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Ambulatoro_pakalpojumu_nodala\Natalja M\Darbam mājas lapai\ĢĀP apmeklējumi\2025\1) 01.01-31.06.2025\"/>
    </mc:Choice>
  </mc:AlternateContent>
  <xr:revisionPtr revIDLastSave="0" documentId="13_ncr:1_{565F10BA-754A-43E8-B20F-FADD9DDB8F90}" xr6:coauthVersionLast="47" xr6:coauthVersionMax="47" xr10:uidLastSave="{00000000-0000-0000-0000-000000000000}"/>
  <bookViews>
    <workbookView xWindow="-108" yWindow="-108" windowWidth="23256" windowHeight="12456" xr2:uid="{A4E3D171-C419-415C-84B4-169FF7363A94}"/>
  </bookViews>
  <sheets>
    <sheet name="Apmeklējumu skaits" sheetId="1" r:id="rId1"/>
  </sheets>
  <definedNames>
    <definedName name="_xlnm._FilterDatabase" localSheetId="0" hidden="1">'Apmeklējumu skaits'!$A$8:$S$1204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04" i="1" l="1"/>
  <c r="Q1204" i="1" s="1"/>
  <c r="M1204" i="1"/>
  <c r="N1204" i="1" s="1"/>
  <c r="J1204" i="1"/>
  <c r="K1204" i="1" s="1"/>
  <c r="H1204" i="1"/>
  <c r="P1203" i="1"/>
  <c r="Q1203" i="1" s="1"/>
  <c r="M1203" i="1"/>
  <c r="N1203" i="1" s="1"/>
  <c r="J1203" i="1"/>
  <c r="K1203" i="1" s="1"/>
  <c r="H1203" i="1"/>
  <c r="P1202" i="1"/>
  <c r="Q1202" i="1" s="1"/>
  <c r="M1202" i="1"/>
  <c r="N1202" i="1" s="1"/>
  <c r="J1202" i="1"/>
  <c r="K1202" i="1" s="1"/>
  <c r="H1202" i="1"/>
  <c r="P1201" i="1"/>
  <c r="Q1201" i="1" s="1"/>
  <c r="M1201" i="1"/>
  <c r="N1201" i="1" s="1"/>
  <c r="J1201" i="1"/>
  <c r="K1201" i="1" s="1"/>
  <c r="H1201" i="1"/>
  <c r="P1200" i="1"/>
  <c r="Q1200" i="1" s="1"/>
  <c r="M1200" i="1"/>
  <c r="N1200" i="1" s="1"/>
  <c r="J1200" i="1"/>
  <c r="K1200" i="1" s="1"/>
  <c r="H1200" i="1"/>
  <c r="P1199" i="1"/>
  <c r="Q1199" i="1" s="1"/>
  <c r="M1199" i="1"/>
  <c r="N1199" i="1" s="1"/>
  <c r="J1199" i="1"/>
  <c r="K1199" i="1" s="1"/>
  <c r="H1199" i="1"/>
  <c r="P1198" i="1"/>
  <c r="Q1198" i="1" s="1"/>
  <c r="M1198" i="1"/>
  <c r="N1198" i="1" s="1"/>
  <c r="J1198" i="1"/>
  <c r="K1198" i="1" s="1"/>
  <c r="H1198" i="1"/>
  <c r="P1197" i="1"/>
  <c r="Q1197" i="1" s="1"/>
  <c r="M1197" i="1"/>
  <c r="N1197" i="1" s="1"/>
  <c r="J1197" i="1"/>
  <c r="K1197" i="1" s="1"/>
  <c r="H1197" i="1"/>
  <c r="P1196" i="1"/>
  <c r="Q1196" i="1" s="1"/>
  <c r="M1196" i="1"/>
  <c r="N1196" i="1" s="1"/>
  <c r="J1196" i="1"/>
  <c r="K1196" i="1" s="1"/>
  <c r="H1196" i="1"/>
  <c r="P1195" i="1"/>
  <c r="Q1195" i="1" s="1"/>
  <c r="M1195" i="1"/>
  <c r="N1195" i="1" s="1"/>
  <c r="J1195" i="1"/>
  <c r="K1195" i="1" s="1"/>
  <c r="H1195" i="1"/>
  <c r="P1194" i="1"/>
  <c r="Q1194" i="1" s="1"/>
  <c r="M1194" i="1"/>
  <c r="N1194" i="1" s="1"/>
  <c r="J1194" i="1"/>
  <c r="K1194" i="1" s="1"/>
  <c r="H1194" i="1"/>
  <c r="P1193" i="1"/>
  <c r="Q1193" i="1" s="1"/>
  <c r="M1193" i="1"/>
  <c r="N1193" i="1" s="1"/>
  <c r="J1193" i="1"/>
  <c r="K1193" i="1" s="1"/>
  <c r="H1193" i="1"/>
  <c r="P1192" i="1"/>
  <c r="Q1192" i="1" s="1"/>
  <c r="M1192" i="1"/>
  <c r="N1192" i="1" s="1"/>
  <c r="J1192" i="1"/>
  <c r="K1192" i="1" s="1"/>
  <c r="H1192" i="1"/>
  <c r="P1191" i="1"/>
  <c r="Q1191" i="1" s="1"/>
  <c r="M1191" i="1"/>
  <c r="N1191" i="1" s="1"/>
  <c r="J1191" i="1"/>
  <c r="K1191" i="1" s="1"/>
  <c r="H1191" i="1"/>
  <c r="P1190" i="1"/>
  <c r="Q1190" i="1" s="1"/>
  <c r="M1190" i="1"/>
  <c r="N1190" i="1" s="1"/>
  <c r="J1190" i="1"/>
  <c r="K1190" i="1" s="1"/>
  <c r="H1190" i="1"/>
  <c r="P1189" i="1"/>
  <c r="Q1189" i="1" s="1"/>
  <c r="M1189" i="1"/>
  <c r="N1189" i="1" s="1"/>
  <c r="J1189" i="1"/>
  <c r="K1189" i="1" s="1"/>
  <c r="H1189" i="1"/>
  <c r="P1188" i="1"/>
  <c r="Q1188" i="1" s="1"/>
  <c r="M1188" i="1"/>
  <c r="N1188" i="1" s="1"/>
  <c r="J1188" i="1"/>
  <c r="K1188" i="1" s="1"/>
  <c r="H1188" i="1"/>
  <c r="P1187" i="1"/>
  <c r="Q1187" i="1" s="1"/>
  <c r="M1187" i="1"/>
  <c r="N1187" i="1" s="1"/>
  <c r="J1187" i="1"/>
  <c r="K1187" i="1" s="1"/>
  <c r="H1187" i="1"/>
  <c r="P1186" i="1"/>
  <c r="Q1186" i="1" s="1"/>
  <c r="M1186" i="1"/>
  <c r="N1186" i="1" s="1"/>
  <c r="J1186" i="1"/>
  <c r="K1186" i="1" s="1"/>
  <c r="H1186" i="1"/>
  <c r="P1185" i="1"/>
  <c r="Q1185" i="1" s="1"/>
  <c r="M1185" i="1"/>
  <c r="N1185" i="1" s="1"/>
  <c r="J1185" i="1"/>
  <c r="K1185" i="1" s="1"/>
  <c r="H1185" i="1"/>
  <c r="P1184" i="1"/>
  <c r="Q1184" i="1" s="1"/>
  <c r="M1184" i="1"/>
  <c r="N1184" i="1" s="1"/>
  <c r="J1184" i="1"/>
  <c r="K1184" i="1" s="1"/>
  <c r="H1184" i="1"/>
  <c r="P1183" i="1"/>
  <c r="Q1183" i="1" s="1"/>
  <c r="M1183" i="1"/>
  <c r="N1183" i="1" s="1"/>
  <c r="J1183" i="1"/>
  <c r="K1183" i="1" s="1"/>
  <c r="H1183" i="1"/>
  <c r="P1182" i="1"/>
  <c r="Q1182" i="1" s="1"/>
  <c r="M1182" i="1"/>
  <c r="N1182" i="1" s="1"/>
  <c r="J1182" i="1"/>
  <c r="K1182" i="1" s="1"/>
  <c r="H1182" i="1"/>
  <c r="P1181" i="1"/>
  <c r="Q1181" i="1" s="1"/>
  <c r="M1181" i="1"/>
  <c r="N1181" i="1" s="1"/>
  <c r="J1181" i="1"/>
  <c r="K1181" i="1" s="1"/>
  <c r="H1181" i="1"/>
  <c r="P1180" i="1"/>
  <c r="Q1180" i="1" s="1"/>
  <c r="M1180" i="1"/>
  <c r="N1180" i="1" s="1"/>
  <c r="J1180" i="1"/>
  <c r="K1180" i="1" s="1"/>
  <c r="H1180" i="1"/>
  <c r="P1179" i="1"/>
  <c r="Q1179" i="1" s="1"/>
  <c r="M1179" i="1"/>
  <c r="N1179" i="1" s="1"/>
  <c r="J1179" i="1"/>
  <c r="K1179" i="1" s="1"/>
  <c r="H1179" i="1"/>
  <c r="P1178" i="1"/>
  <c r="Q1178" i="1" s="1"/>
  <c r="M1178" i="1"/>
  <c r="N1178" i="1" s="1"/>
  <c r="J1178" i="1"/>
  <c r="K1178" i="1" s="1"/>
  <c r="H1178" i="1"/>
  <c r="P1177" i="1"/>
  <c r="Q1177" i="1" s="1"/>
  <c r="M1177" i="1"/>
  <c r="N1177" i="1" s="1"/>
  <c r="J1177" i="1"/>
  <c r="K1177" i="1" s="1"/>
  <c r="H1177" i="1"/>
  <c r="P1176" i="1"/>
  <c r="Q1176" i="1" s="1"/>
  <c r="M1176" i="1"/>
  <c r="N1176" i="1" s="1"/>
  <c r="J1176" i="1"/>
  <c r="K1176" i="1" s="1"/>
  <c r="H1176" i="1"/>
  <c r="P1175" i="1"/>
  <c r="Q1175" i="1" s="1"/>
  <c r="M1175" i="1"/>
  <c r="N1175" i="1" s="1"/>
  <c r="J1175" i="1"/>
  <c r="K1175" i="1" s="1"/>
  <c r="H1175" i="1"/>
  <c r="P1174" i="1"/>
  <c r="Q1174" i="1" s="1"/>
  <c r="M1174" i="1"/>
  <c r="N1174" i="1" s="1"/>
  <c r="J1174" i="1"/>
  <c r="K1174" i="1" s="1"/>
  <c r="H1174" i="1"/>
  <c r="P1173" i="1"/>
  <c r="Q1173" i="1" s="1"/>
  <c r="M1173" i="1"/>
  <c r="N1173" i="1" s="1"/>
  <c r="J1173" i="1"/>
  <c r="K1173" i="1" s="1"/>
  <c r="H1173" i="1"/>
  <c r="P1172" i="1"/>
  <c r="Q1172" i="1" s="1"/>
  <c r="M1172" i="1"/>
  <c r="N1172" i="1" s="1"/>
  <c r="J1172" i="1"/>
  <c r="K1172" i="1" s="1"/>
  <c r="H1172" i="1"/>
  <c r="P1171" i="1"/>
  <c r="Q1171" i="1" s="1"/>
  <c r="M1171" i="1"/>
  <c r="N1171" i="1" s="1"/>
  <c r="J1171" i="1"/>
  <c r="K1171" i="1" s="1"/>
  <c r="H1171" i="1"/>
  <c r="P1170" i="1"/>
  <c r="Q1170" i="1" s="1"/>
  <c r="M1170" i="1"/>
  <c r="N1170" i="1" s="1"/>
  <c r="J1170" i="1"/>
  <c r="K1170" i="1" s="1"/>
  <c r="H1170" i="1"/>
  <c r="P1169" i="1"/>
  <c r="Q1169" i="1" s="1"/>
  <c r="M1169" i="1"/>
  <c r="N1169" i="1" s="1"/>
  <c r="J1169" i="1"/>
  <c r="K1169" i="1" s="1"/>
  <c r="H1169" i="1"/>
  <c r="P1168" i="1"/>
  <c r="Q1168" i="1" s="1"/>
  <c r="M1168" i="1"/>
  <c r="N1168" i="1" s="1"/>
  <c r="J1168" i="1"/>
  <c r="K1168" i="1" s="1"/>
  <c r="H1168" i="1"/>
  <c r="P1167" i="1"/>
  <c r="Q1167" i="1" s="1"/>
  <c r="M1167" i="1"/>
  <c r="N1167" i="1" s="1"/>
  <c r="J1167" i="1"/>
  <c r="K1167" i="1" s="1"/>
  <c r="H1167" i="1"/>
  <c r="P1166" i="1"/>
  <c r="Q1166" i="1" s="1"/>
  <c r="M1166" i="1"/>
  <c r="N1166" i="1" s="1"/>
  <c r="J1166" i="1"/>
  <c r="K1166" i="1" s="1"/>
  <c r="H1166" i="1"/>
  <c r="P1165" i="1"/>
  <c r="Q1165" i="1" s="1"/>
  <c r="M1165" i="1"/>
  <c r="N1165" i="1" s="1"/>
  <c r="J1165" i="1"/>
  <c r="K1165" i="1" s="1"/>
  <c r="H1165" i="1"/>
  <c r="P1164" i="1"/>
  <c r="Q1164" i="1" s="1"/>
  <c r="M1164" i="1"/>
  <c r="N1164" i="1" s="1"/>
  <c r="J1164" i="1"/>
  <c r="K1164" i="1" s="1"/>
  <c r="H1164" i="1"/>
  <c r="P1163" i="1"/>
  <c r="Q1163" i="1" s="1"/>
  <c r="M1163" i="1"/>
  <c r="N1163" i="1" s="1"/>
  <c r="J1163" i="1"/>
  <c r="K1163" i="1" s="1"/>
  <c r="H1163" i="1"/>
  <c r="P1162" i="1"/>
  <c r="Q1162" i="1" s="1"/>
  <c r="M1162" i="1"/>
  <c r="N1162" i="1" s="1"/>
  <c r="J1162" i="1"/>
  <c r="K1162" i="1" s="1"/>
  <c r="H1162" i="1"/>
  <c r="P1161" i="1"/>
  <c r="Q1161" i="1" s="1"/>
  <c r="M1161" i="1"/>
  <c r="N1161" i="1" s="1"/>
  <c r="J1161" i="1"/>
  <c r="K1161" i="1" s="1"/>
  <c r="H1161" i="1"/>
  <c r="P1160" i="1"/>
  <c r="Q1160" i="1" s="1"/>
  <c r="M1160" i="1"/>
  <c r="N1160" i="1" s="1"/>
  <c r="J1160" i="1"/>
  <c r="K1160" i="1" s="1"/>
  <c r="H1160" i="1"/>
  <c r="P1159" i="1"/>
  <c r="Q1159" i="1" s="1"/>
  <c r="M1159" i="1"/>
  <c r="N1159" i="1" s="1"/>
  <c r="J1159" i="1"/>
  <c r="K1159" i="1" s="1"/>
  <c r="H1159" i="1"/>
  <c r="P1158" i="1"/>
  <c r="Q1158" i="1" s="1"/>
  <c r="M1158" i="1"/>
  <c r="N1158" i="1" s="1"/>
  <c r="J1158" i="1"/>
  <c r="K1158" i="1" s="1"/>
  <c r="H1158" i="1"/>
  <c r="P1157" i="1"/>
  <c r="Q1157" i="1" s="1"/>
  <c r="M1157" i="1"/>
  <c r="N1157" i="1" s="1"/>
  <c r="J1157" i="1"/>
  <c r="K1157" i="1" s="1"/>
  <c r="H1157" i="1"/>
  <c r="P1156" i="1"/>
  <c r="Q1156" i="1" s="1"/>
  <c r="M1156" i="1"/>
  <c r="N1156" i="1" s="1"/>
  <c r="J1156" i="1"/>
  <c r="K1156" i="1" s="1"/>
  <c r="H1156" i="1"/>
  <c r="P1155" i="1"/>
  <c r="Q1155" i="1" s="1"/>
  <c r="M1155" i="1"/>
  <c r="N1155" i="1" s="1"/>
  <c r="J1155" i="1"/>
  <c r="K1155" i="1" s="1"/>
  <c r="H1155" i="1"/>
  <c r="P1154" i="1"/>
  <c r="Q1154" i="1" s="1"/>
  <c r="M1154" i="1"/>
  <c r="N1154" i="1" s="1"/>
  <c r="J1154" i="1"/>
  <c r="K1154" i="1" s="1"/>
  <c r="H1154" i="1"/>
  <c r="P1153" i="1"/>
  <c r="Q1153" i="1" s="1"/>
  <c r="M1153" i="1"/>
  <c r="N1153" i="1" s="1"/>
  <c r="J1153" i="1"/>
  <c r="K1153" i="1" s="1"/>
  <c r="H1153" i="1"/>
  <c r="P1152" i="1"/>
  <c r="Q1152" i="1" s="1"/>
  <c r="M1152" i="1"/>
  <c r="N1152" i="1" s="1"/>
  <c r="J1152" i="1"/>
  <c r="K1152" i="1" s="1"/>
  <c r="H1152" i="1"/>
  <c r="P1151" i="1"/>
  <c r="Q1151" i="1" s="1"/>
  <c r="M1151" i="1"/>
  <c r="N1151" i="1" s="1"/>
  <c r="J1151" i="1"/>
  <c r="K1151" i="1" s="1"/>
  <c r="H1151" i="1"/>
  <c r="P1150" i="1"/>
  <c r="Q1150" i="1" s="1"/>
  <c r="M1150" i="1"/>
  <c r="N1150" i="1" s="1"/>
  <c r="J1150" i="1"/>
  <c r="K1150" i="1" s="1"/>
  <c r="H1150" i="1"/>
  <c r="P1149" i="1"/>
  <c r="Q1149" i="1" s="1"/>
  <c r="M1149" i="1"/>
  <c r="N1149" i="1" s="1"/>
  <c r="J1149" i="1"/>
  <c r="K1149" i="1" s="1"/>
  <c r="H1149" i="1"/>
  <c r="P1148" i="1"/>
  <c r="Q1148" i="1" s="1"/>
  <c r="M1148" i="1"/>
  <c r="N1148" i="1" s="1"/>
  <c r="J1148" i="1"/>
  <c r="K1148" i="1" s="1"/>
  <c r="H1148" i="1"/>
  <c r="P1147" i="1"/>
  <c r="Q1147" i="1" s="1"/>
  <c r="M1147" i="1"/>
  <c r="N1147" i="1" s="1"/>
  <c r="J1147" i="1"/>
  <c r="K1147" i="1" s="1"/>
  <c r="H1147" i="1"/>
  <c r="P1146" i="1"/>
  <c r="Q1146" i="1" s="1"/>
  <c r="M1146" i="1"/>
  <c r="N1146" i="1" s="1"/>
  <c r="J1146" i="1"/>
  <c r="K1146" i="1" s="1"/>
  <c r="H1146" i="1"/>
  <c r="P1145" i="1"/>
  <c r="Q1145" i="1" s="1"/>
  <c r="M1145" i="1"/>
  <c r="N1145" i="1" s="1"/>
  <c r="J1145" i="1"/>
  <c r="K1145" i="1" s="1"/>
  <c r="H1145" i="1"/>
  <c r="P1144" i="1"/>
  <c r="Q1144" i="1" s="1"/>
  <c r="M1144" i="1"/>
  <c r="N1144" i="1" s="1"/>
  <c r="J1144" i="1"/>
  <c r="K1144" i="1" s="1"/>
  <c r="H1144" i="1"/>
  <c r="P1143" i="1"/>
  <c r="Q1143" i="1" s="1"/>
  <c r="M1143" i="1"/>
  <c r="N1143" i="1" s="1"/>
  <c r="J1143" i="1"/>
  <c r="K1143" i="1" s="1"/>
  <c r="H1143" i="1"/>
  <c r="P1142" i="1"/>
  <c r="Q1142" i="1" s="1"/>
  <c r="M1142" i="1"/>
  <c r="N1142" i="1" s="1"/>
  <c r="J1142" i="1"/>
  <c r="K1142" i="1" s="1"/>
  <c r="H1142" i="1"/>
  <c r="P1141" i="1"/>
  <c r="Q1141" i="1" s="1"/>
  <c r="M1141" i="1"/>
  <c r="N1141" i="1" s="1"/>
  <c r="J1141" i="1"/>
  <c r="K1141" i="1" s="1"/>
  <c r="H1141" i="1"/>
  <c r="P1140" i="1"/>
  <c r="Q1140" i="1" s="1"/>
  <c r="M1140" i="1"/>
  <c r="N1140" i="1" s="1"/>
  <c r="J1140" i="1"/>
  <c r="K1140" i="1" s="1"/>
  <c r="H1140" i="1"/>
  <c r="P1139" i="1"/>
  <c r="Q1139" i="1" s="1"/>
  <c r="M1139" i="1"/>
  <c r="N1139" i="1" s="1"/>
  <c r="J1139" i="1"/>
  <c r="K1139" i="1" s="1"/>
  <c r="H1139" i="1"/>
  <c r="P1138" i="1"/>
  <c r="Q1138" i="1" s="1"/>
  <c r="M1138" i="1"/>
  <c r="N1138" i="1" s="1"/>
  <c r="J1138" i="1"/>
  <c r="K1138" i="1" s="1"/>
  <c r="H1138" i="1"/>
  <c r="P1137" i="1"/>
  <c r="Q1137" i="1" s="1"/>
  <c r="M1137" i="1"/>
  <c r="N1137" i="1" s="1"/>
  <c r="J1137" i="1"/>
  <c r="K1137" i="1" s="1"/>
  <c r="H1137" i="1"/>
  <c r="P1136" i="1"/>
  <c r="Q1136" i="1" s="1"/>
  <c r="M1136" i="1"/>
  <c r="N1136" i="1" s="1"/>
  <c r="J1136" i="1"/>
  <c r="K1136" i="1" s="1"/>
  <c r="H1136" i="1"/>
  <c r="P1135" i="1"/>
  <c r="Q1135" i="1" s="1"/>
  <c r="M1135" i="1"/>
  <c r="N1135" i="1" s="1"/>
  <c r="J1135" i="1"/>
  <c r="K1135" i="1" s="1"/>
  <c r="H1135" i="1"/>
  <c r="P1134" i="1"/>
  <c r="Q1134" i="1" s="1"/>
  <c r="M1134" i="1"/>
  <c r="N1134" i="1" s="1"/>
  <c r="J1134" i="1"/>
  <c r="K1134" i="1" s="1"/>
  <c r="H1134" i="1"/>
  <c r="P1133" i="1"/>
  <c r="Q1133" i="1" s="1"/>
  <c r="M1133" i="1"/>
  <c r="N1133" i="1" s="1"/>
  <c r="J1133" i="1"/>
  <c r="K1133" i="1" s="1"/>
  <c r="H1133" i="1"/>
  <c r="P1132" i="1"/>
  <c r="Q1132" i="1" s="1"/>
  <c r="M1132" i="1"/>
  <c r="N1132" i="1" s="1"/>
  <c r="J1132" i="1"/>
  <c r="K1132" i="1" s="1"/>
  <c r="H1132" i="1"/>
  <c r="P1131" i="1"/>
  <c r="Q1131" i="1" s="1"/>
  <c r="M1131" i="1"/>
  <c r="N1131" i="1" s="1"/>
  <c r="J1131" i="1"/>
  <c r="K1131" i="1" s="1"/>
  <c r="H1131" i="1"/>
  <c r="P1130" i="1"/>
  <c r="Q1130" i="1" s="1"/>
  <c r="M1130" i="1"/>
  <c r="N1130" i="1" s="1"/>
  <c r="J1130" i="1"/>
  <c r="K1130" i="1" s="1"/>
  <c r="H1130" i="1"/>
  <c r="P1129" i="1"/>
  <c r="Q1129" i="1" s="1"/>
  <c r="M1129" i="1"/>
  <c r="N1129" i="1" s="1"/>
  <c r="J1129" i="1"/>
  <c r="K1129" i="1" s="1"/>
  <c r="H1129" i="1"/>
  <c r="P1128" i="1"/>
  <c r="Q1128" i="1" s="1"/>
  <c r="M1128" i="1"/>
  <c r="N1128" i="1" s="1"/>
  <c r="J1128" i="1"/>
  <c r="K1128" i="1" s="1"/>
  <c r="H1128" i="1"/>
  <c r="P1127" i="1"/>
  <c r="Q1127" i="1" s="1"/>
  <c r="M1127" i="1"/>
  <c r="N1127" i="1" s="1"/>
  <c r="J1127" i="1"/>
  <c r="K1127" i="1" s="1"/>
  <c r="H1127" i="1"/>
  <c r="P1126" i="1"/>
  <c r="Q1126" i="1" s="1"/>
  <c r="M1126" i="1"/>
  <c r="N1126" i="1" s="1"/>
  <c r="J1126" i="1"/>
  <c r="K1126" i="1" s="1"/>
  <c r="H1126" i="1"/>
  <c r="P1125" i="1"/>
  <c r="Q1125" i="1" s="1"/>
  <c r="M1125" i="1"/>
  <c r="N1125" i="1" s="1"/>
  <c r="J1125" i="1"/>
  <c r="K1125" i="1" s="1"/>
  <c r="H1125" i="1"/>
  <c r="P1124" i="1"/>
  <c r="Q1124" i="1" s="1"/>
  <c r="M1124" i="1"/>
  <c r="N1124" i="1" s="1"/>
  <c r="J1124" i="1"/>
  <c r="K1124" i="1" s="1"/>
  <c r="H1124" i="1"/>
  <c r="P1123" i="1"/>
  <c r="Q1123" i="1" s="1"/>
  <c r="M1123" i="1"/>
  <c r="N1123" i="1" s="1"/>
  <c r="J1123" i="1"/>
  <c r="K1123" i="1" s="1"/>
  <c r="H1123" i="1"/>
  <c r="P1122" i="1"/>
  <c r="Q1122" i="1" s="1"/>
  <c r="M1122" i="1"/>
  <c r="N1122" i="1" s="1"/>
  <c r="J1122" i="1"/>
  <c r="K1122" i="1" s="1"/>
  <c r="H1122" i="1"/>
  <c r="P1121" i="1"/>
  <c r="Q1121" i="1" s="1"/>
  <c r="M1121" i="1"/>
  <c r="N1121" i="1" s="1"/>
  <c r="J1121" i="1"/>
  <c r="K1121" i="1" s="1"/>
  <c r="H1121" i="1"/>
  <c r="P1120" i="1"/>
  <c r="Q1120" i="1" s="1"/>
  <c r="M1120" i="1"/>
  <c r="N1120" i="1" s="1"/>
  <c r="J1120" i="1"/>
  <c r="K1120" i="1" s="1"/>
  <c r="H1120" i="1"/>
  <c r="P1119" i="1"/>
  <c r="Q1119" i="1" s="1"/>
  <c r="M1119" i="1"/>
  <c r="N1119" i="1" s="1"/>
  <c r="J1119" i="1"/>
  <c r="K1119" i="1" s="1"/>
  <c r="H1119" i="1"/>
  <c r="P1118" i="1"/>
  <c r="Q1118" i="1" s="1"/>
  <c r="M1118" i="1"/>
  <c r="N1118" i="1" s="1"/>
  <c r="J1118" i="1"/>
  <c r="K1118" i="1" s="1"/>
  <c r="H1118" i="1"/>
  <c r="P1117" i="1"/>
  <c r="Q1117" i="1" s="1"/>
  <c r="M1117" i="1"/>
  <c r="N1117" i="1" s="1"/>
  <c r="J1117" i="1"/>
  <c r="K1117" i="1" s="1"/>
  <c r="H1117" i="1"/>
  <c r="P1116" i="1"/>
  <c r="Q1116" i="1" s="1"/>
  <c r="M1116" i="1"/>
  <c r="N1116" i="1" s="1"/>
  <c r="J1116" i="1"/>
  <c r="K1116" i="1" s="1"/>
  <c r="H1116" i="1"/>
  <c r="P1115" i="1"/>
  <c r="Q1115" i="1" s="1"/>
  <c r="M1115" i="1"/>
  <c r="N1115" i="1" s="1"/>
  <c r="J1115" i="1"/>
  <c r="K1115" i="1" s="1"/>
  <c r="H1115" i="1"/>
  <c r="P1114" i="1"/>
  <c r="Q1114" i="1" s="1"/>
  <c r="M1114" i="1"/>
  <c r="N1114" i="1" s="1"/>
  <c r="J1114" i="1"/>
  <c r="K1114" i="1" s="1"/>
  <c r="H1114" i="1"/>
  <c r="P1113" i="1"/>
  <c r="Q1113" i="1" s="1"/>
  <c r="M1113" i="1"/>
  <c r="N1113" i="1" s="1"/>
  <c r="J1113" i="1"/>
  <c r="K1113" i="1" s="1"/>
  <c r="H1113" i="1"/>
  <c r="P1112" i="1"/>
  <c r="Q1112" i="1" s="1"/>
  <c r="M1112" i="1"/>
  <c r="N1112" i="1" s="1"/>
  <c r="J1112" i="1"/>
  <c r="K1112" i="1" s="1"/>
  <c r="H1112" i="1"/>
  <c r="P1111" i="1"/>
  <c r="Q1111" i="1" s="1"/>
  <c r="M1111" i="1"/>
  <c r="N1111" i="1" s="1"/>
  <c r="J1111" i="1"/>
  <c r="K1111" i="1" s="1"/>
  <c r="H1111" i="1"/>
  <c r="P1110" i="1"/>
  <c r="Q1110" i="1" s="1"/>
  <c r="M1110" i="1"/>
  <c r="N1110" i="1" s="1"/>
  <c r="J1110" i="1"/>
  <c r="K1110" i="1" s="1"/>
  <c r="H1110" i="1"/>
  <c r="P1109" i="1"/>
  <c r="Q1109" i="1" s="1"/>
  <c r="M1109" i="1"/>
  <c r="N1109" i="1" s="1"/>
  <c r="J1109" i="1"/>
  <c r="K1109" i="1" s="1"/>
  <c r="H1109" i="1"/>
  <c r="P1108" i="1"/>
  <c r="Q1108" i="1" s="1"/>
  <c r="M1108" i="1"/>
  <c r="N1108" i="1" s="1"/>
  <c r="J1108" i="1"/>
  <c r="K1108" i="1" s="1"/>
  <c r="H1108" i="1"/>
  <c r="P1107" i="1"/>
  <c r="Q1107" i="1" s="1"/>
  <c r="M1107" i="1"/>
  <c r="N1107" i="1" s="1"/>
  <c r="J1107" i="1"/>
  <c r="K1107" i="1" s="1"/>
  <c r="H1107" i="1"/>
  <c r="P1106" i="1"/>
  <c r="Q1106" i="1" s="1"/>
  <c r="M1106" i="1"/>
  <c r="N1106" i="1" s="1"/>
  <c r="J1106" i="1"/>
  <c r="K1106" i="1" s="1"/>
  <c r="H1106" i="1"/>
  <c r="P1105" i="1"/>
  <c r="Q1105" i="1" s="1"/>
  <c r="M1105" i="1"/>
  <c r="N1105" i="1" s="1"/>
  <c r="J1105" i="1"/>
  <c r="K1105" i="1" s="1"/>
  <c r="H1105" i="1"/>
  <c r="P1104" i="1"/>
  <c r="Q1104" i="1" s="1"/>
  <c r="M1104" i="1"/>
  <c r="N1104" i="1" s="1"/>
  <c r="J1104" i="1"/>
  <c r="K1104" i="1" s="1"/>
  <c r="H1104" i="1"/>
  <c r="P1103" i="1"/>
  <c r="Q1103" i="1" s="1"/>
  <c r="M1103" i="1"/>
  <c r="N1103" i="1" s="1"/>
  <c r="J1103" i="1"/>
  <c r="K1103" i="1" s="1"/>
  <c r="H1103" i="1"/>
  <c r="P1102" i="1"/>
  <c r="Q1102" i="1" s="1"/>
  <c r="M1102" i="1"/>
  <c r="N1102" i="1" s="1"/>
  <c r="J1102" i="1"/>
  <c r="K1102" i="1" s="1"/>
  <c r="H1102" i="1"/>
  <c r="P1101" i="1"/>
  <c r="Q1101" i="1" s="1"/>
  <c r="M1101" i="1"/>
  <c r="N1101" i="1" s="1"/>
  <c r="J1101" i="1"/>
  <c r="K1101" i="1" s="1"/>
  <c r="H1101" i="1"/>
  <c r="P1100" i="1"/>
  <c r="Q1100" i="1" s="1"/>
  <c r="M1100" i="1"/>
  <c r="N1100" i="1" s="1"/>
  <c r="J1100" i="1"/>
  <c r="K1100" i="1" s="1"/>
  <c r="H1100" i="1"/>
  <c r="P1099" i="1"/>
  <c r="Q1099" i="1" s="1"/>
  <c r="M1099" i="1"/>
  <c r="N1099" i="1" s="1"/>
  <c r="J1099" i="1"/>
  <c r="K1099" i="1" s="1"/>
  <c r="H1099" i="1"/>
  <c r="P1098" i="1"/>
  <c r="Q1098" i="1" s="1"/>
  <c r="M1098" i="1"/>
  <c r="N1098" i="1" s="1"/>
  <c r="J1098" i="1"/>
  <c r="K1098" i="1" s="1"/>
  <c r="H1098" i="1"/>
  <c r="P1097" i="1"/>
  <c r="Q1097" i="1" s="1"/>
  <c r="M1097" i="1"/>
  <c r="N1097" i="1" s="1"/>
  <c r="J1097" i="1"/>
  <c r="K1097" i="1" s="1"/>
  <c r="H1097" i="1"/>
  <c r="P1096" i="1"/>
  <c r="Q1096" i="1" s="1"/>
  <c r="M1096" i="1"/>
  <c r="N1096" i="1" s="1"/>
  <c r="J1096" i="1"/>
  <c r="K1096" i="1" s="1"/>
  <c r="H1096" i="1"/>
  <c r="P1095" i="1"/>
  <c r="Q1095" i="1" s="1"/>
  <c r="M1095" i="1"/>
  <c r="N1095" i="1" s="1"/>
  <c r="J1095" i="1"/>
  <c r="K1095" i="1" s="1"/>
  <c r="H1095" i="1"/>
  <c r="P1094" i="1"/>
  <c r="Q1094" i="1" s="1"/>
  <c r="M1094" i="1"/>
  <c r="N1094" i="1" s="1"/>
  <c r="J1094" i="1"/>
  <c r="K1094" i="1" s="1"/>
  <c r="H1094" i="1"/>
  <c r="P1093" i="1"/>
  <c r="Q1093" i="1" s="1"/>
  <c r="M1093" i="1"/>
  <c r="N1093" i="1" s="1"/>
  <c r="J1093" i="1"/>
  <c r="K1093" i="1" s="1"/>
  <c r="H1093" i="1"/>
  <c r="P1092" i="1"/>
  <c r="Q1092" i="1" s="1"/>
  <c r="M1092" i="1"/>
  <c r="N1092" i="1" s="1"/>
  <c r="J1092" i="1"/>
  <c r="K1092" i="1" s="1"/>
  <c r="H1092" i="1"/>
  <c r="P1091" i="1"/>
  <c r="Q1091" i="1" s="1"/>
  <c r="M1091" i="1"/>
  <c r="N1091" i="1" s="1"/>
  <c r="J1091" i="1"/>
  <c r="K1091" i="1" s="1"/>
  <c r="H1091" i="1"/>
  <c r="P1090" i="1"/>
  <c r="Q1090" i="1" s="1"/>
  <c r="M1090" i="1"/>
  <c r="N1090" i="1" s="1"/>
  <c r="J1090" i="1"/>
  <c r="K1090" i="1" s="1"/>
  <c r="H1090" i="1"/>
  <c r="P1089" i="1"/>
  <c r="Q1089" i="1" s="1"/>
  <c r="M1089" i="1"/>
  <c r="N1089" i="1" s="1"/>
  <c r="J1089" i="1"/>
  <c r="K1089" i="1" s="1"/>
  <c r="H1089" i="1"/>
  <c r="P1088" i="1"/>
  <c r="Q1088" i="1" s="1"/>
  <c r="M1088" i="1"/>
  <c r="N1088" i="1" s="1"/>
  <c r="J1088" i="1"/>
  <c r="K1088" i="1" s="1"/>
  <c r="H1088" i="1"/>
  <c r="P1087" i="1"/>
  <c r="Q1087" i="1" s="1"/>
  <c r="M1087" i="1"/>
  <c r="N1087" i="1" s="1"/>
  <c r="J1087" i="1"/>
  <c r="K1087" i="1" s="1"/>
  <c r="H1087" i="1"/>
  <c r="P1086" i="1"/>
  <c r="Q1086" i="1" s="1"/>
  <c r="M1086" i="1"/>
  <c r="N1086" i="1" s="1"/>
  <c r="J1086" i="1"/>
  <c r="K1086" i="1" s="1"/>
  <c r="H1086" i="1"/>
  <c r="P1085" i="1"/>
  <c r="Q1085" i="1" s="1"/>
  <c r="M1085" i="1"/>
  <c r="N1085" i="1" s="1"/>
  <c r="J1085" i="1"/>
  <c r="K1085" i="1" s="1"/>
  <c r="H1085" i="1"/>
  <c r="P1084" i="1"/>
  <c r="Q1084" i="1" s="1"/>
  <c r="M1084" i="1"/>
  <c r="N1084" i="1" s="1"/>
  <c r="J1084" i="1"/>
  <c r="K1084" i="1" s="1"/>
  <c r="H1084" i="1"/>
  <c r="P1083" i="1"/>
  <c r="Q1083" i="1" s="1"/>
  <c r="M1083" i="1"/>
  <c r="N1083" i="1" s="1"/>
  <c r="J1083" i="1"/>
  <c r="K1083" i="1" s="1"/>
  <c r="H1083" i="1"/>
  <c r="P1082" i="1"/>
  <c r="Q1082" i="1" s="1"/>
  <c r="M1082" i="1"/>
  <c r="N1082" i="1" s="1"/>
  <c r="J1082" i="1"/>
  <c r="K1082" i="1" s="1"/>
  <c r="H1082" i="1"/>
  <c r="P1081" i="1"/>
  <c r="Q1081" i="1" s="1"/>
  <c r="M1081" i="1"/>
  <c r="N1081" i="1" s="1"/>
  <c r="J1081" i="1"/>
  <c r="K1081" i="1" s="1"/>
  <c r="H1081" i="1"/>
  <c r="P1080" i="1"/>
  <c r="Q1080" i="1" s="1"/>
  <c r="M1080" i="1"/>
  <c r="N1080" i="1" s="1"/>
  <c r="J1080" i="1"/>
  <c r="K1080" i="1" s="1"/>
  <c r="H1080" i="1"/>
  <c r="P1079" i="1"/>
  <c r="Q1079" i="1" s="1"/>
  <c r="M1079" i="1"/>
  <c r="N1079" i="1" s="1"/>
  <c r="J1079" i="1"/>
  <c r="K1079" i="1" s="1"/>
  <c r="H1079" i="1"/>
  <c r="P1078" i="1"/>
  <c r="Q1078" i="1" s="1"/>
  <c r="M1078" i="1"/>
  <c r="N1078" i="1" s="1"/>
  <c r="J1078" i="1"/>
  <c r="K1078" i="1" s="1"/>
  <c r="H1078" i="1"/>
  <c r="P1077" i="1"/>
  <c r="Q1077" i="1" s="1"/>
  <c r="M1077" i="1"/>
  <c r="N1077" i="1" s="1"/>
  <c r="J1077" i="1"/>
  <c r="K1077" i="1" s="1"/>
  <c r="H1077" i="1"/>
  <c r="P1076" i="1"/>
  <c r="Q1076" i="1" s="1"/>
  <c r="M1076" i="1"/>
  <c r="N1076" i="1" s="1"/>
  <c r="J1076" i="1"/>
  <c r="K1076" i="1" s="1"/>
  <c r="H1076" i="1"/>
  <c r="P1075" i="1"/>
  <c r="Q1075" i="1" s="1"/>
  <c r="M1075" i="1"/>
  <c r="N1075" i="1" s="1"/>
  <c r="J1075" i="1"/>
  <c r="K1075" i="1" s="1"/>
  <c r="H1075" i="1"/>
  <c r="P1074" i="1"/>
  <c r="Q1074" i="1" s="1"/>
  <c r="M1074" i="1"/>
  <c r="N1074" i="1" s="1"/>
  <c r="J1074" i="1"/>
  <c r="K1074" i="1" s="1"/>
  <c r="H1074" i="1"/>
  <c r="P1073" i="1"/>
  <c r="Q1073" i="1" s="1"/>
  <c r="M1073" i="1"/>
  <c r="N1073" i="1" s="1"/>
  <c r="J1073" i="1"/>
  <c r="K1073" i="1" s="1"/>
  <c r="H1073" i="1"/>
  <c r="P1072" i="1"/>
  <c r="Q1072" i="1" s="1"/>
  <c r="M1072" i="1"/>
  <c r="N1072" i="1" s="1"/>
  <c r="J1072" i="1"/>
  <c r="K1072" i="1" s="1"/>
  <c r="H1072" i="1"/>
  <c r="P1071" i="1"/>
  <c r="Q1071" i="1" s="1"/>
  <c r="M1071" i="1"/>
  <c r="N1071" i="1" s="1"/>
  <c r="J1071" i="1"/>
  <c r="K1071" i="1" s="1"/>
  <c r="H1071" i="1"/>
  <c r="P1070" i="1"/>
  <c r="Q1070" i="1" s="1"/>
  <c r="M1070" i="1"/>
  <c r="N1070" i="1" s="1"/>
  <c r="J1070" i="1"/>
  <c r="K1070" i="1" s="1"/>
  <c r="H1070" i="1"/>
  <c r="P1069" i="1"/>
  <c r="Q1069" i="1" s="1"/>
  <c r="M1069" i="1"/>
  <c r="N1069" i="1" s="1"/>
  <c r="J1069" i="1"/>
  <c r="K1069" i="1" s="1"/>
  <c r="H1069" i="1"/>
  <c r="P1068" i="1"/>
  <c r="Q1068" i="1" s="1"/>
  <c r="M1068" i="1"/>
  <c r="N1068" i="1" s="1"/>
  <c r="J1068" i="1"/>
  <c r="K1068" i="1" s="1"/>
  <c r="H1068" i="1"/>
  <c r="P1067" i="1"/>
  <c r="Q1067" i="1" s="1"/>
  <c r="M1067" i="1"/>
  <c r="N1067" i="1" s="1"/>
  <c r="J1067" i="1"/>
  <c r="K1067" i="1" s="1"/>
  <c r="H1067" i="1"/>
  <c r="P1066" i="1"/>
  <c r="Q1066" i="1" s="1"/>
  <c r="M1066" i="1"/>
  <c r="N1066" i="1" s="1"/>
  <c r="J1066" i="1"/>
  <c r="K1066" i="1" s="1"/>
  <c r="H1066" i="1"/>
  <c r="P1065" i="1"/>
  <c r="Q1065" i="1" s="1"/>
  <c r="M1065" i="1"/>
  <c r="N1065" i="1" s="1"/>
  <c r="J1065" i="1"/>
  <c r="K1065" i="1" s="1"/>
  <c r="H1065" i="1"/>
  <c r="P1064" i="1"/>
  <c r="Q1064" i="1" s="1"/>
  <c r="M1064" i="1"/>
  <c r="N1064" i="1" s="1"/>
  <c r="J1064" i="1"/>
  <c r="K1064" i="1" s="1"/>
  <c r="H1064" i="1"/>
  <c r="P1063" i="1"/>
  <c r="Q1063" i="1" s="1"/>
  <c r="M1063" i="1"/>
  <c r="N1063" i="1" s="1"/>
  <c r="J1063" i="1"/>
  <c r="K1063" i="1" s="1"/>
  <c r="H1063" i="1"/>
  <c r="P1062" i="1"/>
  <c r="Q1062" i="1" s="1"/>
  <c r="M1062" i="1"/>
  <c r="N1062" i="1" s="1"/>
  <c r="J1062" i="1"/>
  <c r="K1062" i="1" s="1"/>
  <c r="H1062" i="1"/>
  <c r="P1061" i="1"/>
  <c r="Q1061" i="1" s="1"/>
  <c r="M1061" i="1"/>
  <c r="N1061" i="1" s="1"/>
  <c r="J1061" i="1"/>
  <c r="K1061" i="1" s="1"/>
  <c r="H1061" i="1"/>
  <c r="P1060" i="1"/>
  <c r="Q1060" i="1" s="1"/>
  <c r="M1060" i="1"/>
  <c r="N1060" i="1" s="1"/>
  <c r="J1060" i="1"/>
  <c r="K1060" i="1" s="1"/>
  <c r="H1060" i="1"/>
  <c r="P1059" i="1"/>
  <c r="Q1059" i="1" s="1"/>
  <c r="M1059" i="1"/>
  <c r="N1059" i="1" s="1"/>
  <c r="J1059" i="1"/>
  <c r="K1059" i="1" s="1"/>
  <c r="H1059" i="1"/>
  <c r="P1058" i="1"/>
  <c r="Q1058" i="1" s="1"/>
  <c r="M1058" i="1"/>
  <c r="N1058" i="1" s="1"/>
  <c r="J1058" i="1"/>
  <c r="K1058" i="1" s="1"/>
  <c r="H1058" i="1"/>
  <c r="P1057" i="1"/>
  <c r="Q1057" i="1" s="1"/>
  <c r="M1057" i="1"/>
  <c r="N1057" i="1" s="1"/>
  <c r="J1057" i="1"/>
  <c r="K1057" i="1" s="1"/>
  <c r="H1057" i="1"/>
  <c r="P1056" i="1"/>
  <c r="Q1056" i="1" s="1"/>
  <c r="M1056" i="1"/>
  <c r="N1056" i="1" s="1"/>
  <c r="J1056" i="1"/>
  <c r="K1056" i="1" s="1"/>
  <c r="H1056" i="1"/>
  <c r="P1055" i="1"/>
  <c r="Q1055" i="1" s="1"/>
  <c r="M1055" i="1"/>
  <c r="N1055" i="1" s="1"/>
  <c r="J1055" i="1"/>
  <c r="K1055" i="1" s="1"/>
  <c r="H1055" i="1"/>
  <c r="P1054" i="1"/>
  <c r="Q1054" i="1" s="1"/>
  <c r="M1054" i="1"/>
  <c r="N1054" i="1" s="1"/>
  <c r="J1054" i="1"/>
  <c r="K1054" i="1" s="1"/>
  <c r="H1054" i="1"/>
  <c r="P1053" i="1"/>
  <c r="Q1053" i="1" s="1"/>
  <c r="M1053" i="1"/>
  <c r="N1053" i="1" s="1"/>
  <c r="J1053" i="1"/>
  <c r="K1053" i="1" s="1"/>
  <c r="H1053" i="1"/>
  <c r="P1052" i="1"/>
  <c r="Q1052" i="1" s="1"/>
  <c r="M1052" i="1"/>
  <c r="N1052" i="1" s="1"/>
  <c r="J1052" i="1"/>
  <c r="K1052" i="1" s="1"/>
  <c r="H1052" i="1"/>
  <c r="P1051" i="1"/>
  <c r="Q1051" i="1" s="1"/>
  <c r="M1051" i="1"/>
  <c r="N1051" i="1" s="1"/>
  <c r="J1051" i="1"/>
  <c r="K1051" i="1" s="1"/>
  <c r="H1051" i="1"/>
  <c r="P1050" i="1"/>
  <c r="Q1050" i="1" s="1"/>
  <c r="M1050" i="1"/>
  <c r="N1050" i="1" s="1"/>
  <c r="J1050" i="1"/>
  <c r="K1050" i="1" s="1"/>
  <c r="H1050" i="1"/>
  <c r="P1049" i="1"/>
  <c r="Q1049" i="1" s="1"/>
  <c r="M1049" i="1"/>
  <c r="N1049" i="1" s="1"/>
  <c r="J1049" i="1"/>
  <c r="K1049" i="1" s="1"/>
  <c r="H1049" i="1"/>
  <c r="P1048" i="1"/>
  <c r="Q1048" i="1" s="1"/>
  <c r="M1048" i="1"/>
  <c r="N1048" i="1" s="1"/>
  <c r="J1048" i="1"/>
  <c r="K1048" i="1" s="1"/>
  <c r="H1048" i="1"/>
  <c r="P1047" i="1"/>
  <c r="Q1047" i="1" s="1"/>
  <c r="M1047" i="1"/>
  <c r="N1047" i="1" s="1"/>
  <c r="J1047" i="1"/>
  <c r="K1047" i="1" s="1"/>
  <c r="H1047" i="1"/>
  <c r="P1046" i="1"/>
  <c r="Q1046" i="1" s="1"/>
  <c r="M1046" i="1"/>
  <c r="N1046" i="1" s="1"/>
  <c r="J1046" i="1"/>
  <c r="K1046" i="1" s="1"/>
  <c r="H1046" i="1"/>
  <c r="P1045" i="1"/>
  <c r="Q1045" i="1" s="1"/>
  <c r="M1045" i="1"/>
  <c r="N1045" i="1" s="1"/>
  <c r="J1045" i="1"/>
  <c r="K1045" i="1" s="1"/>
  <c r="H1045" i="1"/>
  <c r="P1044" i="1"/>
  <c r="Q1044" i="1" s="1"/>
  <c r="M1044" i="1"/>
  <c r="N1044" i="1" s="1"/>
  <c r="J1044" i="1"/>
  <c r="K1044" i="1" s="1"/>
  <c r="H1044" i="1"/>
  <c r="P1043" i="1"/>
  <c r="Q1043" i="1" s="1"/>
  <c r="M1043" i="1"/>
  <c r="N1043" i="1" s="1"/>
  <c r="J1043" i="1"/>
  <c r="K1043" i="1" s="1"/>
  <c r="H1043" i="1"/>
  <c r="P1042" i="1"/>
  <c r="Q1042" i="1" s="1"/>
  <c r="M1042" i="1"/>
  <c r="N1042" i="1" s="1"/>
  <c r="J1042" i="1"/>
  <c r="K1042" i="1" s="1"/>
  <c r="H1042" i="1"/>
  <c r="P1041" i="1"/>
  <c r="Q1041" i="1" s="1"/>
  <c r="M1041" i="1"/>
  <c r="N1041" i="1" s="1"/>
  <c r="J1041" i="1"/>
  <c r="K1041" i="1" s="1"/>
  <c r="H1041" i="1"/>
  <c r="P1040" i="1"/>
  <c r="Q1040" i="1" s="1"/>
  <c r="M1040" i="1"/>
  <c r="N1040" i="1" s="1"/>
  <c r="J1040" i="1"/>
  <c r="K1040" i="1" s="1"/>
  <c r="H1040" i="1"/>
  <c r="P1039" i="1"/>
  <c r="Q1039" i="1" s="1"/>
  <c r="M1039" i="1"/>
  <c r="N1039" i="1" s="1"/>
  <c r="J1039" i="1"/>
  <c r="K1039" i="1" s="1"/>
  <c r="H1039" i="1"/>
  <c r="P1038" i="1"/>
  <c r="Q1038" i="1" s="1"/>
  <c r="M1038" i="1"/>
  <c r="N1038" i="1" s="1"/>
  <c r="J1038" i="1"/>
  <c r="K1038" i="1" s="1"/>
  <c r="H1038" i="1"/>
  <c r="P1037" i="1"/>
  <c r="Q1037" i="1" s="1"/>
  <c r="M1037" i="1"/>
  <c r="N1037" i="1" s="1"/>
  <c r="J1037" i="1"/>
  <c r="K1037" i="1" s="1"/>
  <c r="H1037" i="1"/>
  <c r="P1036" i="1"/>
  <c r="Q1036" i="1" s="1"/>
  <c r="M1036" i="1"/>
  <c r="N1036" i="1" s="1"/>
  <c r="J1036" i="1"/>
  <c r="K1036" i="1" s="1"/>
  <c r="H1036" i="1"/>
  <c r="P1035" i="1"/>
  <c r="Q1035" i="1" s="1"/>
  <c r="M1035" i="1"/>
  <c r="N1035" i="1" s="1"/>
  <c r="J1035" i="1"/>
  <c r="K1035" i="1" s="1"/>
  <c r="H1035" i="1"/>
  <c r="P1034" i="1"/>
  <c r="Q1034" i="1" s="1"/>
  <c r="M1034" i="1"/>
  <c r="N1034" i="1" s="1"/>
  <c r="J1034" i="1"/>
  <c r="K1034" i="1" s="1"/>
  <c r="H1034" i="1"/>
  <c r="P1033" i="1"/>
  <c r="Q1033" i="1" s="1"/>
  <c r="M1033" i="1"/>
  <c r="N1033" i="1" s="1"/>
  <c r="J1033" i="1"/>
  <c r="K1033" i="1" s="1"/>
  <c r="H1033" i="1"/>
  <c r="P1032" i="1"/>
  <c r="Q1032" i="1" s="1"/>
  <c r="M1032" i="1"/>
  <c r="N1032" i="1" s="1"/>
  <c r="J1032" i="1"/>
  <c r="K1032" i="1" s="1"/>
  <c r="H1032" i="1"/>
  <c r="P1031" i="1"/>
  <c r="Q1031" i="1" s="1"/>
  <c r="M1031" i="1"/>
  <c r="N1031" i="1" s="1"/>
  <c r="J1031" i="1"/>
  <c r="K1031" i="1" s="1"/>
  <c r="H1031" i="1"/>
  <c r="P1030" i="1"/>
  <c r="Q1030" i="1" s="1"/>
  <c r="M1030" i="1"/>
  <c r="N1030" i="1" s="1"/>
  <c r="J1030" i="1"/>
  <c r="K1030" i="1" s="1"/>
  <c r="H1030" i="1"/>
  <c r="P1029" i="1"/>
  <c r="Q1029" i="1" s="1"/>
  <c r="M1029" i="1"/>
  <c r="N1029" i="1" s="1"/>
  <c r="J1029" i="1"/>
  <c r="K1029" i="1" s="1"/>
  <c r="H1029" i="1"/>
  <c r="P1028" i="1"/>
  <c r="Q1028" i="1" s="1"/>
  <c r="M1028" i="1"/>
  <c r="N1028" i="1" s="1"/>
  <c r="J1028" i="1"/>
  <c r="K1028" i="1" s="1"/>
  <c r="H1028" i="1"/>
  <c r="P1027" i="1"/>
  <c r="Q1027" i="1" s="1"/>
  <c r="M1027" i="1"/>
  <c r="N1027" i="1" s="1"/>
  <c r="J1027" i="1"/>
  <c r="K1027" i="1" s="1"/>
  <c r="H1027" i="1"/>
  <c r="P1026" i="1"/>
  <c r="Q1026" i="1" s="1"/>
  <c r="M1026" i="1"/>
  <c r="N1026" i="1" s="1"/>
  <c r="J1026" i="1"/>
  <c r="K1026" i="1" s="1"/>
  <c r="H1026" i="1"/>
  <c r="P1025" i="1"/>
  <c r="Q1025" i="1" s="1"/>
  <c r="M1025" i="1"/>
  <c r="N1025" i="1" s="1"/>
  <c r="J1025" i="1"/>
  <c r="K1025" i="1" s="1"/>
  <c r="H1025" i="1"/>
  <c r="P1024" i="1"/>
  <c r="Q1024" i="1" s="1"/>
  <c r="M1024" i="1"/>
  <c r="N1024" i="1" s="1"/>
  <c r="J1024" i="1"/>
  <c r="K1024" i="1" s="1"/>
  <c r="H1024" i="1"/>
  <c r="P1023" i="1"/>
  <c r="Q1023" i="1" s="1"/>
  <c r="M1023" i="1"/>
  <c r="N1023" i="1" s="1"/>
  <c r="J1023" i="1"/>
  <c r="K1023" i="1" s="1"/>
  <c r="H1023" i="1"/>
  <c r="P1022" i="1"/>
  <c r="Q1022" i="1" s="1"/>
  <c r="M1022" i="1"/>
  <c r="N1022" i="1" s="1"/>
  <c r="J1022" i="1"/>
  <c r="K1022" i="1" s="1"/>
  <c r="H1022" i="1"/>
  <c r="P1021" i="1"/>
  <c r="Q1021" i="1" s="1"/>
  <c r="M1021" i="1"/>
  <c r="N1021" i="1" s="1"/>
  <c r="J1021" i="1"/>
  <c r="K1021" i="1" s="1"/>
  <c r="H1021" i="1"/>
  <c r="P1020" i="1"/>
  <c r="Q1020" i="1" s="1"/>
  <c r="M1020" i="1"/>
  <c r="N1020" i="1" s="1"/>
  <c r="J1020" i="1"/>
  <c r="K1020" i="1" s="1"/>
  <c r="H1020" i="1"/>
  <c r="P1019" i="1"/>
  <c r="Q1019" i="1" s="1"/>
  <c r="M1019" i="1"/>
  <c r="N1019" i="1" s="1"/>
  <c r="J1019" i="1"/>
  <c r="K1019" i="1" s="1"/>
  <c r="H1019" i="1"/>
  <c r="P1018" i="1"/>
  <c r="Q1018" i="1" s="1"/>
  <c r="M1018" i="1"/>
  <c r="N1018" i="1" s="1"/>
  <c r="J1018" i="1"/>
  <c r="K1018" i="1" s="1"/>
  <c r="H1018" i="1"/>
  <c r="P1017" i="1"/>
  <c r="Q1017" i="1" s="1"/>
  <c r="M1017" i="1"/>
  <c r="N1017" i="1" s="1"/>
  <c r="J1017" i="1"/>
  <c r="K1017" i="1" s="1"/>
  <c r="H1017" i="1"/>
  <c r="P1016" i="1"/>
  <c r="Q1016" i="1" s="1"/>
  <c r="M1016" i="1"/>
  <c r="N1016" i="1" s="1"/>
  <c r="J1016" i="1"/>
  <c r="K1016" i="1" s="1"/>
  <c r="H1016" i="1"/>
  <c r="P1015" i="1"/>
  <c r="Q1015" i="1" s="1"/>
  <c r="M1015" i="1"/>
  <c r="N1015" i="1" s="1"/>
  <c r="J1015" i="1"/>
  <c r="K1015" i="1" s="1"/>
  <c r="H1015" i="1"/>
  <c r="P1014" i="1"/>
  <c r="Q1014" i="1" s="1"/>
  <c r="M1014" i="1"/>
  <c r="N1014" i="1" s="1"/>
  <c r="J1014" i="1"/>
  <c r="K1014" i="1" s="1"/>
  <c r="H1014" i="1"/>
  <c r="P1013" i="1"/>
  <c r="Q1013" i="1" s="1"/>
  <c r="M1013" i="1"/>
  <c r="N1013" i="1" s="1"/>
  <c r="J1013" i="1"/>
  <c r="K1013" i="1" s="1"/>
  <c r="H1013" i="1"/>
  <c r="P1012" i="1"/>
  <c r="Q1012" i="1" s="1"/>
  <c r="M1012" i="1"/>
  <c r="N1012" i="1" s="1"/>
  <c r="J1012" i="1"/>
  <c r="K1012" i="1" s="1"/>
  <c r="H1012" i="1"/>
  <c r="P1011" i="1"/>
  <c r="Q1011" i="1" s="1"/>
  <c r="M1011" i="1"/>
  <c r="N1011" i="1" s="1"/>
  <c r="J1011" i="1"/>
  <c r="K1011" i="1" s="1"/>
  <c r="H1011" i="1"/>
  <c r="P1010" i="1"/>
  <c r="Q1010" i="1" s="1"/>
  <c r="M1010" i="1"/>
  <c r="N1010" i="1" s="1"/>
  <c r="J1010" i="1"/>
  <c r="K1010" i="1" s="1"/>
  <c r="H1010" i="1"/>
  <c r="P1009" i="1"/>
  <c r="Q1009" i="1" s="1"/>
  <c r="M1009" i="1"/>
  <c r="N1009" i="1" s="1"/>
  <c r="J1009" i="1"/>
  <c r="K1009" i="1" s="1"/>
  <c r="H1009" i="1"/>
  <c r="P1008" i="1"/>
  <c r="Q1008" i="1" s="1"/>
  <c r="M1008" i="1"/>
  <c r="N1008" i="1" s="1"/>
  <c r="J1008" i="1"/>
  <c r="K1008" i="1" s="1"/>
  <c r="H1008" i="1"/>
  <c r="P1007" i="1"/>
  <c r="Q1007" i="1" s="1"/>
  <c r="M1007" i="1"/>
  <c r="N1007" i="1" s="1"/>
  <c r="J1007" i="1"/>
  <c r="K1007" i="1" s="1"/>
  <c r="H1007" i="1"/>
  <c r="P1006" i="1"/>
  <c r="Q1006" i="1" s="1"/>
  <c r="M1006" i="1"/>
  <c r="N1006" i="1" s="1"/>
  <c r="J1006" i="1"/>
  <c r="K1006" i="1" s="1"/>
  <c r="H1006" i="1"/>
  <c r="P1005" i="1"/>
  <c r="Q1005" i="1" s="1"/>
  <c r="M1005" i="1"/>
  <c r="N1005" i="1" s="1"/>
  <c r="J1005" i="1"/>
  <c r="K1005" i="1" s="1"/>
  <c r="H1005" i="1"/>
  <c r="P1004" i="1"/>
  <c r="Q1004" i="1" s="1"/>
  <c r="M1004" i="1"/>
  <c r="N1004" i="1" s="1"/>
  <c r="J1004" i="1"/>
  <c r="K1004" i="1" s="1"/>
  <c r="H1004" i="1"/>
  <c r="P1003" i="1"/>
  <c r="Q1003" i="1" s="1"/>
  <c r="M1003" i="1"/>
  <c r="N1003" i="1" s="1"/>
  <c r="J1003" i="1"/>
  <c r="K1003" i="1" s="1"/>
  <c r="H1003" i="1"/>
  <c r="P1002" i="1"/>
  <c r="Q1002" i="1" s="1"/>
  <c r="M1002" i="1"/>
  <c r="N1002" i="1" s="1"/>
  <c r="J1002" i="1"/>
  <c r="K1002" i="1" s="1"/>
  <c r="H1002" i="1"/>
  <c r="P1001" i="1"/>
  <c r="Q1001" i="1" s="1"/>
  <c r="M1001" i="1"/>
  <c r="N1001" i="1" s="1"/>
  <c r="J1001" i="1"/>
  <c r="K1001" i="1" s="1"/>
  <c r="H1001" i="1"/>
  <c r="P1000" i="1"/>
  <c r="Q1000" i="1" s="1"/>
  <c r="M1000" i="1"/>
  <c r="N1000" i="1" s="1"/>
  <c r="J1000" i="1"/>
  <c r="K1000" i="1" s="1"/>
  <c r="H1000" i="1"/>
  <c r="P999" i="1"/>
  <c r="Q999" i="1" s="1"/>
  <c r="M999" i="1"/>
  <c r="N999" i="1" s="1"/>
  <c r="J999" i="1"/>
  <c r="K999" i="1" s="1"/>
  <c r="H999" i="1"/>
  <c r="P998" i="1"/>
  <c r="Q998" i="1" s="1"/>
  <c r="M998" i="1"/>
  <c r="N998" i="1" s="1"/>
  <c r="J998" i="1"/>
  <c r="K998" i="1" s="1"/>
  <c r="H998" i="1"/>
  <c r="P997" i="1"/>
  <c r="Q997" i="1" s="1"/>
  <c r="M997" i="1"/>
  <c r="N997" i="1" s="1"/>
  <c r="J997" i="1"/>
  <c r="K997" i="1" s="1"/>
  <c r="H997" i="1"/>
  <c r="P996" i="1"/>
  <c r="Q996" i="1" s="1"/>
  <c r="M996" i="1"/>
  <c r="N996" i="1" s="1"/>
  <c r="J996" i="1"/>
  <c r="K996" i="1" s="1"/>
  <c r="H996" i="1"/>
  <c r="P995" i="1"/>
  <c r="Q995" i="1" s="1"/>
  <c r="M995" i="1"/>
  <c r="N995" i="1" s="1"/>
  <c r="J995" i="1"/>
  <c r="K995" i="1" s="1"/>
  <c r="H995" i="1"/>
  <c r="P994" i="1"/>
  <c r="Q994" i="1" s="1"/>
  <c r="M994" i="1"/>
  <c r="N994" i="1" s="1"/>
  <c r="J994" i="1"/>
  <c r="K994" i="1" s="1"/>
  <c r="H994" i="1"/>
  <c r="P993" i="1"/>
  <c r="Q993" i="1" s="1"/>
  <c r="M993" i="1"/>
  <c r="N993" i="1" s="1"/>
  <c r="J993" i="1"/>
  <c r="K993" i="1" s="1"/>
  <c r="H993" i="1"/>
  <c r="P992" i="1"/>
  <c r="Q992" i="1" s="1"/>
  <c r="M992" i="1"/>
  <c r="N992" i="1" s="1"/>
  <c r="J992" i="1"/>
  <c r="K992" i="1" s="1"/>
  <c r="H992" i="1"/>
  <c r="P991" i="1"/>
  <c r="Q991" i="1" s="1"/>
  <c r="M991" i="1"/>
  <c r="N991" i="1" s="1"/>
  <c r="J991" i="1"/>
  <c r="K991" i="1" s="1"/>
  <c r="H991" i="1"/>
  <c r="P990" i="1"/>
  <c r="Q990" i="1" s="1"/>
  <c r="M990" i="1"/>
  <c r="N990" i="1" s="1"/>
  <c r="J990" i="1"/>
  <c r="K990" i="1" s="1"/>
  <c r="H990" i="1"/>
  <c r="P989" i="1"/>
  <c r="Q989" i="1" s="1"/>
  <c r="M989" i="1"/>
  <c r="N989" i="1" s="1"/>
  <c r="J989" i="1"/>
  <c r="K989" i="1" s="1"/>
  <c r="H989" i="1"/>
  <c r="P988" i="1"/>
  <c r="Q988" i="1" s="1"/>
  <c r="M988" i="1"/>
  <c r="N988" i="1" s="1"/>
  <c r="J988" i="1"/>
  <c r="K988" i="1" s="1"/>
  <c r="H988" i="1"/>
  <c r="P987" i="1"/>
  <c r="Q987" i="1" s="1"/>
  <c r="M987" i="1"/>
  <c r="N987" i="1" s="1"/>
  <c r="J987" i="1"/>
  <c r="K987" i="1" s="1"/>
  <c r="H987" i="1"/>
  <c r="P986" i="1"/>
  <c r="Q986" i="1" s="1"/>
  <c r="M986" i="1"/>
  <c r="N986" i="1" s="1"/>
  <c r="J986" i="1"/>
  <c r="K986" i="1" s="1"/>
  <c r="H986" i="1"/>
  <c r="P985" i="1"/>
  <c r="Q985" i="1" s="1"/>
  <c r="M985" i="1"/>
  <c r="N985" i="1" s="1"/>
  <c r="J985" i="1"/>
  <c r="K985" i="1" s="1"/>
  <c r="H985" i="1"/>
  <c r="P984" i="1"/>
  <c r="Q984" i="1" s="1"/>
  <c r="M984" i="1"/>
  <c r="N984" i="1" s="1"/>
  <c r="J984" i="1"/>
  <c r="K984" i="1" s="1"/>
  <c r="H984" i="1"/>
  <c r="P983" i="1"/>
  <c r="Q983" i="1" s="1"/>
  <c r="M983" i="1"/>
  <c r="N983" i="1" s="1"/>
  <c r="J983" i="1"/>
  <c r="K983" i="1" s="1"/>
  <c r="H983" i="1"/>
  <c r="P982" i="1"/>
  <c r="Q982" i="1" s="1"/>
  <c r="M982" i="1"/>
  <c r="N982" i="1" s="1"/>
  <c r="J982" i="1"/>
  <c r="K982" i="1" s="1"/>
  <c r="H982" i="1"/>
  <c r="P981" i="1"/>
  <c r="Q981" i="1" s="1"/>
  <c r="M981" i="1"/>
  <c r="N981" i="1" s="1"/>
  <c r="J981" i="1"/>
  <c r="K981" i="1" s="1"/>
  <c r="H981" i="1"/>
  <c r="P980" i="1"/>
  <c r="Q980" i="1" s="1"/>
  <c r="M980" i="1"/>
  <c r="N980" i="1" s="1"/>
  <c r="J980" i="1"/>
  <c r="K980" i="1" s="1"/>
  <c r="H980" i="1"/>
  <c r="P979" i="1"/>
  <c r="Q979" i="1" s="1"/>
  <c r="M979" i="1"/>
  <c r="N979" i="1" s="1"/>
  <c r="J979" i="1"/>
  <c r="K979" i="1" s="1"/>
  <c r="H979" i="1"/>
  <c r="P978" i="1"/>
  <c r="Q978" i="1" s="1"/>
  <c r="M978" i="1"/>
  <c r="N978" i="1" s="1"/>
  <c r="J978" i="1"/>
  <c r="K978" i="1" s="1"/>
  <c r="H978" i="1"/>
  <c r="P977" i="1"/>
  <c r="Q977" i="1" s="1"/>
  <c r="M977" i="1"/>
  <c r="N977" i="1" s="1"/>
  <c r="J977" i="1"/>
  <c r="K977" i="1" s="1"/>
  <c r="H977" i="1"/>
  <c r="P976" i="1"/>
  <c r="Q976" i="1" s="1"/>
  <c r="M976" i="1"/>
  <c r="N976" i="1" s="1"/>
  <c r="J976" i="1"/>
  <c r="K976" i="1" s="1"/>
  <c r="H976" i="1"/>
  <c r="P975" i="1"/>
  <c r="Q975" i="1" s="1"/>
  <c r="M975" i="1"/>
  <c r="N975" i="1" s="1"/>
  <c r="J975" i="1"/>
  <c r="K975" i="1" s="1"/>
  <c r="H975" i="1"/>
  <c r="P974" i="1"/>
  <c r="Q974" i="1" s="1"/>
  <c r="M974" i="1"/>
  <c r="N974" i="1" s="1"/>
  <c r="J974" i="1"/>
  <c r="K974" i="1" s="1"/>
  <c r="H974" i="1"/>
  <c r="P973" i="1"/>
  <c r="Q973" i="1" s="1"/>
  <c r="M973" i="1"/>
  <c r="N973" i="1" s="1"/>
  <c r="J973" i="1"/>
  <c r="K973" i="1" s="1"/>
  <c r="H973" i="1"/>
  <c r="P972" i="1"/>
  <c r="Q972" i="1" s="1"/>
  <c r="M972" i="1"/>
  <c r="N972" i="1" s="1"/>
  <c r="J972" i="1"/>
  <c r="K972" i="1" s="1"/>
  <c r="H972" i="1"/>
  <c r="P971" i="1"/>
  <c r="Q971" i="1" s="1"/>
  <c r="M971" i="1"/>
  <c r="N971" i="1" s="1"/>
  <c r="J971" i="1"/>
  <c r="K971" i="1" s="1"/>
  <c r="H971" i="1"/>
  <c r="P970" i="1"/>
  <c r="Q970" i="1" s="1"/>
  <c r="M970" i="1"/>
  <c r="N970" i="1" s="1"/>
  <c r="J970" i="1"/>
  <c r="K970" i="1" s="1"/>
  <c r="H970" i="1"/>
  <c r="P969" i="1"/>
  <c r="Q969" i="1" s="1"/>
  <c r="M969" i="1"/>
  <c r="N969" i="1" s="1"/>
  <c r="J969" i="1"/>
  <c r="K969" i="1" s="1"/>
  <c r="H969" i="1"/>
  <c r="P968" i="1"/>
  <c r="Q968" i="1" s="1"/>
  <c r="M968" i="1"/>
  <c r="N968" i="1" s="1"/>
  <c r="J968" i="1"/>
  <c r="K968" i="1" s="1"/>
  <c r="H968" i="1"/>
  <c r="P967" i="1"/>
  <c r="Q967" i="1" s="1"/>
  <c r="M967" i="1"/>
  <c r="N967" i="1" s="1"/>
  <c r="J967" i="1"/>
  <c r="K967" i="1" s="1"/>
  <c r="H967" i="1"/>
  <c r="P966" i="1"/>
  <c r="Q966" i="1" s="1"/>
  <c r="M966" i="1"/>
  <c r="N966" i="1" s="1"/>
  <c r="J966" i="1"/>
  <c r="K966" i="1" s="1"/>
  <c r="H966" i="1"/>
  <c r="P965" i="1"/>
  <c r="Q965" i="1" s="1"/>
  <c r="M965" i="1"/>
  <c r="N965" i="1" s="1"/>
  <c r="J965" i="1"/>
  <c r="K965" i="1" s="1"/>
  <c r="H965" i="1"/>
  <c r="P964" i="1"/>
  <c r="Q964" i="1" s="1"/>
  <c r="M964" i="1"/>
  <c r="N964" i="1" s="1"/>
  <c r="J964" i="1"/>
  <c r="K964" i="1" s="1"/>
  <c r="H964" i="1"/>
  <c r="P963" i="1"/>
  <c r="Q963" i="1" s="1"/>
  <c r="M963" i="1"/>
  <c r="N963" i="1" s="1"/>
  <c r="J963" i="1"/>
  <c r="K963" i="1" s="1"/>
  <c r="H963" i="1"/>
  <c r="P962" i="1"/>
  <c r="Q962" i="1" s="1"/>
  <c r="M962" i="1"/>
  <c r="N962" i="1" s="1"/>
  <c r="J962" i="1"/>
  <c r="K962" i="1" s="1"/>
  <c r="H962" i="1"/>
  <c r="P961" i="1"/>
  <c r="Q961" i="1" s="1"/>
  <c r="M961" i="1"/>
  <c r="N961" i="1" s="1"/>
  <c r="J961" i="1"/>
  <c r="K961" i="1" s="1"/>
  <c r="H961" i="1"/>
  <c r="P960" i="1"/>
  <c r="Q960" i="1" s="1"/>
  <c r="M960" i="1"/>
  <c r="N960" i="1" s="1"/>
  <c r="J960" i="1"/>
  <c r="K960" i="1" s="1"/>
  <c r="H960" i="1"/>
  <c r="P959" i="1"/>
  <c r="Q959" i="1" s="1"/>
  <c r="M959" i="1"/>
  <c r="N959" i="1" s="1"/>
  <c r="J959" i="1"/>
  <c r="K959" i="1" s="1"/>
  <c r="H959" i="1"/>
  <c r="P958" i="1"/>
  <c r="Q958" i="1" s="1"/>
  <c r="M958" i="1"/>
  <c r="N958" i="1" s="1"/>
  <c r="J958" i="1"/>
  <c r="K958" i="1" s="1"/>
  <c r="H958" i="1"/>
  <c r="P957" i="1"/>
  <c r="Q957" i="1" s="1"/>
  <c r="M957" i="1"/>
  <c r="N957" i="1" s="1"/>
  <c r="J957" i="1"/>
  <c r="K957" i="1" s="1"/>
  <c r="H957" i="1"/>
  <c r="P956" i="1"/>
  <c r="Q956" i="1" s="1"/>
  <c r="M956" i="1"/>
  <c r="N956" i="1" s="1"/>
  <c r="J956" i="1"/>
  <c r="K956" i="1" s="1"/>
  <c r="H956" i="1"/>
  <c r="P955" i="1"/>
  <c r="Q955" i="1" s="1"/>
  <c r="M955" i="1"/>
  <c r="N955" i="1" s="1"/>
  <c r="J955" i="1"/>
  <c r="K955" i="1" s="1"/>
  <c r="H955" i="1"/>
  <c r="P954" i="1"/>
  <c r="Q954" i="1" s="1"/>
  <c r="M954" i="1"/>
  <c r="N954" i="1" s="1"/>
  <c r="J954" i="1"/>
  <c r="K954" i="1" s="1"/>
  <c r="H954" i="1"/>
  <c r="P953" i="1"/>
  <c r="Q953" i="1" s="1"/>
  <c r="M953" i="1"/>
  <c r="N953" i="1" s="1"/>
  <c r="J953" i="1"/>
  <c r="K953" i="1" s="1"/>
  <c r="H953" i="1"/>
  <c r="P952" i="1"/>
  <c r="Q952" i="1" s="1"/>
  <c r="M952" i="1"/>
  <c r="N952" i="1" s="1"/>
  <c r="J952" i="1"/>
  <c r="K952" i="1" s="1"/>
  <c r="H952" i="1"/>
  <c r="P951" i="1"/>
  <c r="Q951" i="1" s="1"/>
  <c r="M951" i="1"/>
  <c r="N951" i="1" s="1"/>
  <c r="J951" i="1"/>
  <c r="K951" i="1" s="1"/>
  <c r="H951" i="1"/>
  <c r="P950" i="1"/>
  <c r="Q950" i="1" s="1"/>
  <c r="M950" i="1"/>
  <c r="N950" i="1" s="1"/>
  <c r="J950" i="1"/>
  <c r="K950" i="1" s="1"/>
  <c r="H950" i="1"/>
  <c r="P949" i="1"/>
  <c r="Q949" i="1" s="1"/>
  <c r="M949" i="1"/>
  <c r="N949" i="1" s="1"/>
  <c r="J949" i="1"/>
  <c r="K949" i="1" s="1"/>
  <c r="H949" i="1"/>
  <c r="P948" i="1"/>
  <c r="Q948" i="1" s="1"/>
  <c r="M948" i="1"/>
  <c r="N948" i="1" s="1"/>
  <c r="J948" i="1"/>
  <c r="K948" i="1" s="1"/>
  <c r="H948" i="1"/>
  <c r="P947" i="1"/>
  <c r="Q947" i="1" s="1"/>
  <c r="M947" i="1"/>
  <c r="N947" i="1" s="1"/>
  <c r="J947" i="1"/>
  <c r="K947" i="1" s="1"/>
  <c r="H947" i="1"/>
  <c r="P946" i="1"/>
  <c r="Q946" i="1" s="1"/>
  <c r="M946" i="1"/>
  <c r="N946" i="1" s="1"/>
  <c r="J946" i="1"/>
  <c r="K946" i="1" s="1"/>
  <c r="H946" i="1"/>
  <c r="P945" i="1"/>
  <c r="Q945" i="1" s="1"/>
  <c r="M945" i="1"/>
  <c r="N945" i="1" s="1"/>
  <c r="J945" i="1"/>
  <c r="K945" i="1" s="1"/>
  <c r="H945" i="1"/>
  <c r="P944" i="1"/>
  <c r="Q944" i="1" s="1"/>
  <c r="M944" i="1"/>
  <c r="N944" i="1" s="1"/>
  <c r="J944" i="1"/>
  <c r="K944" i="1" s="1"/>
  <c r="H944" i="1"/>
  <c r="P943" i="1"/>
  <c r="Q943" i="1" s="1"/>
  <c r="M943" i="1"/>
  <c r="N943" i="1" s="1"/>
  <c r="J943" i="1"/>
  <c r="K943" i="1" s="1"/>
  <c r="H943" i="1"/>
  <c r="P942" i="1"/>
  <c r="Q942" i="1" s="1"/>
  <c r="M942" i="1"/>
  <c r="N942" i="1" s="1"/>
  <c r="J942" i="1"/>
  <c r="K942" i="1" s="1"/>
  <c r="H942" i="1"/>
  <c r="P941" i="1"/>
  <c r="Q941" i="1" s="1"/>
  <c r="M941" i="1"/>
  <c r="N941" i="1" s="1"/>
  <c r="J941" i="1"/>
  <c r="K941" i="1" s="1"/>
  <c r="H941" i="1"/>
  <c r="P940" i="1"/>
  <c r="Q940" i="1" s="1"/>
  <c r="M940" i="1"/>
  <c r="N940" i="1" s="1"/>
  <c r="J940" i="1"/>
  <c r="K940" i="1" s="1"/>
  <c r="H940" i="1"/>
  <c r="P939" i="1"/>
  <c r="Q939" i="1" s="1"/>
  <c r="M939" i="1"/>
  <c r="N939" i="1" s="1"/>
  <c r="J939" i="1"/>
  <c r="K939" i="1" s="1"/>
  <c r="H939" i="1"/>
  <c r="P938" i="1"/>
  <c r="Q938" i="1" s="1"/>
  <c r="M938" i="1"/>
  <c r="N938" i="1" s="1"/>
  <c r="J938" i="1"/>
  <c r="K938" i="1" s="1"/>
  <c r="H938" i="1"/>
  <c r="P937" i="1"/>
  <c r="Q937" i="1" s="1"/>
  <c r="M937" i="1"/>
  <c r="N937" i="1" s="1"/>
  <c r="J937" i="1"/>
  <c r="K937" i="1" s="1"/>
  <c r="H937" i="1"/>
  <c r="P936" i="1"/>
  <c r="Q936" i="1" s="1"/>
  <c r="M936" i="1"/>
  <c r="N936" i="1" s="1"/>
  <c r="J936" i="1"/>
  <c r="K936" i="1" s="1"/>
  <c r="H936" i="1"/>
  <c r="P935" i="1"/>
  <c r="Q935" i="1" s="1"/>
  <c r="M935" i="1"/>
  <c r="N935" i="1" s="1"/>
  <c r="J935" i="1"/>
  <c r="K935" i="1" s="1"/>
  <c r="H935" i="1"/>
  <c r="P934" i="1"/>
  <c r="Q934" i="1" s="1"/>
  <c r="M934" i="1"/>
  <c r="N934" i="1" s="1"/>
  <c r="J934" i="1"/>
  <c r="K934" i="1" s="1"/>
  <c r="H934" i="1"/>
  <c r="P933" i="1"/>
  <c r="Q933" i="1" s="1"/>
  <c r="M933" i="1"/>
  <c r="N933" i="1" s="1"/>
  <c r="J933" i="1"/>
  <c r="K933" i="1" s="1"/>
  <c r="H933" i="1"/>
  <c r="P932" i="1"/>
  <c r="Q932" i="1" s="1"/>
  <c r="M932" i="1"/>
  <c r="N932" i="1" s="1"/>
  <c r="J932" i="1"/>
  <c r="K932" i="1" s="1"/>
  <c r="H932" i="1"/>
  <c r="P931" i="1"/>
  <c r="Q931" i="1" s="1"/>
  <c r="M931" i="1"/>
  <c r="N931" i="1" s="1"/>
  <c r="J931" i="1"/>
  <c r="K931" i="1" s="1"/>
  <c r="H931" i="1"/>
  <c r="P930" i="1"/>
  <c r="Q930" i="1" s="1"/>
  <c r="M930" i="1"/>
  <c r="N930" i="1" s="1"/>
  <c r="J930" i="1"/>
  <c r="K930" i="1" s="1"/>
  <c r="H930" i="1"/>
  <c r="P929" i="1"/>
  <c r="Q929" i="1" s="1"/>
  <c r="M929" i="1"/>
  <c r="N929" i="1" s="1"/>
  <c r="J929" i="1"/>
  <c r="K929" i="1" s="1"/>
  <c r="H929" i="1"/>
  <c r="P928" i="1"/>
  <c r="Q928" i="1" s="1"/>
  <c r="M928" i="1"/>
  <c r="N928" i="1" s="1"/>
  <c r="J928" i="1"/>
  <c r="K928" i="1" s="1"/>
  <c r="H928" i="1"/>
  <c r="P927" i="1"/>
  <c r="Q927" i="1" s="1"/>
  <c r="M927" i="1"/>
  <c r="N927" i="1" s="1"/>
  <c r="J927" i="1"/>
  <c r="K927" i="1" s="1"/>
  <c r="H927" i="1"/>
  <c r="P926" i="1"/>
  <c r="Q926" i="1" s="1"/>
  <c r="M926" i="1"/>
  <c r="N926" i="1" s="1"/>
  <c r="J926" i="1"/>
  <c r="K926" i="1" s="1"/>
  <c r="H926" i="1"/>
  <c r="P925" i="1"/>
  <c r="Q925" i="1" s="1"/>
  <c r="M925" i="1"/>
  <c r="N925" i="1" s="1"/>
  <c r="J925" i="1"/>
  <c r="K925" i="1" s="1"/>
  <c r="H925" i="1"/>
  <c r="P924" i="1"/>
  <c r="Q924" i="1" s="1"/>
  <c r="M924" i="1"/>
  <c r="N924" i="1" s="1"/>
  <c r="J924" i="1"/>
  <c r="K924" i="1" s="1"/>
  <c r="H924" i="1"/>
  <c r="P923" i="1"/>
  <c r="Q923" i="1" s="1"/>
  <c r="M923" i="1"/>
  <c r="N923" i="1" s="1"/>
  <c r="J923" i="1"/>
  <c r="K923" i="1" s="1"/>
  <c r="H923" i="1"/>
  <c r="P922" i="1"/>
  <c r="Q922" i="1" s="1"/>
  <c r="M922" i="1"/>
  <c r="N922" i="1" s="1"/>
  <c r="J922" i="1"/>
  <c r="K922" i="1" s="1"/>
  <c r="H922" i="1"/>
  <c r="P921" i="1"/>
  <c r="Q921" i="1" s="1"/>
  <c r="M921" i="1"/>
  <c r="N921" i="1" s="1"/>
  <c r="J921" i="1"/>
  <c r="K921" i="1" s="1"/>
  <c r="H921" i="1"/>
  <c r="P920" i="1"/>
  <c r="Q920" i="1" s="1"/>
  <c r="M920" i="1"/>
  <c r="N920" i="1" s="1"/>
  <c r="J920" i="1"/>
  <c r="K920" i="1" s="1"/>
  <c r="H920" i="1"/>
  <c r="P919" i="1"/>
  <c r="Q919" i="1" s="1"/>
  <c r="M919" i="1"/>
  <c r="N919" i="1" s="1"/>
  <c r="J919" i="1"/>
  <c r="K919" i="1" s="1"/>
  <c r="H919" i="1"/>
  <c r="P918" i="1"/>
  <c r="Q918" i="1" s="1"/>
  <c r="M918" i="1"/>
  <c r="N918" i="1" s="1"/>
  <c r="J918" i="1"/>
  <c r="K918" i="1" s="1"/>
  <c r="H918" i="1"/>
  <c r="P917" i="1"/>
  <c r="Q917" i="1" s="1"/>
  <c r="M917" i="1"/>
  <c r="N917" i="1" s="1"/>
  <c r="J917" i="1"/>
  <c r="K917" i="1" s="1"/>
  <c r="H917" i="1"/>
  <c r="P916" i="1"/>
  <c r="Q916" i="1" s="1"/>
  <c r="M916" i="1"/>
  <c r="N916" i="1" s="1"/>
  <c r="J916" i="1"/>
  <c r="K916" i="1" s="1"/>
  <c r="H916" i="1"/>
  <c r="P915" i="1"/>
  <c r="Q915" i="1" s="1"/>
  <c r="M915" i="1"/>
  <c r="N915" i="1" s="1"/>
  <c r="J915" i="1"/>
  <c r="K915" i="1" s="1"/>
  <c r="H915" i="1"/>
  <c r="P914" i="1"/>
  <c r="Q914" i="1" s="1"/>
  <c r="M914" i="1"/>
  <c r="N914" i="1" s="1"/>
  <c r="J914" i="1"/>
  <c r="K914" i="1" s="1"/>
  <c r="H914" i="1"/>
  <c r="P913" i="1"/>
  <c r="Q913" i="1" s="1"/>
  <c r="M913" i="1"/>
  <c r="N913" i="1" s="1"/>
  <c r="J913" i="1"/>
  <c r="K913" i="1" s="1"/>
  <c r="H913" i="1"/>
  <c r="P912" i="1"/>
  <c r="Q912" i="1" s="1"/>
  <c r="M912" i="1"/>
  <c r="N912" i="1" s="1"/>
  <c r="J912" i="1"/>
  <c r="K912" i="1" s="1"/>
  <c r="H912" i="1"/>
  <c r="P911" i="1"/>
  <c r="Q911" i="1" s="1"/>
  <c r="M911" i="1"/>
  <c r="N911" i="1" s="1"/>
  <c r="J911" i="1"/>
  <c r="K911" i="1" s="1"/>
  <c r="H911" i="1"/>
  <c r="P910" i="1"/>
  <c r="Q910" i="1" s="1"/>
  <c r="M910" i="1"/>
  <c r="N910" i="1" s="1"/>
  <c r="J910" i="1"/>
  <c r="K910" i="1" s="1"/>
  <c r="H910" i="1"/>
  <c r="P909" i="1"/>
  <c r="Q909" i="1" s="1"/>
  <c r="M909" i="1"/>
  <c r="N909" i="1" s="1"/>
  <c r="J909" i="1"/>
  <c r="K909" i="1" s="1"/>
  <c r="H909" i="1"/>
  <c r="P908" i="1"/>
  <c r="Q908" i="1" s="1"/>
  <c r="M908" i="1"/>
  <c r="N908" i="1" s="1"/>
  <c r="J908" i="1"/>
  <c r="K908" i="1" s="1"/>
  <c r="H908" i="1"/>
  <c r="P907" i="1"/>
  <c r="Q907" i="1" s="1"/>
  <c r="M907" i="1"/>
  <c r="N907" i="1" s="1"/>
  <c r="J907" i="1"/>
  <c r="K907" i="1" s="1"/>
  <c r="H907" i="1"/>
  <c r="P906" i="1"/>
  <c r="Q906" i="1" s="1"/>
  <c r="M906" i="1"/>
  <c r="N906" i="1" s="1"/>
  <c r="J906" i="1"/>
  <c r="K906" i="1" s="1"/>
  <c r="H906" i="1"/>
  <c r="P905" i="1"/>
  <c r="Q905" i="1" s="1"/>
  <c r="M905" i="1"/>
  <c r="N905" i="1" s="1"/>
  <c r="J905" i="1"/>
  <c r="K905" i="1" s="1"/>
  <c r="H905" i="1"/>
  <c r="P904" i="1"/>
  <c r="Q904" i="1" s="1"/>
  <c r="M904" i="1"/>
  <c r="N904" i="1" s="1"/>
  <c r="J904" i="1"/>
  <c r="K904" i="1" s="1"/>
  <c r="H904" i="1"/>
  <c r="P903" i="1"/>
  <c r="Q903" i="1" s="1"/>
  <c r="M903" i="1"/>
  <c r="N903" i="1" s="1"/>
  <c r="J903" i="1"/>
  <c r="K903" i="1" s="1"/>
  <c r="H903" i="1"/>
  <c r="P902" i="1"/>
  <c r="Q902" i="1" s="1"/>
  <c r="M902" i="1"/>
  <c r="N902" i="1" s="1"/>
  <c r="J902" i="1"/>
  <c r="K902" i="1" s="1"/>
  <c r="H902" i="1"/>
  <c r="P901" i="1"/>
  <c r="Q901" i="1" s="1"/>
  <c r="M901" i="1"/>
  <c r="N901" i="1" s="1"/>
  <c r="J901" i="1"/>
  <c r="K901" i="1" s="1"/>
  <c r="H901" i="1"/>
  <c r="P900" i="1"/>
  <c r="Q900" i="1" s="1"/>
  <c r="M900" i="1"/>
  <c r="N900" i="1" s="1"/>
  <c r="J900" i="1"/>
  <c r="K900" i="1" s="1"/>
  <c r="H900" i="1"/>
  <c r="P899" i="1"/>
  <c r="Q899" i="1" s="1"/>
  <c r="M899" i="1"/>
  <c r="N899" i="1" s="1"/>
  <c r="J899" i="1"/>
  <c r="K899" i="1" s="1"/>
  <c r="H899" i="1"/>
  <c r="P898" i="1"/>
  <c r="Q898" i="1" s="1"/>
  <c r="M898" i="1"/>
  <c r="N898" i="1" s="1"/>
  <c r="J898" i="1"/>
  <c r="K898" i="1" s="1"/>
  <c r="H898" i="1"/>
  <c r="P897" i="1"/>
  <c r="Q897" i="1" s="1"/>
  <c r="M897" i="1"/>
  <c r="N897" i="1" s="1"/>
  <c r="J897" i="1"/>
  <c r="K897" i="1" s="1"/>
  <c r="H897" i="1"/>
  <c r="P896" i="1"/>
  <c r="Q896" i="1" s="1"/>
  <c r="M896" i="1"/>
  <c r="N896" i="1" s="1"/>
  <c r="J896" i="1"/>
  <c r="K896" i="1" s="1"/>
  <c r="H896" i="1"/>
  <c r="P895" i="1"/>
  <c r="Q895" i="1" s="1"/>
  <c r="M895" i="1"/>
  <c r="N895" i="1" s="1"/>
  <c r="J895" i="1"/>
  <c r="K895" i="1" s="1"/>
  <c r="H895" i="1"/>
  <c r="P894" i="1"/>
  <c r="Q894" i="1" s="1"/>
  <c r="M894" i="1"/>
  <c r="N894" i="1" s="1"/>
  <c r="J894" i="1"/>
  <c r="K894" i="1" s="1"/>
  <c r="H894" i="1"/>
  <c r="P893" i="1"/>
  <c r="Q893" i="1" s="1"/>
  <c r="M893" i="1"/>
  <c r="N893" i="1" s="1"/>
  <c r="J893" i="1"/>
  <c r="K893" i="1" s="1"/>
  <c r="H893" i="1"/>
  <c r="P892" i="1"/>
  <c r="Q892" i="1" s="1"/>
  <c r="M892" i="1"/>
  <c r="N892" i="1" s="1"/>
  <c r="J892" i="1"/>
  <c r="K892" i="1" s="1"/>
  <c r="H892" i="1"/>
  <c r="P891" i="1"/>
  <c r="Q891" i="1" s="1"/>
  <c r="M891" i="1"/>
  <c r="N891" i="1" s="1"/>
  <c r="J891" i="1"/>
  <c r="K891" i="1" s="1"/>
  <c r="H891" i="1"/>
  <c r="P890" i="1"/>
  <c r="Q890" i="1" s="1"/>
  <c r="M890" i="1"/>
  <c r="N890" i="1" s="1"/>
  <c r="J890" i="1"/>
  <c r="K890" i="1" s="1"/>
  <c r="H890" i="1"/>
  <c r="P889" i="1"/>
  <c r="Q889" i="1" s="1"/>
  <c r="M889" i="1"/>
  <c r="N889" i="1" s="1"/>
  <c r="J889" i="1"/>
  <c r="K889" i="1" s="1"/>
  <c r="H889" i="1"/>
  <c r="P888" i="1"/>
  <c r="Q888" i="1" s="1"/>
  <c r="M888" i="1"/>
  <c r="N888" i="1" s="1"/>
  <c r="J888" i="1"/>
  <c r="K888" i="1" s="1"/>
  <c r="H888" i="1"/>
  <c r="P887" i="1"/>
  <c r="Q887" i="1" s="1"/>
  <c r="M887" i="1"/>
  <c r="N887" i="1" s="1"/>
  <c r="J887" i="1"/>
  <c r="K887" i="1" s="1"/>
  <c r="H887" i="1"/>
  <c r="P886" i="1"/>
  <c r="Q886" i="1" s="1"/>
  <c r="M886" i="1"/>
  <c r="N886" i="1" s="1"/>
  <c r="J886" i="1"/>
  <c r="K886" i="1" s="1"/>
  <c r="H886" i="1"/>
  <c r="P885" i="1"/>
  <c r="Q885" i="1" s="1"/>
  <c r="M885" i="1"/>
  <c r="N885" i="1" s="1"/>
  <c r="J885" i="1"/>
  <c r="K885" i="1" s="1"/>
  <c r="H885" i="1"/>
  <c r="P884" i="1"/>
  <c r="Q884" i="1" s="1"/>
  <c r="M884" i="1"/>
  <c r="N884" i="1" s="1"/>
  <c r="J884" i="1"/>
  <c r="K884" i="1" s="1"/>
  <c r="H884" i="1"/>
  <c r="P883" i="1"/>
  <c r="Q883" i="1" s="1"/>
  <c r="M883" i="1"/>
  <c r="N883" i="1" s="1"/>
  <c r="J883" i="1"/>
  <c r="K883" i="1" s="1"/>
  <c r="H883" i="1"/>
  <c r="P882" i="1"/>
  <c r="Q882" i="1" s="1"/>
  <c r="M882" i="1"/>
  <c r="N882" i="1" s="1"/>
  <c r="J882" i="1"/>
  <c r="K882" i="1" s="1"/>
  <c r="H882" i="1"/>
  <c r="P881" i="1"/>
  <c r="Q881" i="1" s="1"/>
  <c r="M881" i="1"/>
  <c r="N881" i="1" s="1"/>
  <c r="J881" i="1"/>
  <c r="K881" i="1" s="1"/>
  <c r="H881" i="1"/>
  <c r="P880" i="1"/>
  <c r="Q880" i="1" s="1"/>
  <c r="M880" i="1"/>
  <c r="N880" i="1" s="1"/>
  <c r="J880" i="1"/>
  <c r="K880" i="1" s="1"/>
  <c r="H880" i="1"/>
  <c r="P879" i="1"/>
  <c r="Q879" i="1" s="1"/>
  <c r="M879" i="1"/>
  <c r="N879" i="1" s="1"/>
  <c r="J879" i="1"/>
  <c r="K879" i="1" s="1"/>
  <c r="H879" i="1"/>
  <c r="P878" i="1"/>
  <c r="Q878" i="1" s="1"/>
  <c r="M878" i="1"/>
  <c r="N878" i="1" s="1"/>
  <c r="J878" i="1"/>
  <c r="K878" i="1" s="1"/>
  <c r="H878" i="1"/>
  <c r="P877" i="1"/>
  <c r="Q877" i="1" s="1"/>
  <c r="M877" i="1"/>
  <c r="N877" i="1" s="1"/>
  <c r="J877" i="1"/>
  <c r="K877" i="1" s="1"/>
  <c r="H877" i="1"/>
  <c r="P876" i="1"/>
  <c r="Q876" i="1" s="1"/>
  <c r="M876" i="1"/>
  <c r="N876" i="1" s="1"/>
  <c r="J876" i="1"/>
  <c r="K876" i="1" s="1"/>
  <c r="H876" i="1"/>
  <c r="P875" i="1"/>
  <c r="Q875" i="1" s="1"/>
  <c r="M875" i="1"/>
  <c r="N875" i="1" s="1"/>
  <c r="J875" i="1"/>
  <c r="K875" i="1" s="1"/>
  <c r="H875" i="1"/>
  <c r="P874" i="1"/>
  <c r="Q874" i="1" s="1"/>
  <c r="M874" i="1"/>
  <c r="N874" i="1" s="1"/>
  <c r="J874" i="1"/>
  <c r="K874" i="1" s="1"/>
  <c r="H874" i="1"/>
  <c r="P873" i="1"/>
  <c r="Q873" i="1" s="1"/>
  <c r="M873" i="1"/>
  <c r="N873" i="1" s="1"/>
  <c r="J873" i="1"/>
  <c r="K873" i="1" s="1"/>
  <c r="H873" i="1"/>
  <c r="P872" i="1"/>
  <c r="Q872" i="1" s="1"/>
  <c r="M872" i="1"/>
  <c r="N872" i="1" s="1"/>
  <c r="J872" i="1"/>
  <c r="K872" i="1" s="1"/>
  <c r="H872" i="1"/>
  <c r="P871" i="1"/>
  <c r="Q871" i="1" s="1"/>
  <c r="M871" i="1"/>
  <c r="N871" i="1" s="1"/>
  <c r="J871" i="1"/>
  <c r="K871" i="1" s="1"/>
  <c r="H871" i="1"/>
  <c r="P870" i="1"/>
  <c r="Q870" i="1" s="1"/>
  <c r="M870" i="1"/>
  <c r="N870" i="1" s="1"/>
  <c r="J870" i="1"/>
  <c r="K870" i="1" s="1"/>
  <c r="H870" i="1"/>
  <c r="P869" i="1"/>
  <c r="Q869" i="1" s="1"/>
  <c r="M869" i="1"/>
  <c r="N869" i="1" s="1"/>
  <c r="J869" i="1"/>
  <c r="K869" i="1" s="1"/>
  <c r="H869" i="1"/>
  <c r="P868" i="1"/>
  <c r="Q868" i="1" s="1"/>
  <c r="M868" i="1"/>
  <c r="N868" i="1" s="1"/>
  <c r="J868" i="1"/>
  <c r="K868" i="1" s="1"/>
  <c r="H868" i="1"/>
  <c r="P867" i="1"/>
  <c r="Q867" i="1" s="1"/>
  <c r="M867" i="1"/>
  <c r="N867" i="1" s="1"/>
  <c r="J867" i="1"/>
  <c r="K867" i="1" s="1"/>
  <c r="H867" i="1"/>
  <c r="P866" i="1"/>
  <c r="Q866" i="1" s="1"/>
  <c r="M866" i="1"/>
  <c r="N866" i="1" s="1"/>
  <c r="J866" i="1"/>
  <c r="K866" i="1" s="1"/>
  <c r="H866" i="1"/>
  <c r="P865" i="1"/>
  <c r="Q865" i="1" s="1"/>
  <c r="M865" i="1"/>
  <c r="N865" i="1" s="1"/>
  <c r="J865" i="1"/>
  <c r="K865" i="1" s="1"/>
  <c r="H865" i="1"/>
  <c r="P864" i="1"/>
  <c r="Q864" i="1" s="1"/>
  <c r="M864" i="1"/>
  <c r="N864" i="1" s="1"/>
  <c r="J864" i="1"/>
  <c r="K864" i="1" s="1"/>
  <c r="H864" i="1"/>
  <c r="P863" i="1"/>
  <c r="Q863" i="1" s="1"/>
  <c r="M863" i="1"/>
  <c r="N863" i="1" s="1"/>
  <c r="J863" i="1"/>
  <c r="K863" i="1" s="1"/>
  <c r="H863" i="1"/>
  <c r="P862" i="1"/>
  <c r="Q862" i="1" s="1"/>
  <c r="M862" i="1"/>
  <c r="N862" i="1" s="1"/>
  <c r="J862" i="1"/>
  <c r="K862" i="1" s="1"/>
  <c r="H862" i="1"/>
  <c r="P861" i="1"/>
  <c r="Q861" i="1" s="1"/>
  <c r="M861" i="1"/>
  <c r="N861" i="1" s="1"/>
  <c r="J861" i="1"/>
  <c r="K861" i="1" s="1"/>
  <c r="H861" i="1"/>
  <c r="P860" i="1"/>
  <c r="Q860" i="1" s="1"/>
  <c r="M860" i="1"/>
  <c r="N860" i="1" s="1"/>
  <c r="J860" i="1"/>
  <c r="K860" i="1" s="1"/>
  <c r="H860" i="1"/>
  <c r="P859" i="1"/>
  <c r="Q859" i="1" s="1"/>
  <c r="M859" i="1"/>
  <c r="N859" i="1" s="1"/>
  <c r="J859" i="1"/>
  <c r="K859" i="1" s="1"/>
  <c r="H859" i="1"/>
  <c r="P858" i="1"/>
  <c r="Q858" i="1" s="1"/>
  <c r="M858" i="1"/>
  <c r="N858" i="1" s="1"/>
  <c r="J858" i="1"/>
  <c r="K858" i="1" s="1"/>
  <c r="H858" i="1"/>
  <c r="P857" i="1"/>
  <c r="Q857" i="1" s="1"/>
  <c r="M857" i="1"/>
  <c r="N857" i="1" s="1"/>
  <c r="J857" i="1"/>
  <c r="K857" i="1" s="1"/>
  <c r="H857" i="1"/>
  <c r="P856" i="1"/>
  <c r="Q856" i="1" s="1"/>
  <c r="M856" i="1"/>
  <c r="N856" i="1" s="1"/>
  <c r="J856" i="1"/>
  <c r="K856" i="1" s="1"/>
  <c r="H856" i="1"/>
  <c r="P855" i="1"/>
  <c r="Q855" i="1" s="1"/>
  <c r="M855" i="1"/>
  <c r="N855" i="1" s="1"/>
  <c r="J855" i="1"/>
  <c r="K855" i="1" s="1"/>
  <c r="H855" i="1"/>
  <c r="P854" i="1"/>
  <c r="Q854" i="1" s="1"/>
  <c r="M854" i="1"/>
  <c r="N854" i="1" s="1"/>
  <c r="J854" i="1"/>
  <c r="K854" i="1" s="1"/>
  <c r="H854" i="1"/>
  <c r="P853" i="1"/>
  <c r="Q853" i="1" s="1"/>
  <c r="M853" i="1"/>
  <c r="N853" i="1" s="1"/>
  <c r="J853" i="1"/>
  <c r="K853" i="1" s="1"/>
  <c r="H853" i="1"/>
  <c r="P852" i="1"/>
  <c r="Q852" i="1" s="1"/>
  <c r="M852" i="1"/>
  <c r="N852" i="1" s="1"/>
  <c r="J852" i="1"/>
  <c r="K852" i="1" s="1"/>
  <c r="H852" i="1"/>
  <c r="P851" i="1"/>
  <c r="Q851" i="1" s="1"/>
  <c r="M851" i="1"/>
  <c r="N851" i="1" s="1"/>
  <c r="J851" i="1"/>
  <c r="K851" i="1" s="1"/>
  <c r="H851" i="1"/>
  <c r="P850" i="1"/>
  <c r="Q850" i="1" s="1"/>
  <c r="M850" i="1"/>
  <c r="N850" i="1" s="1"/>
  <c r="J850" i="1"/>
  <c r="K850" i="1" s="1"/>
  <c r="H850" i="1"/>
  <c r="P849" i="1"/>
  <c r="Q849" i="1" s="1"/>
  <c r="M849" i="1"/>
  <c r="N849" i="1" s="1"/>
  <c r="J849" i="1"/>
  <c r="K849" i="1" s="1"/>
  <c r="H849" i="1"/>
  <c r="P848" i="1"/>
  <c r="Q848" i="1" s="1"/>
  <c r="M848" i="1"/>
  <c r="N848" i="1" s="1"/>
  <c r="J848" i="1"/>
  <c r="K848" i="1" s="1"/>
  <c r="H848" i="1"/>
  <c r="P847" i="1"/>
  <c r="Q847" i="1" s="1"/>
  <c r="M847" i="1"/>
  <c r="N847" i="1" s="1"/>
  <c r="J847" i="1"/>
  <c r="K847" i="1" s="1"/>
  <c r="H847" i="1"/>
  <c r="P846" i="1"/>
  <c r="Q846" i="1" s="1"/>
  <c r="M846" i="1"/>
  <c r="N846" i="1" s="1"/>
  <c r="J846" i="1"/>
  <c r="K846" i="1" s="1"/>
  <c r="H846" i="1"/>
  <c r="P845" i="1"/>
  <c r="Q845" i="1" s="1"/>
  <c r="M845" i="1"/>
  <c r="N845" i="1" s="1"/>
  <c r="J845" i="1"/>
  <c r="K845" i="1" s="1"/>
  <c r="H845" i="1"/>
  <c r="P844" i="1"/>
  <c r="Q844" i="1" s="1"/>
  <c r="M844" i="1"/>
  <c r="N844" i="1" s="1"/>
  <c r="J844" i="1"/>
  <c r="K844" i="1" s="1"/>
  <c r="H844" i="1"/>
  <c r="P843" i="1"/>
  <c r="Q843" i="1" s="1"/>
  <c r="M843" i="1"/>
  <c r="N843" i="1" s="1"/>
  <c r="J843" i="1"/>
  <c r="K843" i="1" s="1"/>
  <c r="H843" i="1"/>
  <c r="P842" i="1"/>
  <c r="Q842" i="1" s="1"/>
  <c r="M842" i="1"/>
  <c r="N842" i="1" s="1"/>
  <c r="J842" i="1"/>
  <c r="K842" i="1" s="1"/>
  <c r="H842" i="1"/>
  <c r="P841" i="1"/>
  <c r="Q841" i="1" s="1"/>
  <c r="M841" i="1"/>
  <c r="N841" i="1" s="1"/>
  <c r="J841" i="1"/>
  <c r="K841" i="1" s="1"/>
  <c r="H841" i="1"/>
  <c r="P840" i="1"/>
  <c r="Q840" i="1" s="1"/>
  <c r="M840" i="1"/>
  <c r="N840" i="1" s="1"/>
  <c r="J840" i="1"/>
  <c r="K840" i="1" s="1"/>
  <c r="H840" i="1"/>
  <c r="P839" i="1"/>
  <c r="Q839" i="1" s="1"/>
  <c r="M839" i="1"/>
  <c r="N839" i="1" s="1"/>
  <c r="J839" i="1"/>
  <c r="K839" i="1" s="1"/>
  <c r="H839" i="1"/>
  <c r="P838" i="1"/>
  <c r="Q838" i="1" s="1"/>
  <c r="M838" i="1"/>
  <c r="N838" i="1" s="1"/>
  <c r="J838" i="1"/>
  <c r="K838" i="1" s="1"/>
  <c r="H838" i="1"/>
  <c r="P837" i="1"/>
  <c r="Q837" i="1" s="1"/>
  <c r="M837" i="1"/>
  <c r="N837" i="1" s="1"/>
  <c r="J837" i="1"/>
  <c r="K837" i="1" s="1"/>
  <c r="H837" i="1"/>
  <c r="P836" i="1"/>
  <c r="Q836" i="1" s="1"/>
  <c r="M836" i="1"/>
  <c r="N836" i="1" s="1"/>
  <c r="J836" i="1"/>
  <c r="K836" i="1" s="1"/>
  <c r="H836" i="1"/>
  <c r="P835" i="1"/>
  <c r="Q835" i="1" s="1"/>
  <c r="M835" i="1"/>
  <c r="N835" i="1" s="1"/>
  <c r="J835" i="1"/>
  <c r="K835" i="1" s="1"/>
  <c r="H835" i="1"/>
  <c r="P834" i="1"/>
  <c r="Q834" i="1" s="1"/>
  <c r="M834" i="1"/>
  <c r="N834" i="1" s="1"/>
  <c r="J834" i="1"/>
  <c r="K834" i="1" s="1"/>
  <c r="H834" i="1"/>
  <c r="P833" i="1"/>
  <c r="Q833" i="1" s="1"/>
  <c r="M833" i="1"/>
  <c r="N833" i="1" s="1"/>
  <c r="J833" i="1"/>
  <c r="K833" i="1" s="1"/>
  <c r="H833" i="1"/>
  <c r="P832" i="1"/>
  <c r="Q832" i="1" s="1"/>
  <c r="M832" i="1"/>
  <c r="N832" i="1" s="1"/>
  <c r="J832" i="1"/>
  <c r="K832" i="1" s="1"/>
  <c r="H832" i="1"/>
  <c r="P831" i="1"/>
  <c r="Q831" i="1" s="1"/>
  <c r="M831" i="1"/>
  <c r="N831" i="1" s="1"/>
  <c r="J831" i="1"/>
  <c r="K831" i="1" s="1"/>
  <c r="H831" i="1"/>
  <c r="P830" i="1"/>
  <c r="Q830" i="1" s="1"/>
  <c r="M830" i="1"/>
  <c r="N830" i="1" s="1"/>
  <c r="J830" i="1"/>
  <c r="K830" i="1" s="1"/>
  <c r="H830" i="1"/>
  <c r="P829" i="1"/>
  <c r="Q829" i="1" s="1"/>
  <c r="M829" i="1"/>
  <c r="N829" i="1" s="1"/>
  <c r="J829" i="1"/>
  <c r="K829" i="1" s="1"/>
  <c r="H829" i="1"/>
  <c r="P828" i="1"/>
  <c r="Q828" i="1" s="1"/>
  <c r="M828" i="1"/>
  <c r="N828" i="1" s="1"/>
  <c r="J828" i="1"/>
  <c r="K828" i="1" s="1"/>
  <c r="H828" i="1"/>
  <c r="P827" i="1"/>
  <c r="Q827" i="1" s="1"/>
  <c r="M827" i="1"/>
  <c r="N827" i="1" s="1"/>
  <c r="J827" i="1"/>
  <c r="K827" i="1" s="1"/>
  <c r="H827" i="1"/>
  <c r="P826" i="1"/>
  <c r="Q826" i="1" s="1"/>
  <c r="M826" i="1"/>
  <c r="N826" i="1" s="1"/>
  <c r="J826" i="1"/>
  <c r="K826" i="1" s="1"/>
  <c r="H826" i="1"/>
  <c r="P825" i="1"/>
  <c r="Q825" i="1" s="1"/>
  <c r="M825" i="1"/>
  <c r="N825" i="1" s="1"/>
  <c r="J825" i="1"/>
  <c r="K825" i="1" s="1"/>
  <c r="H825" i="1"/>
  <c r="P824" i="1"/>
  <c r="Q824" i="1" s="1"/>
  <c r="M824" i="1"/>
  <c r="N824" i="1" s="1"/>
  <c r="J824" i="1"/>
  <c r="K824" i="1" s="1"/>
  <c r="H824" i="1"/>
  <c r="P823" i="1"/>
  <c r="Q823" i="1" s="1"/>
  <c r="M823" i="1"/>
  <c r="N823" i="1" s="1"/>
  <c r="J823" i="1"/>
  <c r="K823" i="1" s="1"/>
  <c r="H823" i="1"/>
  <c r="P822" i="1"/>
  <c r="Q822" i="1" s="1"/>
  <c r="M822" i="1"/>
  <c r="N822" i="1" s="1"/>
  <c r="J822" i="1"/>
  <c r="K822" i="1" s="1"/>
  <c r="H822" i="1"/>
  <c r="P821" i="1"/>
  <c r="Q821" i="1" s="1"/>
  <c r="M821" i="1"/>
  <c r="N821" i="1" s="1"/>
  <c r="J821" i="1"/>
  <c r="K821" i="1" s="1"/>
  <c r="H821" i="1"/>
  <c r="P820" i="1"/>
  <c r="Q820" i="1" s="1"/>
  <c r="M820" i="1"/>
  <c r="N820" i="1" s="1"/>
  <c r="J820" i="1"/>
  <c r="K820" i="1" s="1"/>
  <c r="H820" i="1"/>
  <c r="P819" i="1"/>
  <c r="Q819" i="1" s="1"/>
  <c r="M819" i="1"/>
  <c r="N819" i="1" s="1"/>
  <c r="J819" i="1"/>
  <c r="K819" i="1" s="1"/>
  <c r="H819" i="1"/>
  <c r="P818" i="1"/>
  <c r="Q818" i="1" s="1"/>
  <c r="M818" i="1"/>
  <c r="N818" i="1" s="1"/>
  <c r="J818" i="1"/>
  <c r="K818" i="1" s="1"/>
  <c r="H818" i="1"/>
  <c r="P817" i="1"/>
  <c r="Q817" i="1" s="1"/>
  <c r="M817" i="1"/>
  <c r="N817" i="1" s="1"/>
  <c r="J817" i="1"/>
  <c r="K817" i="1" s="1"/>
  <c r="H817" i="1"/>
  <c r="P816" i="1"/>
  <c r="Q816" i="1" s="1"/>
  <c r="M816" i="1"/>
  <c r="N816" i="1" s="1"/>
  <c r="J816" i="1"/>
  <c r="K816" i="1" s="1"/>
  <c r="H816" i="1"/>
  <c r="P815" i="1"/>
  <c r="Q815" i="1" s="1"/>
  <c r="M815" i="1"/>
  <c r="N815" i="1" s="1"/>
  <c r="J815" i="1"/>
  <c r="K815" i="1" s="1"/>
  <c r="H815" i="1"/>
  <c r="P814" i="1"/>
  <c r="Q814" i="1" s="1"/>
  <c r="M814" i="1"/>
  <c r="N814" i="1" s="1"/>
  <c r="J814" i="1"/>
  <c r="K814" i="1" s="1"/>
  <c r="H814" i="1"/>
  <c r="P813" i="1"/>
  <c r="Q813" i="1" s="1"/>
  <c r="M813" i="1"/>
  <c r="N813" i="1" s="1"/>
  <c r="J813" i="1"/>
  <c r="K813" i="1" s="1"/>
  <c r="H813" i="1"/>
  <c r="P812" i="1"/>
  <c r="Q812" i="1" s="1"/>
  <c r="M812" i="1"/>
  <c r="N812" i="1" s="1"/>
  <c r="J812" i="1"/>
  <c r="K812" i="1" s="1"/>
  <c r="H812" i="1"/>
  <c r="P811" i="1"/>
  <c r="Q811" i="1" s="1"/>
  <c r="M811" i="1"/>
  <c r="N811" i="1" s="1"/>
  <c r="J811" i="1"/>
  <c r="K811" i="1" s="1"/>
  <c r="H811" i="1"/>
  <c r="P810" i="1"/>
  <c r="Q810" i="1" s="1"/>
  <c r="M810" i="1"/>
  <c r="N810" i="1" s="1"/>
  <c r="J810" i="1"/>
  <c r="K810" i="1" s="1"/>
  <c r="H810" i="1"/>
  <c r="P809" i="1"/>
  <c r="Q809" i="1" s="1"/>
  <c r="M809" i="1"/>
  <c r="N809" i="1" s="1"/>
  <c r="J809" i="1"/>
  <c r="K809" i="1" s="1"/>
  <c r="H809" i="1"/>
  <c r="P808" i="1"/>
  <c r="Q808" i="1" s="1"/>
  <c r="M808" i="1"/>
  <c r="N808" i="1" s="1"/>
  <c r="J808" i="1"/>
  <c r="K808" i="1" s="1"/>
  <c r="H808" i="1"/>
  <c r="P807" i="1"/>
  <c r="Q807" i="1" s="1"/>
  <c r="M807" i="1"/>
  <c r="N807" i="1" s="1"/>
  <c r="J807" i="1"/>
  <c r="K807" i="1" s="1"/>
  <c r="H807" i="1"/>
  <c r="P806" i="1"/>
  <c r="Q806" i="1" s="1"/>
  <c r="M806" i="1"/>
  <c r="N806" i="1" s="1"/>
  <c r="J806" i="1"/>
  <c r="K806" i="1" s="1"/>
  <c r="H806" i="1"/>
  <c r="P805" i="1"/>
  <c r="Q805" i="1" s="1"/>
  <c r="M805" i="1"/>
  <c r="N805" i="1" s="1"/>
  <c r="J805" i="1"/>
  <c r="K805" i="1" s="1"/>
  <c r="H805" i="1"/>
  <c r="P804" i="1"/>
  <c r="Q804" i="1" s="1"/>
  <c r="M804" i="1"/>
  <c r="N804" i="1" s="1"/>
  <c r="J804" i="1"/>
  <c r="K804" i="1" s="1"/>
  <c r="H804" i="1"/>
  <c r="P803" i="1"/>
  <c r="Q803" i="1" s="1"/>
  <c r="M803" i="1"/>
  <c r="N803" i="1" s="1"/>
  <c r="J803" i="1"/>
  <c r="K803" i="1" s="1"/>
  <c r="H803" i="1"/>
  <c r="P802" i="1"/>
  <c r="Q802" i="1" s="1"/>
  <c r="M802" i="1"/>
  <c r="N802" i="1" s="1"/>
  <c r="J802" i="1"/>
  <c r="K802" i="1" s="1"/>
  <c r="H802" i="1"/>
  <c r="P801" i="1"/>
  <c r="Q801" i="1" s="1"/>
  <c r="M801" i="1"/>
  <c r="N801" i="1" s="1"/>
  <c r="J801" i="1"/>
  <c r="K801" i="1" s="1"/>
  <c r="H801" i="1"/>
  <c r="P800" i="1"/>
  <c r="Q800" i="1" s="1"/>
  <c r="M800" i="1"/>
  <c r="N800" i="1" s="1"/>
  <c r="J800" i="1"/>
  <c r="K800" i="1" s="1"/>
  <c r="H800" i="1"/>
  <c r="P799" i="1"/>
  <c r="Q799" i="1" s="1"/>
  <c r="M799" i="1"/>
  <c r="N799" i="1" s="1"/>
  <c r="J799" i="1"/>
  <c r="K799" i="1" s="1"/>
  <c r="H799" i="1"/>
  <c r="P798" i="1"/>
  <c r="Q798" i="1" s="1"/>
  <c r="M798" i="1"/>
  <c r="N798" i="1" s="1"/>
  <c r="J798" i="1"/>
  <c r="K798" i="1" s="1"/>
  <c r="H798" i="1"/>
  <c r="P797" i="1"/>
  <c r="Q797" i="1" s="1"/>
  <c r="M797" i="1"/>
  <c r="N797" i="1" s="1"/>
  <c r="J797" i="1"/>
  <c r="K797" i="1" s="1"/>
  <c r="H797" i="1"/>
  <c r="P796" i="1"/>
  <c r="Q796" i="1" s="1"/>
  <c r="M796" i="1"/>
  <c r="N796" i="1" s="1"/>
  <c r="J796" i="1"/>
  <c r="K796" i="1" s="1"/>
  <c r="H796" i="1"/>
  <c r="P795" i="1"/>
  <c r="Q795" i="1" s="1"/>
  <c r="M795" i="1"/>
  <c r="N795" i="1" s="1"/>
  <c r="J795" i="1"/>
  <c r="K795" i="1" s="1"/>
  <c r="H795" i="1"/>
  <c r="P794" i="1"/>
  <c r="Q794" i="1" s="1"/>
  <c r="M794" i="1"/>
  <c r="N794" i="1" s="1"/>
  <c r="J794" i="1"/>
  <c r="K794" i="1" s="1"/>
  <c r="H794" i="1"/>
  <c r="P793" i="1"/>
  <c r="Q793" i="1" s="1"/>
  <c r="M793" i="1"/>
  <c r="N793" i="1" s="1"/>
  <c r="J793" i="1"/>
  <c r="K793" i="1" s="1"/>
  <c r="H793" i="1"/>
  <c r="P792" i="1"/>
  <c r="Q792" i="1" s="1"/>
  <c r="M792" i="1"/>
  <c r="N792" i="1" s="1"/>
  <c r="J792" i="1"/>
  <c r="K792" i="1" s="1"/>
  <c r="H792" i="1"/>
  <c r="P791" i="1"/>
  <c r="Q791" i="1" s="1"/>
  <c r="M791" i="1"/>
  <c r="N791" i="1" s="1"/>
  <c r="J791" i="1"/>
  <c r="K791" i="1" s="1"/>
  <c r="H791" i="1"/>
  <c r="P790" i="1"/>
  <c r="Q790" i="1" s="1"/>
  <c r="M790" i="1"/>
  <c r="N790" i="1" s="1"/>
  <c r="J790" i="1"/>
  <c r="K790" i="1" s="1"/>
  <c r="H790" i="1"/>
  <c r="P789" i="1"/>
  <c r="Q789" i="1" s="1"/>
  <c r="M789" i="1"/>
  <c r="N789" i="1" s="1"/>
  <c r="J789" i="1"/>
  <c r="K789" i="1" s="1"/>
  <c r="H789" i="1"/>
  <c r="P788" i="1"/>
  <c r="Q788" i="1" s="1"/>
  <c r="M788" i="1"/>
  <c r="N788" i="1" s="1"/>
  <c r="J788" i="1"/>
  <c r="K788" i="1" s="1"/>
  <c r="H788" i="1"/>
  <c r="P787" i="1"/>
  <c r="Q787" i="1" s="1"/>
  <c r="M787" i="1"/>
  <c r="N787" i="1" s="1"/>
  <c r="J787" i="1"/>
  <c r="K787" i="1" s="1"/>
  <c r="H787" i="1"/>
  <c r="P786" i="1"/>
  <c r="Q786" i="1" s="1"/>
  <c r="M786" i="1"/>
  <c r="N786" i="1" s="1"/>
  <c r="J786" i="1"/>
  <c r="K786" i="1" s="1"/>
  <c r="H786" i="1"/>
  <c r="P785" i="1"/>
  <c r="Q785" i="1" s="1"/>
  <c r="M785" i="1"/>
  <c r="N785" i="1" s="1"/>
  <c r="J785" i="1"/>
  <c r="K785" i="1" s="1"/>
  <c r="H785" i="1"/>
  <c r="P784" i="1"/>
  <c r="Q784" i="1" s="1"/>
  <c r="M784" i="1"/>
  <c r="N784" i="1" s="1"/>
  <c r="J784" i="1"/>
  <c r="K784" i="1" s="1"/>
  <c r="H784" i="1"/>
  <c r="P783" i="1"/>
  <c r="Q783" i="1" s="1"/>
  <c r="M783" i="1"/>
  <c r="N783" i="1" s="1"/>
  <c r="J783" i="1"/>
  <c r="K783" i="1" s="1"/>
  <c r="H783" i="1"/>
  <c r="P782" i="1"/>
  <c r="Q782" i="1" s="1"/>
  <c r="M782" i="1"/>
  <c r="N782" i="1" s="1"/>
  <c r="J782" i="1"/>
  <c r="K782" i="1" s="1"/>
  <c r="H782" i="1"/>
  <c r="P781" i="1"/>
  <c r="Q781" i="1" s="1"/>
  <c r="M781" i="1"/>
  <c r="N781" i="1" s="1"/>
  <c r="J781" i="1"/>
  <c r="K781" i="1" s="1"/>
  <c r="H781" i="1"/>
  <c r="P780" i="1"/>
  <c r="Q780" i="1" s="1"/>
  <c r="M780" i="1"/>
  <c r="N780" i="1" s="1"/>
  <c r="J780" i="1"/>
  <c r="K780" i="1" s="1"/>
  <c r="H780" i="1"/>
  <c r="P779" i="1"/>
  <c r="Q779" i="1" s="1"/>
  <c r="M779" i="1"/>
  <c r="N779" i="1" s="1"/>
  <c r="J779" i="1"/>
  <c r="K779" i="1" s="1"/>
  <c r="H779" i="1"/>
  <c r="P778" i="1"/>
  <c r="Q778" i="1" s="1"/>
  <c r="M778" i="1"/>
  <c r="N778" i="1" s="1"/>
  <c r="J778" i="1"/>
  <c r="K778" i="1" s="1"/>
  <c r="H778" i="1"/>
  <c r="P777" i="1"/>
  <c r="Q777" i="1" s="1"/>
  <c r="M777" i="1"/>
  <c r="N777" i="1" s="1"/>
  <c r="J777" i="1"/>
  <c r="K777" i="1" s="1"/>
  <c r="H777" i="1"/>
  <c r="P776" i="1"/>
  <c r="Q776" i="1" s="1"/>
  <c r="M776" i="1"/>
  <c r="N776" i="1" s="1"/>
  <c r="J776" i="1"/>
  <c r="K776" i="1" s="1"/>
  <c r="H776" i="1"/>
  <c r="P775" i="1"/>
  <c r="Q775" i="1" s="1"/>
  <c r="M775" i="1"/>
  <c r="N775" i="1" s="1"/>
  <c r="J775" i="1"/>
  <c r="K775" i="1" s="1"/>
  <c r="H775" i="1"/>
  <c r="P774" i="1"/>
  <c r="Q774" i="1" s="1"/>
  <c r="M774" i="1"/>
  <c r="N774" i="1" s="1"/>
  <c r="J774" i="1"/>
  <c r="K774" i="1" s="1"/>
  <c r="H774" i="1"/>
  <c r="P773" i="1"/>
  <c r="Q773" i="1" s="1"/>
  <c r="M773" i="1"/>
  <c r="N773" i="1" s="1"/>
  <c r="J773" i="1"/>
  <c r="K773" i="1" s="1"/>
  <c r="H773" i="1"/>
  <c r="P772" i="1"/>
  <c r="Q772" i="1" s="1"/>
  <c r="M772" i="1"/>
  <c r="N772" i="1" s="1"/>
  <c r="J772" i="1"/>
  <c r="K772" i="1" s="1"/>
  <c r="H772" i="1"/>
  <c r="P771" i="1"/>
  <c r="Q771" i="1" s="1"/>
  <c r="M771" i="1"/>
  <c r="N771" i="1" s="1"/>
  <c r="J771" i="1"/>
  <c r="K771" i="1" s="1"/>
  <c r="H771" i="1"/>
  <c r="P770" i="1"/>
  <c r="Q770" i="1" s="1"/>
  <c r="M770" i="1"/>
  <c r="N770" i="1" s="1"/>
  <c r="J770" i="1"/>
  <c r="K770" i="1" s="1"/>
  <c r="H770" i="1"/>
  <c r="P769" i="1"/>
  <c r="Q769" i="1" s="1"/>
  <c r="M769" i="1"/>
  <c r="N769" i="1" s="1"/>
  <c r="J769" i="1"/>
  <c r="K769" i="1" s="1"/>
  <c r="H769" i="1"/>
  <c r="P768" i="1"/>
  <c r="Q768" i="1" s="1"/>
  <c r="M768" i="1"/>
  <c r="N768" i="1" s="1"/>
  <c r="J768" i="1"/>
  <c r="K768" i="1" s="1"/>
  <c r="H768" i="1"/>
  <c r="P767" i="1"/>
  <c r="Q767" i="1" s="1"/>
  <c r="M767" i="1"/>
  <c r="N767" i="1" s="1"/>
  <c r="J767" i="1"/>
  <c r="K767" i="1" s="1"/>
  <c r="H767" i="1"/>
  <c r="P766" i="1"/>
  <c r="Q766" i="1" s="1"/>
  <c r="M766" i="1"/>
  <c r="N766" i="1" s="1"/>
  <c r="J766" i="1"/>
  <c r="K766" i="1" s="1"/>
  <c r="H766" i="1"/>
  <c r="P765" i="1"/>
  <c r="Q765" i="1" s="1"/>
  <c r="M765" i="1"/>
  <c r="N765" i="1" s="1"/>
  <c r="J765" i="1"/>
  <c r="K765" i="1" s="1"/>
  <c r="H765" i="1"/>
  <c r="P764" i="1"/>
  <c r="Q764" i="1" s="1"/>
  <c r="M764" i="1"/>
  <c r="N764" i="1" s="1"/>
  <c r="J764" i="1"/>
  <c r="K764" i="1" s="1"/>
  <c r="H764" i="1"/>
  <c r="P763" i="1"/>
  <c r="Q763" i="1" s="1"/>
  <c r="M763" i="1"/>
  <c r="N763" i="1" s="1"/>
  <c r="J763" i="1"/>
  <c r="K763" i="1" s="1"/>
  <c r="H763" i="1"/>
  <c r="P762" i="1"/>
  <c r="Q762" i="1" s="1"/>
  <c r="M762" i="1"/>
  <c r="N762" i="1" s="1"/>
  <c r="J762" i="1"/>
  <c r="K762" i="1" s="1"/>
  <c r="H762" i="1"/>
  <c r="P761" i="1"/>
  <c r="Q761" i="1" s="1"/>
  <c r="M761" i="1"/>
  <c r="N761" i="1" s="1"/>
  <c r="J761" i="1"/>
  <c r="K761" i="1" s="1"/>
  <c r="H761" i="1"/>
  <c r="P760" i="1"/>
  <c r="Q760" i="1" s="1"/>
  <c r="M760" i="1"/>
  <c r="N760" i="1" s="1"/>
  <c r="J760" i="1"/>
  <c r="K760" i="1" s="1"/>
  <c r="H760" i="1"/>
  <c r="P759" i="1"/>
  <c r="Q759" i="1" s="1"/>
  <c r="M759" i="1"/>
  <c r="N759" i="1" s="1"/>
  <c r="J759" i="1"/>
  <c r="K759" i="1" s="1"/>
  <c r="H759" i="1"/>
  <c r="P758" i="1"/>
  <c r="Q758" i="1" s="1"/>
  <c r="M758" i="1"/>
  <c r="N758" i="1" s="1"/>
  <c r="J758" i="1"/>
  <c r="K758" i="1" s="1"/>
  <c r="H758" i="1"/>
  <c r="P757" i="1"/>
  <c r="Q757" i="1" s="1"/>
  <c r="M757" i="1"/>
  <c r="N757" i="1" s="1"/>
  <c r="J757" i="1"/>
  <c r="K757" i="1" s="1"/>
  <c r="H757" i="1"/>
  <c r="P756" i="1"/>
  <c r="Q756" i="1" s="1"/>
  <c r="M756" i="1"/>
  <c r="N756" i="1" s="1"/>
  <c r="J756" i="1"/>
  <c r="K756" i="1" s="1"/>
  <c r="H756" i="1"/>
  <c r="P755" i="1"/>
  <c r="Q755" i="1" s="1"/>
  <c r="M755" i="1"/>
  <c r="N755" i="1" s="1"/>
  <c r="J755" i="1"/>
  <c r="K755" i="1" s="1"/>
  <c r="H755" i="1"/>
  <c r="P754" i="1"/>
  <c r="Q754" i="1" s="1"/>
  <c r="M754" i="1"/>
  <c r="N754" i="1" s="1"/>
  <c r="J754" i="1"/>
  <c r="K754" i="1" s="1"/>
  <c r="H754" i="1"/>
  <c r="P753" i="1"/>
  <c r="Q753" i="1" s="1"/>
  <c r="M753" i="1"/>
  <c r="N753" i="1" s="1"/>
  <c r="J753" i="1"/>
  <c r="K753" i="1" s="1"/>
  <c r="H753" i="1"/>
  <c r="P752" i="1"/>
  <c r="Q752" i="1" s="1"/>
  <c r="M752" i="1"/>
  <c r="N752" i="1" s="1"/>
  <c r="J752" i="1"/>
  <c r="K752" i="1" s="1"/>
  <c r="H752" i="1"/>
  <c r="P751" i="1"/>
  <c r="Q751" i="1" s="1"/>
  <c r="M751" i="1"/>
  <c r="N751" i="1" s="1"/>
  <c r="J751" i="1"/>
  <c r="K751" i="1" s="1"/>
  <c r="H751" i="1"/>
  <c r="P750" i="1"/>
  <c r="Q750" i="1" s="1"/>
  <c r="M750" i="1"/>
  <c r="N750" i="1" s="1"/>
  <c r="J750" i="1"/>
  <c r="K750" i="1" s="1"/>
  <c r="H750" i="1"/>
  <c r="P749" i="1"/>
  <c r="Q749" i="1" s="1"/>
  <c r="M749" i="1"/>
  <c r="N749" i="1" s="1"/>
  <c r="J749" i="1"/>
  <c r="K749" i="1" s="1"/>
  <c r="H749" i="1"/>
  <c r="P748" i="1"/>
  <c r="Q748" i="1" s="1"/>
  <c r="M748" i="1"/>
  <c r="N748" i="1" s="1"/>
  <c r="J748" i="1"/>
  <c r="K748" i="1" s="1"/>
  <c r="H748" i="1"/>
  <c r="P747" i="1"/>
  <c r="Q747" i="1" s="1"/>
  <c r="M747" i="1"/>
  <c r="N747" i="1" s="1"/>
  <c r="J747" i="1"/>
  <c r="K747" i="1" s="1"/>
  <c r="H747" i="1"/>
  <c r="P746" i="1"/>
  <c r="Q746" i="1" s="1"/>
  <c r="M746" i="1"/>
  <c r="N746" i="1" s="1"/>
  <c r="J746" i="1"/>
  <c r="K746" i="1" s="1"/>
  <c r="H746" i="1"/>
  <c r="P745" i="1"/>
  <c r="Q745" i="1" s="1"/>
  <c r="M745" i="1"/>
  <c r="N745" i="1" s="1"/>
  <c r="J745" i="1"/>
  <c r="K745" i="1" s="1"/>
  <c r="H745" i="1"/>
  <c r="P744" i="1"/>
  <c r="Q744" i="1" s="1"/>
  <c r="M744" i="1"/>
  <c r="N744" i="1" s="1"/>
  <c r="J744" i="1"/>
  <c r="K744" i="1" s="1"/>
  <c r="H744" i="1"/>
  <c r="P743" i="1"/>
  <c r="Q743" i="1" s="1"/>
  <c r="M743" i="1"/>
  <c r="N743" i="1" s="1"/>
  <c r="J743" i="1"/>
  <c r="K743" i="1" s="1"/>
  <c r="H743" i="1"/>
  <c r="P742" i="1"/>
  <c r="Q742" i="1" s="1"/>
  <c r="M742" i="1"/>
  <c r="N742" i="1" s="1"/>
  <c r="J742" i="1"/>
  <c r="K742" i="1" s="1"/>
  <c r="H742" i="1"/>
  <c r="P741" i="1"/>
  <c r="Q741" i="1" s="1"/>
  <c r="M741" i="1"/>
  <c r="N741" i="1" s="1"/>
  <c r="J741" i="1"/>
  <c r="K741" i="1" s="1"/>
  <c r="H741" i="1"/>
  <c r="P740" i="1"/>
  <c r="Q740" i="1" s="1"/>
  <c r="M740" i="1"/>
  <c r="N740" i="1" s="1"/>
  <c r="J740" i="1"/>
  <c r="K740" i="1" s="1"/>
  <c r="H740" i="1"/>
  <c r="P739" i="1"/>
  <c r="Q739" i="1" s="1"/>
  <c r="M739" i="1"/>
  <c r="N739" i="1" s="1"/>
  <c r="J739" i="1"/>
  <c r="K739" i="1" s="1"/>
  <c r="H739" i="1"/>
  <c r="P738" i="1"/>
  <c r="Q738" i="1" s="1"/>
  <c r="M738" i="1"/>
  <c r="N738" i="1" s="1"/>
  <c r="J738" i="1"/>
  <c r="K738" i="1" s="1"/>
  <c r="H738" i="1"/>
  <c r="P737" i="1"/>
  <c r="Q737" i="1" s="1"/>
  <c r="M737" i="1"/>
  <c r="N737" i="1" s="1"/>
  <c r="J737" i="1"/>
  <c r="K737" i="1" s="1"/>
  <c r="H737" i="1"/>
  <c r="P736" i="1"/>
  <c r="Q736" i="1" s="1"/>
  <c r="M736" i="1"/>
  <c r="N736" i="1" s="1"/>
  <c r="J736" i="1"/>
  <c r="K736" i="1" s="1"/>
  <c r="H736" i="1"/>
  <c r="P735" i="1"/>
  <c r="Q735" i="1" s="1"/>
  <c r="M735" i="1"/>
  <c r="N735" i="1" s="1"/>
  <c r="J735" i="1"/>
  <c r="K735" i="1" s="1"/>
  <c r="H735" i="1"/>
  <c r="P734" i="1"/>
  <c r="Q734" i="1" s="1"/>
  <c r="M734" i="1"/>
  <c r="N734" i="1" s="1"/>
  <c r="J734" i="1"/>
  <c r="K734" i="1" s="1"/>
  <c r="H734" i="1"/>
  <c r="P733" i="1"/>
  <c r="Q733" i="1" s="1"/>
  <c r="M733" i="1"/>
  <c r="N733" i="1" s="1"/>
  <c r="J733" i="1"/>
  <c r="K733" i="1" s="1"/>
  <c r="H733" i="1"/>
  <c r="P732" i="1"/>
  <c r="Q732" i="1" s="1"/>
  <c r="M732" i="1"/>
  <c r="N732" i="1" s="1"/>
  <c r="J732" i="1"/>
  <c r="K732" i="1" s="1"/>
  <c r="H732" i="1"/>
  <c r="P731" i="1"/>
  <c r="Q731" i="1" s="1"/>
  <c r="M731" i="1"/>
  <c r="N731" i="1" s="1"/>
  <c r="J731" i="1"/>
  <c r="K731" i="1" s="1"/>
  <c r="H731" i="1"/>
  <c r="P730" i="1"/>
  <c r="Q730" i="1" s="1"/>
  <c r="M730" i="1"/>
  <c r="N730" i="1" s="1"/>
  <c r="J730" i="1"/>
  <c r="K730" i="1" s="1"/>
  <c r="H730" i="1"/>
  <c r="P729" i="1"/>
  <c r="Q729" i="1" s="1"/>
  <c r="M729" i="1"/>
  <c r="N729" i="1" s="1"/>
  <c r="J729" i="1"/>
  <c r="K729" i="1" s="1"/>
  <c r="H729" i="1"/>
  <c r="P728" i="1"/>
  <c r="Q728" i="1" s="1"/>
  <c r="M728" i="1"/>
  <c r="N728" i="1" s="1"/>
  <c r="J728" i="1"/>
  <c r="K728" i="1" s="1"/>
  <c r="H728" i="1"/>
  <c r="P727" i="1"/>
  <c r="Q727" i="1" s="1"/>
  <c r="M727" i="1"/>
  <c r="N727" i="1" s="1"/>
  <c r="J727" i="1"/>
  <c r="K727" i="1" s="1"/>
  <c r="H727" i="1"/>
  <c r="P726" i="1"/>
  <c r="Q726" i="1" s="1"/>
  <c r="M726" i="1"/>
  <c r="N726" i="1" s="1"/>
  <c r="J726" i="1"/>
  <c r="K726" i="1" s="1"/>
  <c r="H726" i="1"/>
  <c r="P725" i="1"/>
  <c r="Q725" i="1" s="1"/>
  <c r="M725" i="1"/>
  <c r="N725" i="1" s="1"/>
  <c r="J725" i="1"/>
  <c r="K725" i="1" s="1"/>
  <c r="H725" i="1"/>
  <c r="P724" i="1"/>
  <c r="Q724" i="1" s="1"/>
  <c r="M724" i="1"/>
  <c r="N724" i="1" s="1"/>
  <c r="J724" i="1"/>
  <c r="K724" i="1" s="1"/>
  <c r="H724" i="1"/>
  <c r="P723" i="1"/>
  <c r="Q723" i="1" s="1"/>
  <c r="M723" i="1"/>
  <c r="N723" i="1" s="1"/>
  <c r="J723" i="1"/>
  <c r="K723" i="1" s="1"/>
  <c r="H723" i="1"/>
  <c r="P722" i="1"/>
  <c r="Q722" i="1" s="1"/>
  <c r="M722" i="1"/>
  <c r="N722" i="1" s="1"/>
  <c r="J722" i="1"/>
  <c r="K722" i="1" s="1"/>
  <c r="H722" i="1"/>
  <c r="P721" i="1"/>
  <c r="Q721" i="1" s="1"/>
  <c r="M721" i="1"/>
  <c r="N721" i="1" s="1"/>
  <c r="J721" i="1"/>
  <c r="K721" i="1" s="1"/>
  <c r="H721" i="1"/>
  <c r="P720" i="1"/>
  <c r="Q720" i="1" s="1"/>
  <c r="M720" i="1"/>
  <c r="N720" i="1" s="1"/>
  <c r="J720" i="1"/>
  <c r="K720" i="1" s="1"/>
  <c r="H720" i="1"/>
  <c r="P719" i="1"/>
  <c r="Q719" i="1" s="1"/>
  <c r="M719" i="1"/>
  <c r="N719" i="1" s="1"/>
  <c r="J719" i="1"/>
  <c r="K719" i="1" s="1"/>
  <c r="H719" i="1"/>
  <c r="P718" i="1"/>
  <c r="Q718" i="1" s="1"/>
  <c r="M718" i="1"/>
  <c r="N718" i="1" s="1"/>
  <c r="J718" i="1"/>
  <c r="K718" i="1" s="1"/>
  <c r="H718" i="1"/>
  <c r="P717" i="1"/>
  <c r="Q717" i="1" s="1"/>
  <c r="M717" i="1"/>
  <c r="N717" i="1" s="1"/>
  <c r="J717" i="1"/>
  <c r="K717" i="1" s="1"/>
  <c r="H717" i="1"/>
  <c r="P716" i="1"/>
  <c r="Q716" i="1" s="1"/>
  <c r="M716" i="1"/>
  <c r="N716" i="1" s="1"/>
  <c r="J716" i="1"/>
  <c r="K716" i="1" s="1"/>
  <c r="H716" i="1"/>
  <c r="P715" i="1"/>
  <c r="Q715" i="1" s="1"/>
  <c r="M715" i="1"/>
  <c r="N715" i="1" s="1"/>
  <c r="J715" i="1"/>
  <c r="K715" i="1" s="1"/>
  <c r="H715" i="1"/>
  <c r="P714" i="1"/>
  <c r="Q714" i="1" s="1"/>
  <c r="M714" i="1"/>
  <c r="N714" i="1" s="1"/>
  <c r="J714" i="1"/>
  <c r="K714" i="1" s="1"/>
  <c r="H714" i="1"/>
  <c r="P713" i="1"/>
  <c r="Q713" i="1" s="1"/>
  <c r="M713" i="1"/>
  <c r="N713" i="1" s="1"/>
  <c r="J713" i="1"/>
  <c r="K713" i="1" s="1"/>
  <c r="H713" i="1"/>
  <c r="P712" i="1"/>
  <c r="Q712" i="1" s="1"/>
  <c r="M712" i="1"/>
  <c r="N712" i="1" s="1"/>
  <c r="J712" i="1"/>
  <c r="K712" i="1" s="1"/>
  <c r="H712" i="1"/>
  <c r="P711" i="1"/>
  <c r="Q711" i="1" s="1"/>
  <c r="M711" i="1"/>
  <c r="N711" i="1" s="1"/>
  <c r="J711" i="1"/>
  <c r="K711" i="1" s="1"/>
  <c r="H711" i="1"/>
  <c r="P710" i="1"/>
  <c r="Q710" i="1" s="1"/>
  <c r="M710" i="1"/>
  <c r="N710" i="1" s="1"/>
  <c r="J710" i="1"/>
  <c r="K710" i="1" s="1"/>
  <c r="H710" i="1"/>
  <c r="P709" i="1"/>
  <c r="Q709" i="1" s="1"/>
  <c r="M709" i="1"/>
  <c r="N709" i="1" s="1"/>
  <c r="J709" i="1"/>
  <c r="K709" i="1" s="1"/>
  <c r="H709" i="1"/>
  <c r="P708" i="1"/>
  <c r="Q708" i="1" s="1"/>
  <c r="M708" i="1"/>
  <c r="N708" i="1" s="1"/>
  <c r="J708" i="1"/>
  <c r="K708" i="1" s="1"/>
  <c r="H708" i="1"/>
  <c r="P707" i="1"/>
  <c r="Q707" i="1" s="1"/>
  <c r="M707" i="1"/>
  <c r="N707" i="1" s="1"/>
  <c r="J707" i="1"/>
  <c r="K707" i="1" s="1"/>
  <c r="H707" i="1"/>
  <c r="P706" i="1"/>
  <c r="Q706" i="1" s="1"/>
  <c r="M706" i="1"/>
  <c r="N706" i="1" s="1"/>
  <c r="J706" i="1"/>
  <c r="K706" i="1" s="1"/>
  <c r="H706" i="1"/>
  <c r="P705" i="1"/>
  <c r="Q705" i="1" s="1"/>
  <c r="M705" i="1"/>
  <c r="N705" i="1" s="1"/>
  <c r="J705" i="1"/>
  <c r="K705" i="1" s="1"/>
  <c r="H705" i="1"/>
  <c r="P704" i="1"/>
  <c r="Q704" i="1" s="1"/>
  <c r="M704" i="1"/>
  <c r="N704" i="1" s="1"/>
  <c r="J704" i="1"/>
  <c r="K704" i="1" s="1"/>
  <c r="H704" i="1"/>
  <c r="P703" i="1"/>
  <c r="Q703" i="1" s="1"/>
  <c r="M703" i="1"/>
  <c r="N703" i="1" s="1"/>
  <c r="J703" i="1"/>
  <c r="K703" i="1" s="1"/>
  <c r="H703" i="1"/>
  <c r="P702" i="1"/>
  <c r="Q702" i="1" s="1"/>
  <c r="M702" i="1"/>
  <c r="N702" i="1" s="1"/>
  <c r="J702" i="1"/>
  <c r="K702" i="1" s="1"/>
  <c r="H702" i="1"/>
  <c r="P701" i="1"/>
  <c r="Q701" i="1" s="1"/>
  <c r="M701" i="1"/>
  <c r="N701" i="1" s="1"/>
  <c r="J701" i="1"/>
  <c r="K701" i="1" s="1"/>
  <c r="H701" i="1"/>
  <c r="P700" i="1"/>
  <c r="Q700" i="1" s="1"/>
  <c r="M700" i="1"/>
  <c r="N700" i="1" s="1"/>
  <c r="J700" i="1"/>
  <c r="K700" i="1" s="1"/>
  <c r="H700" i="1"/>
  <c r="P699" i="1"/>
  <c r="Q699" i="1" s="1"/>
  <c r="M699" i="1"/>
  <c r="N699" i="1" s="1"/>
  <c r="J699" i="1"/>
  <c r="K699" i="1" s="1"/>
  <c r="H699" i="1"/>
  <c r="P698" i="1"/>
  <c r="Q698" i="1" s="1"/>
  <c r="M698" i="1"/>
  <c r="N698" i="1" s="1"/>
  <c r="J698" i="1"/>
  <c r="K698" i="1" s="1"/>
  <c r="H698" i="1"/>
  <c r="P697" i="1"/>
  <c r="Q697" i="1" s="1"/>
  <c r="M697" i="1"/>
  <c r="N697" i="1" s="1"/>
  <c r="J697" i="1"/>
  <c r="K697" i="1" s="1"/>
  <c r="H697" i="1"/>
  <c r="P696" i="1"/>
  <c r="Q696" i="1" s="1"/>
  <c r="M696" i="1"/>
  <c r="N696" i="1" s="1"/>
  <c r="J696" i="1"/>
  <c r="K696" i="1" s="1"/>
  <c r="H696" i="1"/>
  <c r="P695" i="1"/>
  <c r="Q695" i="1" s="1"/>
  <c r="M695" i="1"/>
  <c r="N695" i="1" s="1"/>
  <c r="J695" i="1"/>
  <c r="K695" i="1" s="1"/>
  <c r="H695" i="1"/>
  <c r="P694" i="1"/>
  <c r="Q694" i="1" s="1"/>
  <c r="M694" i="1"/>
  <c r="N694" i="1" s="1"/>
  <c r="J694" i="1"/>
  <c r="K694" i="1" s="1"/>
  <c r="H694" i="1"/>
  <c r="P693" i="1"/>
  <c r="Q693" i="1" s="1"/>
  <c r="M693" i="1"/>
  <c r="N693" i="1" s="1"/>
  <c r="J693" i="1"/>
  <c r="K693" i="1" s="1"/>
  <c r="H693" i="1"/>
  <c r="P692" i="1"/>
  <c r="Q692" i="1" s="1"/>
  <c r="M692" i="1"/>
  <c r="N692" i="1" s="1"/>
  <c r="J692" i="1"/>
  <c r="K692" i="1" s="1"/>
  <c r="H692" i="1"/>
  <c r="P691" i="1"/>
  <c r="Q691" i="1" s="1"/>
  <c r="M691" i="1"/>
  <c r="N691" i="1" s="1"/>
  <c r="J691" i="1"/>
  <c r="K691" i="1" s="1"/>
  <c r="H691" i="1"/>
  <c r="P690" i="1"/>
  <c r="Q690" i="1" s="1"/>
  <c r="M690" i="1"/>
  <c r="N690" i="1" s="1"/>
  <c r="J690" i="1"/>
  <c r="K690" i="1" s="1"/>
  <c r="H690" i="1"/>
  <c r="P689" i="1"/>
  <c r="Q689" i="1" s="1"/>
  <c r="M689" i="1"/>
  <c r="N689" i="1" s="1"/>
  <c r="J689" i="1"/>
  <c r="K689" i="1" s="1"/>
  <c r="H689" i="1"/>
  <c r="P688" i="1"/>
  <c r="Q688" i="1" s="1"/>
  <c r="M688" i="1"/>
  <c r="N688" i="1" s="1"/>
  <c r="J688" i="1"/>
  <c r="K688" i="1" s="1"/>
  <c r="H688" i="1"/>
  <c r="P687" i="1"/>
  <c r="Q687" i="1" s="1"/>
  <c r="M687" i="1"/>
  <c r="N687" i="1" s="1"/>
  <c r="J687" i="1"/>
  <c r="K687" i="1" s="1"/>
  <c r="H687" i="1"/>
  <c r="P686" i="1"/>
  <c r="Q686" i="1" s="1"/>
  <c r="M686" i="1"/>
  <c r="N686" i="1" s="1"/>
  <c r="J686" i="1"/>
  <c r="K686" i="1" s="1"/>
  <c r="H686" i="1"/>
  <c r="P685" i="1"/>
  <c r="Q685" i="1" s="1"/>
  <c r="M685" i="1"/>
  <c r="N685" i="1" s="1"/>
  <c r="J685" i="1"/>
  <c r="K685" i="1" s="1"/>
  <c r="H685" i="1"/>
  <c r="P684" i="1"/>
  <c r="Q684" i="1" s="1"/>
  <c r="M684" i="1"/>
  <c r="N684" i="1" s="1"/>
  <c r="J684" i="1"/>
  <c r="K684" i="1" s="1"/>
  <c r="H684" i="1"/>
  <c r="P683" i="1"/>
  <c r="Q683" i="1" s="1"/>
  <c r="M683" i="1"/>
  <c r="N683" i="1" s="1"/>
  <c r="J683" i="1"/>
  <c r="K683" i="1" s="1"/>
  <c r="H683" i="1"/>
  <c r="P682" i="1"/>
  <c r="Q682" i="1" s="1"/>
  <c r="M682" i="1"/>
  <c r="N682" i="1" s="1"/>
  <c r="J682" i="1"/>
  <c r="K682" i="1" s="1"/>
  <c r="H682" i="1"/>
  <c r="P681" i="1"/>
  <c r="Q681" i="1" s="1"/>
  <c r="M681" i="1"/>
  <c r="N681" i="1" s="1"/>
  <c r="J681" i="1"/>
  <c r="K681" i="1" s="1"/>
  <c r="H681" i="1"/>
  <c r="P680" i="1"/>
  <c r="Q680" i="1" s="1"/>
  <c r="M680" i="1"/>
  <c r="N680" i="1" s="1"/>
  <c r="J680" i="1"/>
  <c r="K680" i="1" s="1"/>
  <c r="H680" i="1"/>
  <c r="P679" i="1"/>
  <c r="Q679" i="1" s="1"/>
  <c r="M679" i="1"/>
  <c r="N679" i="1" s="1"/>
  <c r="J679" i="1"/>
  <c r="K679" i="1" s="1"/>
  <c r="H679" i="1"/>
  <c r="P678" i="1"/>
  <c r="Q678" i="1" s="1"/>
  <c r="M678" i="1"/>
  <c r="N678" i="1" s="1"/>
  <c r="J678" i="1"/>
  <c r="K678" i="1" s="1"/>
  <c r="H678" i="1"/>
  <c r="P677" i="1"/>
  <c r="Q677" i="1" s="1"/>
  <c r="M677" i="1"/>
  <c r="N677" i="1" s="1"/>
  <c r="J677" i="1"/>
  <c r="K677" i="1" s="1"/>
  <c r="H677" i="1"/>
  <c r="P676" i="1"/>
  <c r="Q676" i="1" s="1"/>
  <c r="M676" i="1"/>
  <c r="N676" i="1" s="1"/>
  <c r="J676" i="1"/>
  <c r="K676" i="1" s="1"/>
  <c r="H676" i="1"/>
  <c r="P675" i="1"/>
  <c r="Q675" i="1" s="1"/>
  <c r="M675" i="1"/>
  <c r="N675" i="1" s="1"/>
  <c r="J675" i="1"/>
  <c r="K675" i="1" s="1"/>
  <c r="H675" i="1"/>
  <c r="P674" i="1"/>
  <c r="Q674" i="1" s="1"/>
  <c r="M674" i="1"/>
  <c r="N674" i="1" s="1"/>
  <c r="J674" i="1"/>
  <c r="K674" i="1" s="1"/>
  <c r="H674" i="1"/>
  <c r="P673" i="1"/>
  <c r="Q673" i="1" s="1"/>
  <c r="M673" i="1"/>
  <c r="N673" i="1" s="1"/>
  <c r="J673" i="1"/>
  <c r="K673" i="1" s="1"/>
  <c r="H673" i="1"/>
  <c r="P672" i="1"/>
  <c r="Q672" i="1" s="1"/>
  <c r="M672" i="1"/>
  <c r="N672" i="1" s="1"/>
  <c r="J672" i="1"/>
  <c r="K672" i="1" s="1"/>
  <c r="H672" i="1"/>
  <c r="P671" i="1"/>
  <c r="Q671" i="1" s="1"/>
  <c r="M671" i="1"/>
  <c r="N671" i="1" s="1"/>
  <c r="J671" i="1"/>
  <c r="K671" i="1" s="1"/>
  <c r="H671" i="1"/>
  <c r="P670" i="1"/>
  <c r="Q670" i="1" s="1"/>
  <c r="M670" i="1"/>
  <c r="N670" i="1" s="1"/>
  <c r="J670" i="1"/>
  <c r="K670" i="1" s="1"/>
  <c r="H670" i="1"/>
  <c r="P669" i="1"/>
  <c r="Q669" i="1" s="1"/>
  <c r="M669" i="1"/>
  <c r="N669" i="1" s="1"/>
  <c r="J669" i="1"/>
  <c r="K669" i="1" s="1"/>
  <c r="H669" i="1"/>
  <c r="P668" i="1"/>
  <c r="Q668" i="1" s="1"/>
  <c r="M668" i="1"/>
  <c r="N668" i="1" s="1"/>
  <c r="J668" i="1"/>
  <c r="K668" i="1" s="1"/>
  <c r="H668" i="1"/>
  <c r="P667" i="1"/>
  <c r="Q667" i="1" s="1"/>
  <c r="M667" i="1"/>
  <c r="N667" i="1" s="1"/>
  <c r="J667" i="1"/>
  <c r="K667" i="1" s="1"/>
  <c r="H667" i="1"/>
  <c r="P666" i="1"/>
  <c r="Q666" i="1" s="1"/>
  <c r="M666" i="1"/>
  <c r="N666" i="1" s="1"/>
  <c r="J666" i="1"/>
  <c r="K666" i="1" s="1"/>
  <c r="H666" i="1"/>
  <c r="P665" i="1"/>
  <c r="Q665" i="1" s="1"/>
  <c r="M665" i="1"/>
  <c r="N665" i="1" s="1"/>
  <c r="J665" i="1"/>
  <c r="K665" i="1" s="1"/>
  <c r="H665" i="1"/>
  <c r="P664" i="1"/>
  <c r="Q664" i="1" s="1"/>
  <c r="M664" i="1"/>
  <c r="N664" i="1" s="1"/>
  <c r="J664" i="1"/>
  <c r="K664" i="1" s="1"/>
  <c r="H664" i="1"/>
  <c r="P663" i="1"/>
  <c r="Q663" i="1" s="1"/>
  <c r="M663" i="1"/>
  <c r="N663" i="1" s="1"/>
  <c r="J663" i="1"/>
  <c r="K663" i="1" s="1"/>
  <c r="H663" i="1"/>
  <c r="P662" i="1"/>
  <c r="Q662" i="1" s="1"/>
  <c r="M662" i="1"/>
  <c r="N662" i="1" s="1"/>
  <c r="J662" i="1"/>
  <c r="K662" i="1" s="1"/>
  <c r="H662" i="1"/>
  <c r="P661" i="1"/>
  <c r="Q661" i="1" s="1"/>
  <c r="M661" i="1"/>
  <c r="N661" i="1" s="1"/>
  <c r="J661" i="1"/>
  <c r="K661" i="1" s="1"/>
  <c r="H661" i="1"/>
  <c r="P660" i="1"/>
  <c r="Q660" i="1" s="1"/>
  <c r="M660" i="1"/>
  <c r="N660" i="1" s="1"/>
  <c r="J660" i="1"/>
  <c r="K660" i="1" s="1"/>
  <c r="H660" i="1"/>
  <c r="P659" i="1"/>
  <c r="Q659" i="1" s="1"/>
  <c r="M659" i="1"/>
  <c r="N659" i="1" s="1"/>
  <c r="J659" i="1"/>
  <c r="K659" i="1" s="1"/>
  <c r="H659" i="1"/>
  <c r="P658" i="1"/>
  <c r="Q658" i="1" s="1"/>
  <c r="M658" i="1"/>
  <c r="N658" i="1" s="1"/>
  <c r="J658" i="1"/>
  <c r="K658" i="1" s="1"/>
  <c r="H658" i="1"/>
  <c r="P657" i="1"/>
  <c r="Q657" i="1" s="1"/>
  <c r="M657" i="1"/>
  <c r="N657" i="1" s="1"/>
  <c r="J657" i="1"/>
  <c r="K657" i="1" s="1"/>
  <c r="H657" i="1"/>
  <c r="P656" i="1"/>
  <c r="Q656" i="1" s="1"/>
  <c r="M656" i="1"/>
  <c r="N656" i="1" s="1"/>
  <c r="J656" i="1"/>
  <c r="K656" i="1" s="1"/>
  <c r="H656" i="1"/>
  <c r="P655" i="1"/>
  <c r="Q655" i="1" s="1"/>
  <c r="M655" i="1"/>
  <c r="N655" i="1" s="1"/>
  <c r="J655" i="1"/>
  <c r="K655" i="1" s="1"/>
  <c r="H655" i="1"/>
  <c r="P654" i="1"/>
  <c r="Q654" i="1" s="1"/>
  <c r="M654" i="1"/>
  <c r="N654" i="1" s="1"/>
  <c r="J654" i="1"/>
  <c r="K654" i="1" s="1"/>
  <c r="H654" i="1"/>
  <c r="P653" i="1"/>
  <c r="Q653" i="1" s="1"/>
  <c r="M653" i="1"/>
  <c r="N653" i="1" s="1"/>
  <c r="J653" i="1"/>
  <c r="K653" i="1" s="1"/>
  <c r="H653" i="1"/>
  <c r="P652" i="1"/>
  <c r="Q652" i="1" s="1"/>
  <c r="M652" i="1"/>
  <c r="N652" i="1" s="1"/>
  <c r="J652" i="1"/>
  <c r="K652" i="1" s="1"/>
  <c r="H652" i="1"/>
  <c r="P651" i="1"/>
  <c r="Q651" i="1" s="1"/>
  <c r="M651" i="1"/>
  <c r="N651" i="1" s="1"/>
  <c r="J651" i="1"/>
  <c r="K651" i="1" s="1"/>
  <c r="H651" i="1"/>
  <c r="P650" i="1"/>
  <c r="Q650" i="1" s="1"/>
  <c r="M650" i="1"/>
  <c r="N650" i="1" s="1"/>
  <c r="J650" i="1"/>
  <c r="K650" i="1" s="1"/>
  <c r="H650" i="1"/>
  <c r="P649" i="1"/>
  <c r="Q649" i="1" s="1"/>
  <c r="M649" i="1"/>
  <c r="N649" i="1" s="1"/>
  <c r="J649" i="1"/>
  <c r="K649" i="1" s="1"/>
  <c r="H649" i="1"/>
  <c r="P648" i="1"/>
  <c r="Q648" i="1" s="1"/>
  <c r="M648" i="1"/>
  <c r="N648" i="1" s="1"/>
  <c r="J648" i="1"/>
  <c r="K648" i="1" s="1"/>
  <c r="H648" i="1"/>
  <c r="P647" i="1"/>
  <c r="Q647" i="1" s="1"/>
  <c r="M647" i="1"/>
  <c r="N647" i="1" s="1"/>
  <c r="J647" i="1"/>
  <c r="K647" i="1" s="1"/>
  <c r="H647" i="1"/>
  <c r="P646" i="1"/>
  <c r="Q646" i="1" s="1"/>
  <c r="M646" i="1"/>
  <c r="N646" i="1" s="1"/>
  <c r="J646" i="1"/>
  <c r="K646" i="1" s="1"/>
  <c r="H646" i="1"/>
  <c r="P645" i="1"/>
  <c r="Q645" i="1" s="1"/>
  <c r="M645" i="1"/>
  <c r="N645" i="1" s="1"/>
  <c r="J645" i="1"/>
  <c r="K645" i="1" s="1"/>
  <c r="H645" i="1"/>
  <c r="P644" i="1"/>
  <c r="Q644" i="1" s="1"/>
  <c r="M644" i="1"/>
  <c r="N644" i="1" s="1"/>
  <c r="J644" i="1"/>
  <c r="K644" i="1" s="1"/>
  <c r="H644" i="1"/>
  <c r="P643" i="1"/>
  <c r="Q643" i="1" s="1"/>
  <c r="M643" i="1"/>
  <c r="N643" i="1" s="1"/>
  <c r="J643" i="1"/>
  <c r="K643" i="1" s="1"/>
  <c r="H643" i="1"/>
  <c r="P642" i="1"/>
  <c r="Q642" i="1" s="1"/>
  <c r="M642" i="1"/>
  <c r="N642" i="1" s="1"/>
  <c r="J642" i="1"/>
  <c r="K642" i="1" s="1"/>
  <c r="H642" i="1"/>
  <c r="P641" i="1"/>
  <c r="Q641" i="1" s="1"/>
  <c r="M641" i="1"/>
  <c r="N641" i="1" s="1"/>
  <c r="J641" i="1"/>
  <c r="K641" i="1" s="1"/>
  <c r="H641" i="1"/>
  <c r="P640" i="1"/>
  <c r="Q640" i="1" s="1"/>
  <c r="M640" i="1"/>
  <c r="N640" i="1" s="1"/>
  <c r="J640" i="1"/>
  <c r="K640" i="1" s="1"/>
  <c r="H640" i="1"/>
  <c r="P639" i="1"/>
  <c r="Q639" i="1" s="1"/>
  <c r="M639" i="1"/>
  <c r="N639" i="1" s="1"/>
  <c r="J639" i="1"/>
  <c r="K639" i="1" s="1"/>
  <c r="H639" i="1"/>
  <c r="P638" i="1"/>
  <c r="Q638" i="1" s="1"/>
  <c r="M638" i="1"/>
  <c r="N638" i="1" s="1"/>
  <c r="J638" i="1"/>
  <c r="K638" i="1" s="1"/>
  <c r="H638" i="1"/>
  <c r="P637" i="1"/>
  <c r="Q637" i="1" s="1"/>
  <c r="M637" i="1"/>
  <c r="N637" i="1" s="1"/>
  <c r="J637" i="1"/>
  <c r="K637" i="1" s="1"/>
  <c r="H637" i="1"/>
  <c r="P636" i="1"/>
  <c r="Q636" i="1" s="1"/>
  <c r="M636" i="1"/>
  <c r="N636" i="1" s="1"/>
  <c r="J636" i="1"/>
  <c r="K636" i="1" s="1"/>
  <c r="H636" i="1"/>
  <c r="P635" i="1"/>
  <c r="Q635" i="1" s="1"/>
  <c r="M635" i="1"/>
  <c r="N635" i="1" s="1"/>
  <c r="J635" i="1"/>
  <c r="K635" i="1" s="1"/>
  <c r="H635" i="1"/>
  <c r="P634" i="1"/>
  <c r="Q634" i="1" s="1"/>
  <c r="M634" i="1"/>
  <c r="N634" i="1" s="1"/>
  <c r="J634" i="1"/>
  <c r="K634" i="1" s="1"/>
  <c r="H634" i="1"/>
  <c r="P633" i="1"/>
  <c r="Q633" i="1" s="1"/>
  <c r="M633" i="1"/>
  <c r="N633" i="1" s="1"/>
  <c r="J633" i="1"/>
  <c r="K633" i="1" s="1"/>
  <c r="H633" i="1"/>
  <c r="P632" i="1"/>
  <c r="Q632" i="1" s="1"/>
  <c r="M632" i="1"/>
  <c r="N632" i="1" s="1"/>
  <c r="J632" i="1"/>
  <c r="K632" i="1" s="1"/>
  <c r="H632" i="1"/>
  <c r="P631" i="1"/>
  <c r="Q631" i="1" s="1"/>
  <c r="M631" i="1"/>
  <c r="N631" i="1" s="1"/>
  <c r="J631" i="1"/>
  <c r="K631" i="1" s="1"/>
  <c r="H631" i="1"/>
  <c r="P630" i="1"/>
  <c r="Q630" i="1" s="1"/>
  <c r="M630" i="1"/>
  <c r="N630" i="1" s="1"/>
  <c r="J630" i="1"/>
  <c r="K630" i="1" s="1"/>
  <c r="H630" i="1"/>
  <c r="P629" i="1"/>
  <c r="Q629" i="1" s="1"/>
  <c r="M629" i="1"/>
  <c r="N629" i="1" s="1"/>
  <c r="J629" i="1"/>
  <c r="K629" i="1" s="1"/>
  <c r="H629" i="1"/>
  <c r="P628" i="1"/>
  <c r="Q628" i="1" s="1"/>
  <c r="M628" i="1"/>
  <c r="N628" i="1" s="1"/>
  <c r="J628" i="1"/>
  <c r="K628" i="1" s="1"/>
  <c r="H628" i="1"/>
  <c r="P627" i="1"/>
  <c r="Q627" i="1" s="1"/>
  <c r="M627" i="1"/>
  <c r="N627" i="1" s="1"/>
  <c r="J627" i="1"/>
  <c r="K627" i="1" s="1"/>
  <c r="H627" i="1"/>
  <c r="P626" i="1"/>
  <c r="Q626" i="1" s="1"/>
  <c r="M626" i="1"/>
  <c r="N626" i="1" s="1"/>
  <c r="J626" i="1"/>
  <c r="K626" i="1" s="1"/>
  <c r="H626" i="1"/>
  <c r="P625" i="1"/>
  <c r="Q625" i="1" s="1"/>
  <c r="M625" i="1"/>
  <c r="N625" i="1" s="1"/>
  <c r="J625" i="1"/>
  <c r="K625" i="1" s="1"/>
  <c r="H625" i="1"/>
  <c r="P624" i="1"/>
  <c r="Q624" i="1" s="1"/>
  <c r="M624" i="1"/>
  <c r="N624" i="1" s="1"/>
  <c r="J624" i="1"/>
  <c r="K624" i="1" s="1"/>
  <c r="H624" i="1"/>
  <c r="P623" i="1"/>
  <c r="Q623" i="1" s="1"/>
  <c r="M623" i="1"/>
  <c r="N623" i="1" s="1"/>
  <c r="J623" i="1"/>
  <c r="K623" i="1" s="1"/>
  <c r="H623" i="1"/>
  <c r="P622" i="1"/>
  <c r="Q622" i="1" s="1"/>
  <c r="M622" i="1"/>
  <c r="N622" i="1" s="1"/>
  <c r="J622" i="1"/>
  <c r="K622" i="1" s="1"/>
  <c r="H622" i="1"/>
  <c r="P621" i="1"/>
  <c r="Q621" i="1" s="1"/>
  <c r="M621" i="1"/>
  <c r="N621" i="1" s="1"/>
  <c r="J621" i="1"/>
  <c r="K621" i="1" s="1"/>
  <c r="H621" i="1"/>
  <c r="P620" i="1"/>
  <c r="Q620" i="1" s="1"/>
  <c r="M620" i="1"/>
  <c r="N620" i="1" s="1"/>
  <c r="J620" i="1"/>
  <c r="K620" i="1" s="1"/>
  <c r="H620" i="1"/>
  <c r="P619" i="1"/>
  <c r="Q619" i="1" s="1"/>
  <c r="M619" i="1"/>
  <c r="N619" i="1" s="1"/>
  <c r="J619" i="1"/>
  <c r="K619" i="1" s="1"/>
  <c r="H619" i="1"/>
  <c r="P618" i="1"/>
  <c r="Q618" i="1" s="1"/>
  <c r="M618" i="1"/>
  <c r="N618" i="1" s="1"/>
  <c r="J618" i="1"/>
  <c r="K618" i="1" s="1"/>
  <c r="H618" i="1"/>
  <c r="P617" i="1"/>
  <c r="Q617" i="1" s="1"/>
  <c r="M617" i="1"/>
  <c r="N617" i="1" s="1"/>
  <c r="J617" i="1"/>
  <c r="K617" i="1" s="1"/>
  <c r="H617" i="1"/>
  <c r="P616" i="1"/>
  <c r="Q616" i="1" s="1"/>
  <c r="M616" i="1"/>
  <c r="N616" i="1" s="1"/>
  <c r="J616" i="1"/>
  <c r="K616" i="1" s="1"/>
  <c r="H616" i="1"/>
  <c r="P615" i="1"/>
  <c r="Q615" i="1" s="1"/>
  <c r="M615" i="1"/>
  <c r="N615" i="1" s="1"/>
  <c r="J615" i="1"/>
  <c r="K615" i="1" s="1"/>
  <c r="H615" i="1"/>
  <c r="P614" i="1"/>
  <c r="Q614" i="1" s="1"/>
  <c r="M614" i="1"/>
  <c r="N614" i="1" s="1"/>
  <c r="J614" i="1"/>
  <c r="K614" i="1" s="1"/>
  <c r="H614" i="1"/>
  <c r="P613" i="1"/>
  <c r="Q613" i="1" s="1"/>
  <c r="M613" i="1"/>
  <c r="N613" i="1" s="1"/>
  <c r="J613" i="1"/>
  <c r="K613" i="1" s="1"/>
  <c r="H613" i="1"/>
  <c r="P612" i="1"/>
  <c r="Q612" i="1" s="1"/>
  <c r="M612" i="1"/>
  <c r="N612" i="1" s="1"/>
  <c r="J612" i="1"/>
  <c r="K612" i="1" s="1"/>
  <c r="H612" i="1"/>
  <c r="P611" i="1"/>
  <c r="Q611" i="1" s="1"/>
  <c r="M611" i="1"/>
  <c r="N611" i="1" s="1"/>
  <c r="J611" i="1"/>
  <c r="K611" i="1" s="1"/>
  <c r="H611" i="1"/>
  <c r="P610" i="1"/>
  <c r="Q610" i="1" s="1"/>
  <c r="M610" i="1"/>
  <c r="N610" i="1" s="1"/>
  <c r="J610" i="1"/>
  <c r="K610" i="1" s="1"/>
  <c r="H610" i="1"/>
  <c r="P609" i="1"/>
  <c r="Q609" i="1" s="1"/>
  <c r="M609" i="1"/>
  <c r="N609" i="1" s="1"/>
  <c r="J609" i="1"/>
  <c r="K609" i="1" s="1"/>
  <c r="H609" i="1"/>
  <c r="P608" i="1"/>
  <c r="Q608" i="1" s="1"/>
  <c r="M608" i="1"/>
  <c r="N608" i="1" s="1"/>
  <c r="J608" i="1"/>
  <c r="K608" i="1" s="1"/>
  <c r="H608" i="1"/>
  <c r="P607" i="1"/>
  <c r="Q607" i="1" s="1"/>
  <c r="M607" i="1"/>
  <c r="N607" i="1" s="1"/>
  <c r="J607" i="1"/>
  <c r="K607" i="1" s="1"/>
  <c r="H607" i="1"/>
  <c r="P606" i="1"/>
  <c r="Q606" i="1" s="1"/>
  <c r="M606" i="1"/>
  <c r="N606" i="1" s="1"/>
  <c r="J606" i="1"/>
  <c r="K606" i="1" s="1"/>
  <c r="H606" i="1"/>
  <c r="P605" i="1"/>
  <c r="Q605" i="1" s="1"/>
  <c r="M605" i="1"/>
  <c r="N605" i="1" s="1"/>
  <c r="J605" i="1"/>
  <c r="K605" i="1" s="1"/>
  <c r="H605" i="1"/>
  <c r="P604" i="1"/>
  <c r="Q604" i="1" s="1"/>
  <c r="M604" i="1"/>
  <c r="N604" i="1" s="1"/>
  <c r="J604" i="1"/>
  <c r="K604" i="1" s="1"/>
  <c r="H604" i="1"/>
  <c r="P603" i="1"/>
  <c r="Q603" i="1" s="1"/>
  <c r="M603" i="1"/>
  <c r="N603" i="1" s="1"/>
  <c r="J603" i="1"/>
  <c r="K603" i="1" s="1"/>
  <c r="H603" i="1"/>
  <c r="P602" i="1"/>
  <c r="Q602" i="1" s="1"/>
  <c r="M602" i="1"/>
  <c r="N602" i="1" s="1"/>
  <c r="J602" i="1"/>
  <c r="K602" i="1" s="1"/>
  <c r="H602" i="1"/>
  <c r="P601" i="1"/>
  <c r="Q601" i="1" s="1"/>
  <c r="M601" i="1"/>
  <c r="N601" i="1" s="1"/>
  <c r="J601" i="1"/>
  <c r="K601" i="1" s="1"/>
  <c r="H601" i="1"/>
  <c r="P600" i="1"/>
  <c r="Q600" i="1" s="1"/>
  <c r="M600" i="1"/>
  <c r="N600" i="1" s="1"/>
  <c r="J600" i="1"/>
  <c r="K600" i="1" s="1"/>
  <c r="H600" i="1"/>
  <c r="P599" i="1"/>
  <c r="Q599" i="1" s="1"/>
  <c r="M599" i="1"/>
  <c r="N599" i="1" s="1"/>
  <c r="J599" i="1"/>
  <c r="K599" i="1" s="1"/>
  <c r="H599" i="1"/>
  <c r="P598" i="1"/>
  <c r="Q598" i="1" s="1"/>
  <c r="M598" i="1"/>
  <c r="N598" i="1" s="1"/>
  <c r="J598" i="1"/>
  <c r="K598" i="1" s="1"/>
  <c r="H598" i="1"/>
  <c r="P597" i="1"/>
  <c r="Q597" i="1" s="1"/>
  <c r="M597" i="1"/>
  <c r="N597" i="1" s="1"/>
  <c r="J597" i="1"/>
  <c r="K597" i="1" s="1"/>
  <c r="H597" i="1"/>
  <c r="P596" i="1"/>
  <c r="Q596" i="1" s="1"/>
  <c r="M596" i="1"/>
  <c r="N596" i="1" s="1"/>
  <c r="J596" i="1"/>
  <c r="K596" i="1" s="1"/>
  <c r="H596" i="1"/>
  <c r="P595" i="1"/>
  <c r="Q595" i="1" s="1"/>
  <c r="M595" i="1"/>
  <c r="N595" i="1" s="1"/>
  <c r="J595" i="1"/>
  <c r="K595" i="1" s="1"/>
  <c r="H595" i="1"/>
  <c r="P594" i="1"/>
  <c r="Q594" i="1" s="1"/>
  <c r="M594" i="1"/>
  <c r="N594" i="1" s="1"/>
  <c r="J594" i="1"/>
  <c r="K594" i="1" s="1"/>
  <c r="H594" i="1"/>
  <c r="P593" i="1"/>
  <c r="Q593" i="1" s="1"/>
  <c r="M593" i="1"/>
  <c r="N593" i="1" s="1"/>
  <c r="J593" i="1"/>
  <c r="K593" i="1" s="1"/>
  <c r="H593" i="1"/>
  <c r="P592" i="1"/>
  <c r="Q592" i="1" s="1"/>
  <c r="M592" i="1"/>
  <c r="N592" i="1" s="1"/>
  <c r="J592" i="1"/>
  <c r="K592" i="1" s="1"/>
  <c r="H592" i="1"/>
  <c r="P591" i="1"/>
  <c r="Q591" i="1" s="1"/>
  <c r="M591" i="1"/>
  <c r="N591" i="1" s="1"/>
  <c r="J591" i="1"/>
  <c r="K591" i="1" s="1"/>
  <c r="H591" i="1"/>
  <c r="P590" i="1"/>
  <c r="Q590" i="1" s="1"/>
  <c r="M590" i="1"/>
  <c r="N590" i="1" s="1"/>
  <c r="J590" i="1"/>
  <c r="K590" i="1" s="1"/>
  <c r="H590" i="1"/>
  <c r="P589" i="1"/>
  <c r="Q589" i="1" s="1"/>
  <c r="M589" i="1"/>
  <c r="N589" i="1" s="1"/>
  <c r="J589" i="1"/>
  <c r="K589" i="1" s="1"/>
  <c r="H589" i="1"/>
  <c r="P588" i="1"/>
  <c r="Q588" i="1" s="1"/>
  <c r="M588" i="1"/>
  <c r="N588" i="1" s="1"/>
  <c r="J588" i="1"/>
  <c r="K588" i="1" s="1"/>
  <c r="H588" i="1"/>
  <c r="P587" i="1"/>
  <c r="Q587" i="1" s="1"/>
  <c r="M587" i="1"/>
  <c r="N587" i="1" s="1"/>
  <c r="J587" i="1"/>
  <c r="K587" i="1" s="1"/>
  <c r="H587" i="1"/>
  <c r="P586" i="1"/>
  <c r="Q586" i="1" s="1"/>
  <c r="M586" i="1"/>
  <c r="N586" i="1" s="1"/>
  <c r="J586" i="1"/>
  <c r="K586" i="1" s="1"/>
  <c r="H586" i="1"/>
  <c r="P585" i="1"/>
  <c r="Q585" i="1" s="1"/>
  <c r="M585" i="1"/>
  <c r="N585" i="1" s="1"/>
  <c r="J585" i="1"/>
  <c r="K585" i="1" s="1"/>
  <c r="H585" i="1"/>
  <c r="P584" i="1"/>
  <c r="Q584" i="1" s="1"/>
  <c r="M584" i="1"/>
  <c r="N584" i="1" s="1"/>
  <c r="J584" i="1"/>
  <c r="K584" i="1" s="1"/>
  <c r="H584" i="1"/>
  <c r="P583" i="1"/>
  <c r="Q583" i="1" s="1"/>
  <c r="M583" i="1"/>
  <c r="N583" i="1" s="1"/>
  <c r="J583" i="1"/>
  <c r="K583" i="1" s="1"/>
  <c r="H583" i="1"/>
  <c r="P582" i="1"/>
  <c r="Q582" i="1" s="1"/>
  <c r="M582" i="1"/>
  <c r="N582" i="1" s="1"/>
  <c r="J582" i="1"/>
  <c r="K582" i="1" s="1"/>
  <c r="H582" i="1"/>
  <c r="P581" i="1"/>
  <c r="Q581" i="1" s="1"/>
  <c r="M581" i="1"/>
  <c r="N581" i="1" s="1"/>
  <c r="J581" i="1"/>
  <c r="K581" i="1" s="1"/>
  <c r="H581" i="1"/>
  <c r="P580" i="1"/>
  <c r="Q580" i="1" s="1"/>
  <c r="M580" i="1"/>
  <c r="N580" i="1" s="1"/>
  <c r="J580" i="1"/>
  <c r="K580" i="1" s="1"/>
  <c r="H580" i="1"/>
  <c r="P579" i="1"/>
  <c r="Q579" i="1" s="1"/>
  <c r="M579" i="1"/>
  <c r="N579" i="1" s="1"/>
  <c r="J579" i="1"/>
  <c r="K579" i="1" s="1"/>
  <c r="H579" i="1"/>
  <c r="P578" i="1"/>
  <c r="Q578" i="1" s="1"/>
  <c r="M578" i="1"/>
  <c r="N578" i="1" s="1"/>
  <c r="J578" i="1"/>
  <c r="K578" i="1" s="1"/>
  <c r="H578" i="1"/>
  <c r="P577" i="1"/>
  <c r="Q577" i="1" s="1"/>
  <c r="M577" i="1"/>
  <c r="N577" i="1" s="1"/>
  <c r="J577" i="1"/>
  <c r="K577" i="1" s="1"/>
  <c r="H577" i="1"/>
  <c r="P576" i="1"/>
  <c r="Q576" i="1" s="1"/>
  <c r="M576" i="1"/>
  <c r="N576" i="1" s="1"/>
  <c r="J576" i="1"/>
  <c r="K576" i="1" s="1"/>
  <c r="H576" i="1"/>
  <c r="P575" i="1"/>
  <c r="Q575" i="1" s="1"/>
  <c r="M575" i="1"/>
  <c r="N575" i="1" s="1"/>
  <c r="J575" i="1"/>
  <c r="K575" i="1" s="1"/>
  <c r="H575" i="1"/>
  <c r="P574" i="1"/>
  <c r="Q574" i="1" s="1"/>
  <c r="M574" i="1"/>
  <c r="N574" i="1" s="1"/>
  <c r="J574" i="1"/>
  <c r="K574" i="1" s="1"/>
  <c r="H574" i="1"/>
  <c r="P573" i="1"/>
  <c r="Q573" i="1" s="1"/>
  <c r="M573" i="1"/>
  <c r="N573" i="1" s="1"/>
  <c r="J573" i="1"/>
  <c r="K573" i="1" s="1"/>
  <c r="H573" i="1"/>
  <c r="P572" i="1"/>
  <c r="Q572" i="1" s="1"/>
  <c r="M572" i="1"/>
  <c r="N572" i="1" s="1"/>
  <c r="J572" i="1"/>
  <c r="K572" i="1" s="1"/>
  <c r="H572" i="1"/>
  <c r="P571" i="1"/>
  <c r="Q571" i="1" s="1"/>
  <c r="M571" i="1"/>
  <c r="N571" i="1" s="1"/>
  <c r="J571" i="1"/>
  <c r="K571" i="1" s="1"/>
  <c r="H571" i="1"/>
  <c r="P570" i="1"/>
  <c r="Q570" i="1" s="1"/>
  <c r="M570" i="1"/>
  <c r="N570" i="1" s="1"/>
  <c r="J570" i="1"/>
  <c r="K570" i="1" s="1"/>
  <c r="H570" i="1"/>
  <c r="P569" i="1"/>
  <c r="Q569" i="1" s="1"/>
  <c r="M569" i="1"/>
  <c r="N569" i="1" s="1"/>
  <c r="J569" i="1"/>
  <c r="K569" i="1" s="1"/>
  <c r="H569" i="1"/>
  <c r="P568" i="1"/>
  <c r="Q568" i="1" s="1"/>
  <c r="M568" i="1"/>
  <c r="N568" i="1" s="1"/>
  <c r="J568" i="1"/>
  <c r="K568" i="1" s="1"/>
  <c r="H568" i="1"/>
  <c r="P567" i="1"/>
  <c r="Q567" i="1" s="1"/>
  <c r="M567" i="1"/>
  <c r="N567" i="1" s="1"/>
  <c r="J567" i="1"/>
  <c r="K567" i="1" s="1"/>
  <c r="H567" i="1"/>
  <c r="P566" i="1"/>
  <c r="Q566" i="1" s="1"/>
  <c r="M566" i="1"/>
  <c r="N566" i="1" s="1"/>
  <c r="J566" i="1"/>
  <c r="K566" i="1" s="1"/>
  <c r="H566" i="1"/>
  <c r="P565" i="1"/>
  <c r="Q565" i="1" s="1"/>
  <c r="M565" i="1"/>
  <c r="N565" i="1" s="1"/>
  <c r="J565" i="1"/>
  <c r="K565" i="1" s="1"/>
  <c r="H565" i="1"/>
  <c r="P564" i="1"/>
  <c r="Q564" i="1" s="1"/>
  <c r="M564" i="1"/>
  <c r="N564" i="1" s="1"/>
  <c r="J564" i="1"/>
  <c r="K564" i="1" s="1"/>
  <c r="H564" i="1"/>
  <c r="P563" i="1"/>
  <c r="Q563" i="1" s="1"/>
  <c r="M563" i="1"/>
  <c r="N563" i="1" s="1"/>
  <c r="J563" i="1"/>
  <c r="K563" i="1" s="1"/>
  <c r="H563" i="1"/>
  <c r="P562" i="1"/>
  <c r="Q562" i="1" s="1"/>
  <c r="M562" i="1"/>
  <c r="N562" i="1" s="1"/>
  <c r="J562" i="1"/>
  <c r="K562" i="1" s="1"/>
  <c r="H562" i="1"/>
  <c r="P561" i="1"/>
  <c r="Q561" i="1" s="1"/>
  <c r="M561" i="1"/>
  <c r="N561" i="1" s="1"/>
  <c r="J561" i="1"/>
  <c r="K561" i="1" s="1"/>
  <c r="H561" i="1"/>
  <c r="P560" i="1"/>
  <c r="Q560" i="1" s="1"/>
  <c r="M560" i="1"/>
  <c r="N560" i="1" s="1"/>
  <c r="J560" i="1"/>
  <c r="K560" i="1" s="1"/>
  <c r="H560" i="1"/>
  <c r="P559" i="1"/>
  <c r="Q559" i="1" s="1"/>
  <c r="M559" i="1"/>
  <c r="N559" i="1" s="1"/>
  <c r="J559" i="1"/>
  <c r="K559" i="1" s="1"/>
  <c r="H559" i="1"/>
  <c r="P558" i="1"/>
  <c r="Q558" i="1" s="1"/>
  <c r="M558" i="1"/>
  <c r="N558" i="1" s="1"/>
  <c r="J558" i="1"/>
  <c r="K558" i="1" s="1"/>
  <c r="H558" i="1"/>
  <c r="P557" i="1"/>
  <c r="Q557" i="1" s="1"/>
  <c r="M557" i="1"/>
  <c r="N557" i="1" s="1"/>
  <c r="J557" i="1"/>
  <c r="K557" i="1" s="1"/>
  <c r="H557" i="1"/>
  <c r="P556" i="1"/>
  <c r="Q556" i="1" s="1"/>
  <c r="M556" i="1"/>
  <c r="N556" i="1" s="1"/>
  <c r="J556" i="1"/>
  <c r="K556" i="1" s="1"/>
  <c r="H556" i="1"/>
  <c r="P555" i="1"/>
  <c r="Q555" i="1" s="1"/>
  <c r="M555" i="1"/>
  <c r="N555" i="1" s="1"/>
  <c r="J555" i="1"/>
  <c r="K555" i="1" s="1"/>
  <c r="H555" i="1"/>
  <c r="P554" i="1"/>
  <c r="Q554" i="1" s="1"/>
  <c r="M554" i="1"/>
  <c r="N554" i="1" s="1"/>
  <c r="J554" i="1"/>
  <c r="K554" i="1" s="1"/>
  <c r="H554" i="1"/>
  <c r="P553" i="1"/>
  <c r="Q553" i="1" s="1"/>
  <c r="M553" i="1"/>
  <c r="N553" i="1" s="1"/>
  <c r="J553" i="1"/>
  <c r="K553" i="1" s="1"/>
  <c r="H553" i="1"/>
  <c r="P552" i="1"/>
  <c r="Q552" i="1" s="1"/>
  <c r="M552" i="1"/>
  <c r="N552" i="1" s="1"/>
  <c r="J552" i="1"/>
  <c r="K552" i="1" s="1"/>
  <c r="H552" i="1"/>
  <c r="P551" i="1"/>
  <c r="Q551" i="1" s="1"/>
  <c r="M551" i="1"/>
  <c r="N551" i="1" s="1"/>
  <c r="J551" i="1"/>
  <c r="K551" i="1" s="1"/>
  <c r="H551" i="1"/>
  <c r="P550" i="1"/>
  <c r="Q550" i="1" s="1"/>
  <c r="M550" i="1"/>
  <c r="N550" i="1" s="1"/>
  <c r="J550" i="1"/>
  <c r="K550" i="1" s="1"/>
  <c r="H550" i="1"/>
  <c r="P549" i="1"/>
  <c r="Q549" i="1" s="1"/>
  <c r="M549" i="1"/>
  <c r="N549" i="1" s="1"/>
  <c r="J549" i="1"/>
  <c r="K549" i="1" s="1"/>
  <c r="H549" i="1"/>
  <c r="P548" i="1"/>
  <c r="Q548" i="1" s="1"/>
  <c r="M548" i="1"/>
  <c r="N548" i="1" s="1"/>
  <c r="J548" i="1"/>
  <c r="K548" i="1" s="1"/>
  <c r="H548" i="1"/>
  <c r="P547" i="1"/>
  <c r="Q547" i="1" s="1"/>
  <c r="M547" i="1"/>
  <c r="N547" i="1" s="1"/>
  <c r="J547" i="1"/>
  <c r="K547" i="1" s="1"/>
  <c r="H547" i="1"/>
  <c r="P546" i="1"/>
  <c r="Q546" i="1" s="1"/>
  <c r="M546" i="1"/>
  <c r="N546" i="1" s="1"/>
  <c r="J546" i="1"/>
  <c r="K546" i="1" s="1"/>
  <c r="H546" i="1"/>
  <c r="P545" i="1"/>
  <c r="Q545" i="1" s="1"/>
  <c r="M545" i="1"/>
  <c r="N545" i="1" s="1"/>
  <c r="J545" i="1"/>
  <c r="K545" i="1" s="1"/>
  <c r="H545" i="1"/>
  <c r="P544" i="1"/>
  <c r="Q544" i="1" s="1"/>
  <c r="M544" i="1"/>
  <c r="N544" i="1" s="1"/>
  <c r="J544" i="1"/>
  <c r="K544" i="1" s="1"/>
  <c r="H544" i="1"/>
  <c r="P543" i="1"/>
  <c r="Q543" i="1" s="1"/>
  <c r="M543" i="1"/>
  <c r="N543" i="1" s="1"/>
  <c r="J543" i="1"/>
  <c r="K543" i="1" s="1"/>
  <c r="H543" i="1"/>
  <c r="P542" i="1"/>
  <c r="Q542" i="1" s="1"/>
  <c r="M542" i="1"/>
  <c r="N542" i="1" s="1"/>
  <c r="J542" i="1"/>
  <c r="K542" i="1" s="1"/>
  <c r="H542" i="1"/>
  <c r="P541" i="1"/>
  <c r="Q541" i="1" s="1"/>
  <c r="M541" i="1"/>
  <c r="N541" i="1" s="1"/>
  <c r="J541" i="1"/>
  <c r="K541" i="1" s="1"/>
  <c r="H541" i="1"/>
  <c r="P540" i="1"/>
  <c r="Q540" i="1" s="1"/>
  <c r="M540" i="1"/>
  <c r="N540" i="1" s="1"/>
  <c r="J540" i="1"/>
  <c r="K540" i="1" s="1"/>
  <c r="H540" i="1"/>
  <c r="P539" i="1"/>
  <c r="Q539" i="1" s="1"/>
  <c r="M539" i="1"/>
  <c r="N539" i="1" s="1"/>
  <c r="J539" i="1"/>
  <c r="K539" i="1" s="1"/>
  <c r="H539" i="1"/>
  <c r="P538" i="1"/>
  <c r="Q538" i="1" s="1"/>
  <c r="M538" i="1"/>
  <c r="N538" i="1" s="1"/>
  <c r="J538" i="1"/>
  <c r="K538" i="1" s="1"/>
  <c r="H538" i="1"/>
  <c r="P537" i="1"/>
  <c r="Q537" i="1" s="1"/>
  <c r="M537" i="1"/>
  <c r="N537" i="1" s="1"/>
  <c r="J537" i="1"/>
  <c r="K537" i="1" s="1"/>
  <c r="H537" i="1"/>
  <c r="P536" i="1"/>
  <c r="Q536" i="1" s="1"/>
  <c r="M536" i="1"/>
  <c r="N536" i="1" s="1"/>
  <c r="J536" i="1"/>
  <c r="K536" i="1" s="1"/>
  <c r="H536" i="1"/>
  <c r="P535" i="1"/>
  <c r="Q535" i="1" s="1"/>
  <c r="M535" i="1"/>
  <c r="N535" i="1" s="1"/>
  <c r="J535" i="1"/>
  <c r="K535" i="1" s="1"/>
  <c r="H535" i="1"/>
  <c r="P534" i="1"/>
  <c r="Q534" i="1" s="1"/>
  <c r="M534" i="1"/>
  <c r="N534" i="1" s="1"/>
  <c r="J534" i="1"/>
  <c r="K534" i="1" s="1"/>
  <c r="H534" i="1"/>
  <c r="P533" i="1"/>
  <c r="Q533" i="1" s="1"/>
  <c r="M533" i="1"/>
  <c r="N533" i="1" s="1"/>
  <c r="J533" i="1"/>
  <c r="K533" i="1" s="1"/>
  <c r="H533" i="1"/>
  <c r="P532" i="1"/>
  <c r="Q532" i="1" s="1"/>
  <c r="M532" i="1"/>
  <c r="N532" i="1" s="1"/>
  <c r="J532" i="1"/>
  <c r="K532" i="1" s="1"/>
  <c r="H532" i="1"/>
  <c r="P531" i="1"/>
  <c r="Q531" i="1" s="1"/>
  <c r="M531" i="1"/>
  <c r="N531" i="1" s="1"/>
  <c r="J531" i="1"/>
  <c r="K531" i="1" s="1"/>
  <c r="H531" i="1"/>
  <c r="P530" i="1"/>
  <c r="Q530" i="1" s="1"/>
  <c r="M530" i="1"/>
  <c r="N530" i="1" s="1"/>
  <c r="J530" i="1"/>
  <c r="K530" i="1" s="1"/>
  <c r="H530" i="1"/>
  <c r="P529" i="1"/>
  <c r="Q529" i="1" s="1"/>
  <c r="M529" i="1"/>
  <c r="N529" i="1" s="1"/>
  <c r="J529" i="1"/>
  <c r="K529" i="1" s="1"/>
  <c r="H529" i="1"/>
  <c r="P528" i="1"/>
  <c r="Q528" i="1" s="1"/>
  <c r="M528" i="1"/>
  <c r="N528" i="1" s="1"/>
  <c r="J528" i="1"/>
  <c r="K528" i="1" s="1"/>
  <c r="H528" i="1"/>
  <c r="P527" i="1"/>
  <c r="Q527" i="1" s="1"/>
  <c r="M527" i="1"/>
  <c r="N527" i="1" s="1"/>
  <c r="J527" i="1"/>
  <c r="K527" i="1" s="1"/>
  <c r="H527" i="1"/>
  <c r="P526" i="1"/>
  <c r="Q526" i="1" s="1"/>
  <c r="M526" i="1"/>
  <c r="N526" i="1" s="1"/>
  <c r="J526" i="1"/>
  <c r="K526" i="1" s="1"/>
  <c r="H526" i="1"/>
  <c r="P525" i="1"/>
  <c r="Q525" i="1" s="1"/>
  <c r="M525" i="1"/>
  <c r="N525" i="1" s="1"/>
  <c r="J525" i="1"/>
  <c r="K525" i="1" s="1"/>
  <c r="H525" i="1"/>
  <c r="P524" i="1"/>
  <c r="Q524" i="1" s="1"/>
  <c r="M524" i="1"/>
  <c r="N524" i="1" s="1"/>
  <c r="J524" i="1"/>
  <c r="K524" i="1" s="1"/>
  <c r="H524" i="1"/>
  <c r="P523" i="1"/>
  <c r="Q523" i="1" s="1"/>
  <c r="M523" i="1"/>
  <c r="N523" i="1" s="1"/>
  <c r="J523" i="1"/>
  <c r="K523" i="1" s="1"/>
  <c r="H523" i="1"/>
  <c r="P522" i="1"/>
  <c r="Q522" i="1" s="1"/>
  <c r="M522" i="1"/>
  <c r="N522" i="1" s="1"/>
  <c r="J522" i="1"/>
  <c r="K522" i="1" s="1"/>
  <c r="H522" i="1"/>
  <c r="P521" i="1"/>
  <c r="Q521" i="1" s="1"/>
  <c r="M521" i="1"/>
  <c r="N521" i="1" s="1"/>
  <c r="J521" i="1"/>
  <c r="K521" i="1" s="1"/>
  <c r="H521" i="1"/>
  <c r="P520" i="1"/>
  <c r="Q520" i="1" s="1"/>
  <c r="M520" i="1"/>
  <c r="N520" i="1" s="1"/>
  <c r="J520" i="1"/>
  <c r="K520" i="1" s="1"/>
  <c r="H520" i="1"/>
  <c r="P519" i="1"/>
  <c r="Q519" i="1" s="1"/>
  <c r="M519" i="1"/>
  <c r="N519" i="1" s="1"/>
  <c r="J519" i="1"/>
  <c r="K519" i="1" s="1"/>
  <c r="H519" i="1"/>
  <c r="P518" i="1"/>
  <c r="Q518" i="1" s="1"/>
  <c r="M518" i="1"/>
  <c r="N518" i="1" s="1"/>
  <c r="J518" i="1"/>
  <c r="K518" i="1" s="1"/>
  <c r="H518" i="1"/>
  <c r="P517" i="1"/>
  <c r="Q517" i="1" s="1"/>
  <c r="M517" i="1"/>
  <c r="N517" i="1" s="1"/>
  <c r="J517" i="1"/>
  <c r="K517" i="1" s="1"/>
  <c r="H517" i="1"/>
  <c r="P516" i="1"/>
  <c r="Q516" i="1" s="1"/>
  <c r="M516" i="1"/>
  <c r="N516" i="1" s="1"/>
  <c r="J516" i="1"/>
  <c r="K516" i="1" s="1"/>
  <c r="H516" i="1"/>
  <c r="P515" i="1"/>
  <c r="Q515" i="1" s="1"/>
  <c r="M515" i="1"/>
  <c r="N515" i="1" s="1"/>
  <c r="J515" i="1"/>
  <c r="K515" i="1" s="1"/>
  <c r="H515" i="1"/>
  <c r="P514" i="1"/>
  <c r="Q514" i="1" s="1"/>
  <c r="M514" i="1"/>
  <c r="N514" i="1" s="1"/>
  <c r="J514" i="1"/>
  <c r="K514" i="1" s="1"/>
  <c r="H514" i="1"/>
  <c r="P513" i="1"/>
  <c r="Q513" i="1" s="1"/>
  <c r="M513" i="1"/>
  <c r="N513" i="1" s="1"/>
  <c r="J513" i="1"/>
  <c r="K513" i="1" s="1"/>
  <c r="H513" i="1"/>
  <c r="P512" i="1"/>
  <c r="Q512" i="1" s="1"/>
  <c r="M512" i="1"/>
  <c r="N512" i="1" s="1"/>
  <c r="J512" i="1"/>
  <c r="K512" i="1" s="1"/>
  <c r="H512" i="1"/>
  <c r="P511" i="1"/>
  <c r="Q511" i="1" s="1"/>
  <c r="M511" i="1"/>
  <c r="N511" i="1" s="1"/>
  <c r="J511" i="1"/>
  <c r="K511" i="1" s="1"/>
  <c r="H511" i="1"/>
  <c r="P510" i="1"/>
  <c r="Q510" i="1" s="1"/>
  <c r="M510" i="1"/>
  <c r="N510" i="1" s="1"/>
  <c r="J510" i="1"/>
  <c r="K510" i="1" s="1"/>
  <c r="H510" i="1"/>
  <c r="P509" i="1"/>
  <c r="Q509" i="1" s="1"/>
  <c r="M509" i="1"/>
  <c r="N509" i="1" s="1"/>
  <c r="J509" i="1"/>
  <c r="K509" i="1" s="1"/>
  <c r="H509" i="1"/>
  <c r="P508" i="1"/>
  <c r="Q508" i="1" s="1"/>
  <c r="M508" i="1"/>
  <c r="N508" i="1" s="1"/>
  <c r="J508" i="1"/>
  <c r="K508" i="1" s="1"/>
  <c r="H508" i="1"/>
  <c r="P507" i="1"/>
  <c r="Q507" i="1" s="1"/>
  <c r="M507" i="1"/>
  <c r="N507" i="1" s="1"/>
  <c r="J507" i="1"/>
  <c r="K507" i="1" s="1"/>
  <c r="H507" i="1"/>
  <c r="P506" i="1"/>
  <c r="Q506" i="1" s="1"/>
  <c r="M506" i="1"/>
  <c r="N506" i="1" s="1"/>
  <c r="J506" i="1"/>
  <c r="K506" i="1" s="1"/>
  <c r="H506" i="1"/>
  <c r="P505" i="1"/>
  <c r="Q505" i="1" s="1"/>
  <c r="M505" i="1"/>
  <c r="N505" i="1" s="1"/>
  <c r="J505" i="1"/>
  <c r="K505" i="1" s="1"/>
  <c r="H505" i="1"/>
  <c r="P504" i="1"/>
  <c r="Q504" i="1" s="1"/>
  <c r="M504" i="1"/>
  <c r="N504" i="1" s="1"/>
  <c r="J504" i="1"/>
  <c r="K504" i="1" s="1"/>
  <c r="H504" i="1"/>
  <c r="P503" i="1"/>
  <c r="Q503" i="1" s="1"/>
  <c r="M503" i="1"/>
  <c r="N503" i="1" s="1"/>
  <c r="J503" i="1"/>
  <c r="K503" i="1" s="1"/>
  <c r="H503" i="1"/>
  <c r="P502" i="1"/>
  <c r="Q502" i="1" s="1"/>
  <c r="M502" i="1"/>
  <c r="N502" i="1" s="1"/>
  <c r="J502" i="1"/>
  <c r="K502" i="1" s="1"/>
  <c r="H502" i="1"/>
  <c r="P501" i="1"/>
  <c r="Q501" i="1" s="1"/>
  <c r="M501" i="1"/>
  <c r="N501" i="1" s="1"/>
  <c r="J501" i="1"/>
  <c r="K501" i="1" s="1"/>
  <c r="H501" i="1"/>
  <c r="P500" i="1"/>
  <c r="Q500" i="1" s="1"/>
  <c r="M500" i="1"/>
  <c r="N500" i="1" s="1"/>
  <c r="J500" i="1"/>
  <c r="K500" i="1" s="1"/>
  <c r="H500" i="1"/>
  <c r="P499" i="1"/>
  <c r="Q499" i="1" s="1"/>
  <c r="M499" i="1"/>
  <c r="N499" i="1" s="1"/>
  <c r="J499" i="1"/>
  <c r="K499" i="1" s="1"/>
  <c r="H499" i="1"/>
  <c r="P498" i="1"/>
  <c r="Q498" i="1" s="1"/>
  <c r="M498" i="1"/>
  <c r="N498" i="1" s="1"/>
  <c r="J498" i="1"/>
  <c r="K498" i="1" s="1"/>
  <c r="H498" i="1"/>
  <c r="P497" i="1"/>
  <c r="Q497" i="1" s="1"/>
  <c r="M497" i="1"/>
  <c r="N497" i="1" s="1"/>
  <c r="J497" i="1"/>
  <c r="K497" i="1" s="1"/>
  <c r="H497" i="1"/>
  <c r="P496" i="1"/>
  <c r="Q496" i="1" s="1"/>
  <c r="M496" i="1"/>
  <c r="N496" i="1" s="1"/>
  <c r="J496" i="1"/>
  <c r="K496" i="1" s="1"/>
  <c r="H496" i="1"/>
  <c r="P495" i="1"/>
  <c r="Q495" i="1" s="1"/>
  <c r="M495" i="1"/>
  <c r="N495" i="1" s="1"/>
  <c r="J495" i="1"/>
  <c r="K495" i="1" s="1"/>
  <c r="H495" i="1"/>
  <c r="P494" i="1"/>
  <c r="Q494" i="1" s="1"/>
  <c r="M494" i="1"/>
  <c r="N494" i="1" s="1"/>
  <c r="J494" i="1"/>
  <c r="K494" i="1" s="1"/>
  <c r="H494" i="1"/>
  <c r="P493" i="1"/>
  <c r="Q493" i="1" s="1"/>
  <c r="M493" i="1"/>
  <c r="N493" i="1" s="1"/>
  <c r="J493" i="1"/>
  <c r="K493" i="1" s="1"/>
  <c r="H493" i="1"/>
  <c r="P492" i="1"/>
  <c r="Q492" i="1" s="1"/>
  <c r="M492" i="1"/>
  <c r="N492" i="1" s="1"/>
  <c r="J492" i="1"/>
  <c r="K492" i="1" s="1"/>
  <c r="H492" i="1"/>
  <c r="P491" i="1"/>
  <c r="Q491" i="1" s="1"/>
  <c r="M491" i="1"/>
  <c r="N491" i="1" s="1"/>
  <c r="J491" i="1"/>
  <c r="K491" i="1" s="1"/>
  <c r="H491" i="1"/>
  <c r="P490" i="1"/>
  <c r="Q490" i="1" s="1"/>
  <c r="M490" i="1"/>
  <c r="N490" i="1" s="1"/>
  <c r="J490" i="1"/>
  <c r="K490" i="1" s="1"/>
  <c r="H490" i="1"/>
  <c r="P489" i="1"/>
  <c r="Q489" i="1" s="1"/>
  <c r="M489" i="1"/>
  <c r="N489" i="1" s="1"/>
  <c r="J489" i="1"/>
  <c r="K489" i="1" s="1"/>
  <c r="H489" i="1"/>
  <c r="P488" i="1"/>
  <c r="Q488" i="1" s="1"/>
  <c r="M488" i="1"/>
  <c r="N488" i="1" s="1"/>
  <c r="J488" i="1"/>
  <c r="K488" i="1" s="1"/>
  <c r="H488" i="1"/>
  <c r="P487" i="1"/>
  <c r="Q487" i="1" s="1"/>
  <c r="M487" i="1"/>
  <c r="N487" i="1" s="1"/>
  <c r="J487" i="1"/>
  <c r="K487" i="1" s="1"/>
  <c r="H487" i="1"/>
  <c r="P486" i="1"/>
  <c r="Q486" i="1" s="1"/>
  <c r="M486" i="1"/>
  <c r="N486" i="1" s="1"/>
  <c r="J486" i="1"/>
  <c r="K486" i="1" s="1"/>
  <c r="H486" i="1"/>
  <c r="P485" i="1"/>
  <c r="Q485" i="1" s="1"/>
  <c r="M485" i="1"/>
  <c r="N485" i="1" s="1"/>
  <c r="J485" i="1"/>
  <c r="K485" i="1" s="1"/>
  <c r="H485" i="1"/>
  <c r="P484" i="1"/>
  <c r="Q484" i="1" s="1"/>
  <c r="M484" i="1"/>
  <c r="N484" i="1" s="1"/>
  <c r="J484" i="1"/>
  <c r="K484" i="1" s="1"/>
  <c r="H484" i="1"/>
  <c r="P483" i="1"/>
  <c r="Q483" i="1" s="1"/>
  <c r="M483" i="1"/>
  <c r="N483" i="1" s="1"/>
  <c r="J483" i="1"/>
  <c r="K483" i="1" s="1"/>
  <c r="H483" i="1"/>
  <c r="P482" i="1"/>
  <c r="Q482" i="1" s="1"/>
  <c r="M482" i="1"/>
  <c r="N482" i="1" s="1"/>
  <c r="J482" i="1"/>
  <c r="K482" i="1" s="1"/>
  <c r="H482" i="1"/>
  <c r="P481" i="1"/>
  <c r="Q481" i="1" s="1"/>
  <c r="M481" i="1"/>
  <c r="N481" i="1" s="1"/>
  <c r="J481" i="1"/>
  <c r="K481" i="1" s="1"/>
  <c r="H481" i="1"/>
  <c r="P480" i="1"/>
  <c r="Q480" i="1" s="1"/>
  <c r="M480" i="1"/>
  <c r="N480" i="1" s="1"/>
  <c r="J480" i="1"/>
  <c r="K480" i="1" s="1"/>
  <c r="H480" i="1"/>
  <c r="P479" i="1"/>
  <c r="Q479" i="1" s="1"/>
  <c r="M479" i="1"/>
  <c r="N479" i="1" s="1"/>
  <c r="J479" i="1"/>
  <c r="K479" i="1" s="1"/>
  <c r="H479" i="1"/>
  <c r="P478" i="1"/>
  <c r="Q478" i="1" s="1"/>
  <c r="M478" i="1"/>
  <c r="N478" i="1" s="1"/>
  <c r="J478" i="1"/>
  <c r="K478" i="1" s="1"/>
  <c r="H478" i="1"/>
  <c r="P477" i="1"/>
  <c r="Q477" i="1" s="1"/>
  <c r="M477" i="1"/>
  <c r="N477" i="1" s="1"/>
  <c r="J477" i="1"/>
  <c r="K477" i="1" s="1"/>
  <c r="H477" i="1"/>
  <c r="P476" i="1"/>
  <c r="Q476" i="1" s="1"/>
  <c r="M476" i="1"/>
  <c r="N476" i="1" s="1"/>
  <c r="J476" i="1"/>
  <c r="K476" i="1" s="1"/>
  <c r="H476" i="1"/>
  <c r="P475" i="1"/>
  <c r="Q475" i="1" s="1"/>
  <c r="M475" i="1"/>
  <c r="N475" i="1" s="1"/>
  <c r="J475" i="1"/>
  <c r="K475" i="1" s="1"/>
  <c r="H475" i="1"/>
  <c r="P474" i="1"/>
  <c r="Q474" i="1" s="1"/>
  <c r="M474" i="1"/>
  <c r="N474" i="1" s="1"/>
  <c r="J474" i="1"/>
  <c r="K474" i="1" s="1"/>
  <c r="H474" i="1"/>
  <c r="P473" i="1"/>
  <c r="Q473" i="1" s="1"/>
  <c r="M473" i="1"/>
  <c r="N473" i="1" s="1"/>
  <c r="J473" i="1"/>
  <c r="K473" i="1" s="1"/>
  <c r="H473" i="1"/>
  <c r="P472" i="1"/>
  <c r="Q472" i="1" s="1"/>
  <c r="M472" i="1"/>
  <c r="N472" i="1" s="1"/>
  <c r="J472" i="1"/>
  <c r="K472" i="1" s="1"/>
  <c r="H472" i="1"/>
  <c r="P471" i="1"/>
  <c r="Q471" i="1" s="1"/>
  <c r="M471" i="1"/>
  <c r="N471" i="1" s="1"/>
  <c r="J471" i="1"/>
  <c r="K471" i="1" s="1"/>
  <c r="H471" i="1"/>
  <c r="P470" i="1"/>
  <c r="Q470" i="1" s="1"/>
  <c r="M470" i="1"/>
  <c r="N470" i="1" s="1"/>
  <c r="J470" i="1"/>
  <c r="K470" i="1" s="1"/>
  <c r="H470" i="1"/>
  <c r="P469" i="1"/>
  <c r="Q469" i="1" s="1"/>
  <c r="M469" i="1"/>
  <c r="N469" i="1" s="1"/>
  <c r="J469" i="1"/>
  <c r="K469" i="1" s="1"/>
  <c r="H469" i="1"/>
  <c r="P468" i="1"/>
  <c r="Q468" i="1" s="1"/>
  <c r="M468" i="1"/>
  <c r="N468" i="1" s="1"/>
  <c r="J468" i="1"/>
  <c r="K468" i="1" s="1"/>
  <c r="H468" i="1"/>
  <c r="P467" i="1"/>
  <c r="Q467" i="1" s="1"/>
  <c r="M467" i="1"/>
  <c r="N467" i="1" s="1"/>
  <c r="J467" i="1"/>
  <c r="K467" i="1" s="1"/>
  <c r="H467" i="1"/>
  <c r="P466" i="1"/>
  <c r="Q466" i="1" s="1"/>
  <c r="M466" i="1"/>
  <c r="N466" i="1" s="1"/>
  <c r="J466" i="1"/>
  <c r="K466" i="1" s="1"/>
  <c r="H466" i="1"/>
  <c r="P465" i="1"/>
  <c r="Q465" i="1" s="1"/>
  <c r="M465" i="1"/>
  <c r="N465" i="1" s="1"/>
  <c r="J465" i="1"/>
  <c r="K465" i="1" s="1"/>
  <c r="H465" i="1"/>
  <c r="P464" i="1"/>
  <c r="Q464" i="1" s="1"/>
  <c r="M464" i="1"/>
  <c r="N464" i="1" s="1"/>
  <c r="J464" i="1"/>
  <c r="K464" i="1" s="1"/>
  <c r="H464" i="1"/>
  <c r="P463" i="1"/>
  <c r="Q463" i="1" s="1"/>
  <c r="M463" i="1"/>
  <c r="N463" i="1" s="1"/>
  <c r="J463" i="1"/>
  <c r="K463" i="1" s="1"/>
  <c r="H463" i="1"/>
  <c r="P462" i="1"/>
  <c r="Q462" i="1" s="1"/>
  <c r="M462" i="1"/>
  <c r="N462" i="1" s="1"/>
  <c r="J462" i="1"/>
  <c r="K462" i="1" s="1"/>
  <c r="H462" i="1"/>
  <c r="P461" i="1"/>
  <c r="Q461" i="1" s="1"/>
  <c r="M461" i="1"/>
  <c r="N461" i="1" s="1"/>
  <c r="J461" i="1"/>
  <c r="K461" i="1" s="1"/>
  <c r="H461" i="1"/>
  <c r="P460" i="1"/>
  <c r="Q460" i="1" s="1"/>
  <c r="M460" i="1"/>
  <c r="N460" i="1" s="1"/>
  <c r="J460" i="1"/>
  <c r="K460" i="1" s="1"/>
  <c r="H460" i="1"/>
  <c r="P459" i="1"/>
  <c r="Q459" i="1" s="1"/>
  <c r="M459" i="1"/>
  <c r="N459" i="1" s="1"/>
  <c r="J459" i="1"/>
  <c r="K459" i="1" s="1"/>
  <c r="H459" i="1"/>
  <c r="P458" i="1"/>
  <c r="Q458" i="1" s="1"/>
  <c r="M458" i="1"/>
  <c r="N458" i="1" s="1"/>
  <c r="J458" i="1"/>
  <c r="K458" i="1" s="1"/>
  <c r="H458" i="1"/>
  <c r="P457" i="1"/>
  <c r="Q457" i="1" s="1"/>
  <c r="M457" i="1"/>
  <c r="N457" i="1" s="1"/>
  <c r="J457" i="1"/>
  <c r="K457" i="1" s="1"/>
  <c r="H457" i="1"/>
  <c r="P456" i="1"/>
  <c r="Q456" i="1" s="1"/>
  <c r="M456" i="1"/>
  <c r="N456" i="1" s="1"/>
  <c r="J456" i="1"/>
  <c r="K456" i="1" s="1"/>
  <c r="H456" i="1"/>
  <c r="P455" i="1"/>
  <c r="Q455" i="1" s="1"/>
  <c r="M455" i="1"/>
  <c r="N455" i="1" s="1"/>
  <c r="J455" i="1"/>
  <c r="K455" i="1" s="1"/>
  <c r="H455" i="1"/>
  <c r="P454" i="1"/>
  <c r="Q454" i="1" s="1"/>
  <c r="M454" i="1"/>
  <c r="N454" i="1" s="1"/>
  <c r="J454" i="1"/>
  <c r="K454" i="1" s="1"/>
  <c r="H454" i="1"/>
  <c r="P453" i="1"/>
  <c r="Q453" i="1" s="1"/>
  <c r="M453" i="1"/>
  <c r="N453" i="1" s="1"/>
  <c r="J453" i="1"/>
  <c r="K453" i="1" s="1"/>
  <c r="H453" i="1"/>
  <c r="P452" i="1"/>
  <c r="Q452" i="1" s="1"/>
  <c r="M452" i="1"/>
  <c r="N452" i="1" s="1"/>
  <c r="J452" i="1"/>
  <c r="K452" i="1" s="1"/>
  <c r="H452" i="1"/>
  <c r="P451" i="1"/>
  <c r="Q451" i="1" s="1"/>
  <c r="M451" i="1"/>
  <c r="N451" i="1" s="1"/>
  <c r="J451" i="1"/>
  <c r="K451" i="1" s="1"/>
  <c r="H451" i="1"/>
  <c r="P450" i="1"/>
  <c r="Q450" i="1" s="1"/>
  <c r="M450" i="1"/>
  <c r="N450" i="1" s="1"/>
  <c r="J450" i="1"/>
  <c r="K450" i="1" s="1"/>
  <c r="H450" i="1"/>
  <c r="P449" i="1"/>
  <c r="Q449" i="1" s="1"/>
  <c r="M449" i="1"/>
  <c r="N449" i="1" s="1"/>
  <c r="J449" i="1"/>
  <c r="K449" i="1" s="1"/>
  <c r="H449" i="1"/>
  <c r="P448" i="1"/>
  <c r="Q448" i="1" s="1"/>
  <c r="M448" i="1"/>
  <c r="N448" i="1" s="1"/>
  <c r="J448" i="1"/>
  <c r="K448" i="1" s="1"/>
  <c r="H448" i="1"/>
  <c r="P447" i="1"/>
  <c r="Q447" i="1" s="1"/>
  <c r="M447" i="1"/>
  <c r="N447" i="1" s="1"/>
  <c r="J447" i="1"/>
  <c r="K447" i="1" s="1"/>
  <c r="H447" i="1"/>
  <c r="P446" i="1"/>
  <c r="Q446" i="1" s="1"/>
  <c r="M446" i="1"/>
  <c r="N446" i="1" s="1"/>
  <c r="J446" i="1"/>
  <c r="K446" i="1" s="1"/>
  <c r="H446" i="1"/>
  <c r="P445" i="1"/>
  <c r="Q445" i="1" s="1"/>
  <c r="M445" i="1"/>
  <c r="N445" i="1" s="1"/>
  <c r="J445" i="1"/>
  <c r="K445" i="1" s="1"/>
  <c r="H445" i="1"/>
  <c r="P444" i="1"/>
  <c r="Q444" i="1" s="1"/>
  <c r="M444" i="1"/>
  <c r="N444" i="1" s="1"/>
  <c r="J444" i="1"/>
  <c r="K444" i="1" s="1"/>
  <c r="H444" i="1"/>
  <c r="P443" i="1"/>
  <c r="Q443" i="1" s="1"/>
  <c r="M443" i="1"/>
  <c r="N443" i="1" s="1"/>
  <c r="J443" i="1"/>
  <c r="K443" i="1" s="1"/>
  <c r="H443" i="1"/>
  <c r="P442" i="1"/>
  <c r="Q442" i="1" s="1"/>
  <c r="M442" i="1"/>
  <c r="N442" i="1" s="1"/>
  <c r="J442" i="1"/>
  <c r="K442" i="1" s="1"/>
  <c r="H442" i="1"/>
  <c r="P441" i="1"/>
  <c r="Q441" i="1" s="1"/>
  <c r="M441" i="1"/>
  <c r="N441" i="1" s="1"/>
  <c r="J441" i="1"/>
  <c r="K441" i="1" s="1"/>
  <c r="H441" i="1"/>
  <c r="P440" i="1"/>
  <c r="Q440" i="1" s="1"/>
  <c r="M440" i="1"/>
  <c r="N440" i="1" s="1"/>
  <c r="J440" i="1"/>
  <c r="K440" i="1" s="1"/>
  <c r="H440" i="1"/>
  <c r="P439" i="1"/>
  <c r="Q439" i="1" s="1"/>
  <c r="M439" i="1"/>
  <c r="N439" i="1" s="1"/>
  <c r="J439" i="1"/>
  <c r="K439" i="1" s="1"/>
  <c r="H439" i="1"/>
  <c r="P438" i="1"/>
  <c r="Q438" i="1" s="1"/>
  <c r="M438" i="1"/>
  <c r="N438" i="1" s="1"/>
  <c r="J438" i="1"/>
  <c r="K438" i="1" s="1"/>
  <c r="H438" i="1"/>
  <c r="P437" i="1"/>
  <c r="Q437" i="1" s="1"/>
  <c r="M437" i="1"/>
  <c r="N437" i="1" s="1"/>
  <c r="J437" i="1"/>
  <c r="K437" i="1" s="1"/>
  <c r="H437" i="1"/>
  <c r="P436" i="1"/>
  <c r="Q436" i="1" s="1"/>
  <c r="M436" i="1"/>
  <c r="N436" i="1" s="1"/>
  <c r="J436" i="1"/>
  <c r="K436" i="1" s="1"/>
  <c r="H436" i="1"/>
  <c r="P435" i="1"/>
  <c r="Q435" i="1" s="1"/>
  <c r="M435" i="1"/>
  <c r="N435" i="1" s="1"/>
  <c r="J435" i="1"/>
  <c r="K435" i="1" s="1"/>
  <c r="H435" i="1"/>
  <c r="P434" i="1"/>
  <c r="Q434" i="1" s="1"/>
  <c r="M434" i="1"/>
  <c r="N434" i="1" s="1"/>
  <c r="J434" i="1"/>
  <c r="K434" i="1" s="1"/>
  <c r="H434" i="1"/>
  <c r="P433" i="1"/>
  <c r="Q433" i="1" s="1"/>
  <c r="M433" i="1"/>
  <c r="N433" i="1" s="1"/>
  <c r="J433" i="1"/>
  <c r="K433" i="1" s="1"/>
  <c r="H433" i="1"/>
  <c r="P432" i="1"/>
  <c r="Q432" i="1" s="1"/>
  <c r="M432" i="1"/>
  <c r="N432" i="1" s="1"/>
  <c r="J432" i="1"/>
  <c r="K432" i="1" s="1"/>
  <c r="H432" i="1"/>
  <c r="P431" i="1"/>
  <c r="Q431" i="1" s="1"/>
  <c r="M431" i="1"/>
  <c r="N431" i="1" s="1"/>
  <c r="J431" i="1"/>
  <c r="K431" i="1" s="1"/>
  <c r="H431" i="1"/>
  <c r="P430" i="1"/>
  <c r="Q430" i="1" s="1"/>
  <c r="M430" i="1"/>
  <c r="N430" i="1" s="1"/>
  <c r="J430" i="1"/>
  <c r="K430" i="1" s="1"/>
  <c r="H430" i="1"/>
  <c r="P429" i="1"/>
  <c r="Q429" i="1" s="1"/>
  <c r="M429" i="1"/>
  <c r="N429" i="1" s="1"/>
  <c r="J429" i="1"/>
  <c r="K429" i="1" s="1"/>
  <c r="H429" i="1"/>
  <c r="P428" i="1"/>
  <c r="Q428" i="1" s="1"/>
  <c r="M428" i="1"/>
  <c r="N428" i="1" s="1"/>
  <c r="J428" i="1"/>
  <c r="K428" i="1" s="1"/>
  <c r="H428" i="1"/>
  <c r="P427" i="1"/>
  <c r="Q427" i="1" s="1"/>
  <c r="M427" i="1"/>
  <c r="N427" i="1" s="1"/>
  <c r="J427" i="1"/>
  <c r="K427" i="1" s="1"/>
  <c r="H427" i="1"/>
  <c r="P426" i="1"/>
  <c r="Q426" i="1" s="1"/>
  <c r="M426" i="1"/>
  <c r="N426" i="1" s="1"/>
  <c r="J426" i="1"/>
  <c r="K426" i="1" s="1"/>
  <c r="H426" i="1"/>
  <c r="P425" i="1"/>
  <c r="Q425" i="1" s="1"/>
  <c r="M425" i="1"/>
  <c r="N425" i="1" s="1"/>
  <c r="J425" i="1"/>
  <c r="K425" i="1" s="1"/>
  <c r="H425" i="1"/>
  <c r="P424" i="1"/>
  <c r="Q424" i="1" s="1"/>
  <c r="M424" i="1"/>
  <c r="N424" i="1" s="1"/>
  <c r="J424" i="1"/>
  <c r="K424" i="1" s="1"/>
  <c r="H424" i="1"/>
  <c r="P423" i="1"/>
  <c r="Q423" i="1" s="1"/>
  <c r="M423" i="1"/>
  <c r="N423" i="1" s="1"/>
  <c r="J423" i="1"/>
  <c r="K423" i="1" s="1"/>
  <c r="H423" i="1"/>
  <c r="P422" i="1"/>
  <c r="Q422" i="1" s="1"/>
  <c r="M422" i="1"/>
  <c r="N422" i="1" s="1"/>
  <c r="J422" i="1"/>
  <c r="K422" i="1" s="1"/>
  <c r="H422" i="1"/>
  <c r="P421" i="1"/>
  <c r="Q421" i="1" s="1"/>
  <c r="M421" i="1"/>
  <c r="N421" i="1" s="1"/>
  <c r="J421" i="1"/>
  <c r="K421" i="1" s="1"/>
  <c r="H421" i="1"/>
  <c r="P420" i="1"/>
  <c r="Q420" i="1" s="1"/>
  <c r="M420" i="1"/>
  <c r="N420" i="1" s="1"/>
  <c r="J420" i="1"/>
  <c r="K420" i="1" s="1"/>
  <c r="H420" i="1"/>
  <c r="P419" i="1"/>
  <c r="Q419" i="1" s="1"/>
  <c r="M419" i="1"/>
  <c r="N419" i="1" s="1"/>
  <c r="J419" i="1"/>
  <c r="K419" i="1" s="1"/>
  <c r="H419" i="1"/>
  <c r="P418" i="1"/>
  <c r="Q418" i="1" s="1"/>
  <c r="M418" i="1"/>
  <c r="N418" i="1" s="1"/>
  <c r="J418" i="1"/>
  <c r="K418" i="1" s="1"/>
  <c r="H418" i="1"/>
  <c r="P417" i="1"/>
  <c r="Q417" i="1" s="1"/>
  <c r="M417" i="1"/>
  <c r="N417" i="1" s="1"/>
  <c r="J417" i="1"/>
  <c r="K417" i="1" s="1"/>
  <c r="H417" i="1"/>
  <c r="P416" i="1"/>
  <c r="Q416" i="1" s="1"/>
  <c r="M416" i="1"/>
  <c r="N416" i="1" s="1"/>
  <c r="J416" i="1"/>
  <c r="K416" i="1" s="1"/>
  <c r="H416" i="1"/>
  <c r="P415" i="1"/>
  <c r="Q415" i="1" s="1"/>
  <c r="M415" i="1"/>
  <c r="N415" i="1" s="1"/>
  <c r="J415" i="1"/>
  <c r="K415" i="1" s="1"/>
  <c r="H415" i="1"/>
  <c r="P414" i="1"/>
  <c r="Q414" i="1" s="1"/>
  <c r="M414" i="1"/>
  <c r="N414" i="1" s="1"/>
  <c r="J414" i="1"/>
  <c r="K414" i="1" s="1"/>
  <c r="H414" i="1"/>
  <c r="P413" i="1"/>
  <c r="Q413" i="1" s="1"/>
  <c r="M413" i="1"/>
  <c r="N413" i="1" s="1"/>
  <c r="J413" i="1"/>
  <c r="K413" i="1" s="1"/>
  <c r="H413" i="1"/>
  <c r="P412" i="1"/>
  <c r="Q412" i="1" s="1"/>
  <c r="M412" i="1"/>
  <c r="N412" i="1" s="1"/>
  <c r="J412" i="1"/>
  <c r="K412" i="1" s="1"/>
  <c r="H412" i="1"/>
  <c r="P411" i="1"/>
  <c r="Q411" i="1" s="1"/>
  <c r="M411" i="1"/>
  <c r="N411" i="1" s="1"/>
  <c r="J411" i="1"/>
  <c r="K411" i="1" s="1"/>
  <c r="H411" i="1"/>
  <c r="P410" i="1"/>
  <c r="Q410" i="1" s="1"/>
  <c r="M410" i="1"/>
  <c r="N410" i="1" s="1"/>
  <c r="J410" i="1"/>
  <c r="K410" i="1" s="1"/>
  <c r="H410" i="1"/>
  <c r="P409" i="1"/>
  <c r="Q409" i="1" s="1"/>
  <c r="M409" i="1"/>
  <c r="N409" i="1" s="1"/>
  <c r="J409" i="1"/>
  <c r="K409" i="1" s="1"/>
  <c r="H409" i="1"/>
  <c r="P408" i="1"/>
  <c r="Q408" i="1" s="1"/>
  <c r="M408" i="1"/>
  <c r="N408" i="1" s="1"/>
  <c r="J408" i="1"/>
  <c r="K408" i="1" s="1"/>
  <c r="H408" i="1"/>
  <c r="P407" i="1"/>
  <c r="Q407" i="1" s="1"/>
  <c r="M407" i="1"/>
  <c r="N407" i="1" s="1"/>
  <c r="J407" i="1"/>
  <c r="K407" i="1" s="1"/>
  <c r="H407" i="1"/>
  <c r="P406" i="1"/>
  <c r="Q406" i="1" s="1"/>
  <c r="M406" i="1"/>
  <c r="N406" i="1" s="1"/>
  <c r="J406" i="1"/>
  <c r="K406" i="1" s="1"/>
  <c r="H406" i="1"/>
  <c r="P405" i="1"/>
  <c r="Q405" i="1" s="1"/>
  <c r="M405" i="1"/>
  <c r="N405" i="1" s="1"/>
  <c r="J405" i="1"/>
  <c r="K405" i="1" s="1"/>
  <c r="H405" i="1"/>
  <c r="P404" i="1"/>
  <c r="Q404" i="1" s="1"/>
  <c r="M404" i="1"/>
  <c r="N404" i="1" s="1"/>
  <c r="J404" i="1"/>
  <c r="K404" i="1" s="1"/>
  <c r="H404" i="1"/>
  <c r="P403" i="1"/>
  <c r="Q403" i="1" s="1"/>
  <c r="M403" i="1"/>
  <c r="N403" i="1" s="1"/>
  <c r="J403" i="1"/>
  <c r="K403" i="1" s="1"/>
  <c r="H403" i="1"/>
  <c r="P402" i="1"/>
  <c r="Q402" i="1" s="1"/>
  <c r="M402" i="1"/>
  <c r="N402" i="1" s="1"/>
  <c r="J402" i="1"/>
  <c r="K402" i="1" s="1"/>
  <c r="H402" i="1"/>
  <c r="P401" i="1"/>
  <c r="Q401" i="1" s="1"/>
  <c r="M401" i="1"/>
  <c r="N401" i="1" s="1"/>
  <c r="J401" i="1"/>
  <c r="K401" i="1" s="1"/>
  <c r="H401" i="1"/>
  <c r="P400" i="1"/>
  <c r="Q400" i="1" s="1"/>
  <c r="M400" i="1"/>
  <c r="N400" i="1" s="1"/>
  <c r="J400" i="1"/>
  <c r="K400" i="1" s="1"/>
  <c r="H400" i="1"/>
  <c r="P399" i="1"/>
  <c r="Q399" i="1" s="1"/>
  <c r="M399" i="1"/>
  <c r="N399" i="1" s="1"/>
  <c r="J399" i="1"/>
  <c r="K399" i="1" s="1"/>
  <c r="H399" i="1"/>
  <c r="P398" i="1"/>
  <c r="Q398" i="1" s="1"/>
  <c r="M398" i="1"/>
  <c r="N398" i="1" s="1"/>
  <c r="J398" i="1"/>
  <c r="K398" i="1" s="1"/>
  <c r="H398" i="1"/>
  <c r="P397" i="1"/>
  <c r="Q397" i="1" s="1"/>
  <c r="M397" i="1"/>
  <c r="N397" i="1" s="1"/>
  <c r="J397" i="1"/>
  <c r="K397" i="1" s="1"/>
  <c r="H397" i="1"/>
  <c r="P396" i="1"/>
  <c r="Q396" i="1" s="1"/>
  <c r="M396" i="1"/>
  <c r="N396" i="1" s="1"/>
  <c r="J396" i="1"/>
  <c r="K396" i="1" s="1"/>
  <c r="H396" i="1"/>
  <c r="P395" i="1"/>
  <c r="Q395" i="1" s="1"/>
  <c r="M395" i="1"/>
  <c r="N395" i="1" s="1"/>
  <c r="J395" i="1"/>
  <c r="K395" i="1" s="1"/>
  <c r="H395" i="1"/>
  <c r="P394" i="1"/>
  <c r="Q394" i="1" s="1"/>
  <c r="M394" i="1"/>
  <c r="N394" i="1" s="1"/>
  <c r="J394" i="1"/>
  <c r="K394" i="1" s="1"/>
  <c r="H394" i="1"/>
  <c r="P393" i="1"/>
  <c r="Q393" i="1" s="1"/>
  <c r="M393" i="1"/>
  <c r="N393" i="1" s="1"/>
  <c r="J393" i="1"/>
  <c r="K393" i="1" s="1"/>
  <c r="H393" i="1"/>
  <c r="P392" i="1"/>
  <c r="Q392" i="1" s="1"/>
  <c r="M392" i="1"/>
  <c r="N392" i="1" s="1"/>
  <c r="J392" i="1"/>
  <c r="K392" i="1" s="1"/>
  <c r="H392" i="1"/>
  <c r="P391" i="1"/>
  <c r="Q391" i="1" s="1"/>
  <c r="M391" i="1"/>
  <c r="N391" i="1" s="1"/>
  <c r="J391" i="1"/>
  <c r="K391" i="1" s="1"/>
  <c r="H391" i="1"/>
  <c r="P390" i="1"/>
  <c r="Q390" i="1" s="1"/>
  <c r="M390" i="1"/>
  <c r="N390" i="1" s="1"/>
  <c r="J390" i="1"/>
  <c r="K390" i="1" s="1"/>
  <c r="H390" i="1"/>
  <c r="P389" i="1"/>
  <c r="Q389" i="1" s="1"/>
  <c r="M389" i="1"/>
  <c r="N389" i="1" s="1"/>
  <c r="J389" i="1"/>
  <c r="K389" i="1" s="1"/>
  <c r="H389" i="1"/>
  <c r="P388" i="1"/>
  <c r="Q388" i="1" s="1"/>
  <c r="M388" i="1"/>
  <c r="N388" i="1" s="1"/>
  <c r="J388" i="1"/>
  <c r="K388" i="1" s="1"/>
  <c r="H388" i="1"/>
  <c r="P387" i="1"/>
  <c r="Q387" i="1" s="1"/>
  <c r="M387" i="1"/>
  <c r="N387" i="1" s="1"/>
  <c r="J387" i="1"/>
  <c r="K387" i="1" s="1"/>
  <c r="H387" i="1"/>
  <c r="P386" i="1"/>
  <c r="Q386" i="1" s="1"/>
  <c r="M386" i="1"/>
  <c r="N386" i="1" s="1"/>
  <c r="J386" i="1"/>
  <c r="K386" i="1" s="1"/>
  <c r="H386" i="1"/>
  <c r="P385" i="1"/>
  <c r="Q385" i="1" s="1"/>
  <c r="M385" i="1"/>
  <c r="N385" i="1" s="1"/>
  <c r="J385" i="1"/>
  <c r="K385" i="1" s="1"/>
  <c r="H385" i="1"/>
  <c r="P384" i="1"/>
  <c r="Q384" i="1" s="1"/>
  <c r="M384" i="1"/>
  <c r="N384" i="1" s="1"/>
  <c r="J384" i="1"/>
  <c r="K384" i="1" s="1"/>
  <c r="H384" i="1"/>
  <c r="P383" i="1"/>
  <c r="Q383" i="1" s="1"/>
  <c r="M383" i="1"/>
  <c r="N383" i="1" s="1"/>
  <c r="J383" i="1"/>
  <c r="K383" i="1" s="1"/>
  <c r="H383" i="1"/>
  <c r="P382" i="1"/>
  <c r="Q382" i="1" s="1"/>
  <c r="M382" i="1"/>
  <c r="N382" i="1" s="1"/>
  <c r="J382" i="1"/>
  <c r="K382" i="1" s="1"/>
  <c r="H382" i="1"/>
  <c r="P381" i="1"/>
  <c r="Q381" i="1" s="1"/>
  <c r="M381" i="1"/>
  <c r="N381" i="1" s="1"/>
  <c r="J381" i="1"/>
  <c r="K381" i="1" s="1"/>
  <c r="H381" i="1"/>
  <c r="P380" i="1"/>
  <c r="Q380" i="1" s="1"/>
  <c r="M380" i="1"/>
  <c r="N380" i="1" s="1"/>
  <c r="J380" i="1"/>
  <c r="K380" i="1" s="1"/>
  <c r="H380" i="1"/>
  <c r="P379" i="1"/>
  <c r="Q379" i="1" s="1"/>
  <c r="M379" i="1"/>
  <c r="N379" i="1" s="1"/>
  <c r="J379" i="1"/>
  <c r="K379" i="1" s="1"/>
  <c r="H379" i="1"/>
  <c r="P378" i="1"/>
  <c r="Q378" i="1" s="1"/>
  <c r="M378" i="1"/>
  <c r="N378" i="1" s="1"/>
  <c r="J378" i="1"/>
  <c r="K378" i="1" s="1"/>
  <c r="H378" i="1"/>
  <c r="P377" i="1"/>
  <c r="Q377" i="1" s="1"/>
  <c r="M377" i="1"/>
  <c r="N377" i="1" s="1"/>
  <c r="J377" i="1"/>
  <c r="K377" i="1" s="1"/>
  <c r="H377" i="1"/>
  <c r="P376" i="1"/>
  <c r="Q376" i="1" s="1"/>
  <c r="M376" i="1"/>
  <c r="N376" i="1" s="1"/>
  <c r="J376" i="1"/>
  <c r="K376" i="1" s="1"/>
  <c r="H376" i="1"/>
  <c r="P375" i="1"/>
  <c r="Q375" i="1" s="1"/>
  <c r="M375" i="1"/>
  <c r="N375" i="1" s="1"/>
  <c r="J375" i="1"/>
  <c r="K375" i="1" s="1"/>
  <c r="H375" i="1"/>
  <c r="P374" i="1"/>
  <c r="Q374" i="1" s="1"/>
  <c r="M374" i="1"/>
  <c r="N374" i="1" s="1"/>
  <c r="J374" i="1"/>
  <c r="K374" i="1" s="1"/>
  <c r="H374" i="1"/>
  <c r="P373" i="1"/>
  <c r="Q373" i="1" s="1"/>
  <c r="M373" i="1"/>
  <c r="N373" i="1" s="1"/>
  <c r="J373" i="1"/>
  <c r="K373" i="1" s="1"/>
  <c r="H373" i="1"/>
  <c r="P372" i="1"/>
  <c r="Q372" i="1" s="1"/>
  <c r="M372" i="1"/>
  <c r="N372" i="1" s="1"/>
  <c r="J372" i="1"/>
  <c r="K372" i="1" s="1"/>
  <c r="H372" i="1"/>
  <c r="P371" i="1"/>
  <c r="Q371" i="1" s="1"/>
  <c r="M371" i="1"/>
  <c r="N371" i="1" s="1"/>
  <c r="J371" i="1"/>
  <c r="K371" i="1" s="1"/>
  <c r="H371" i="1"/>
  <c r="P370" i="1"/>
  <c r="Q370" i="1" s="1"/>
  <c r="M370" i="1"/>
  <c r="N370" i="1" s="1"/>
  <c r="J370" i="1"/>
  <c r="K370" i="1" s="1"/>
  <c r="H370" i="1"/>
  <c r="P369" i="1"/>
  <c r="Q369" i="1" s="1"/>
  <c r="M369" i="1"/>
  <c r="N369" i="1" s="1"/>
  <c r="J369" i="1"/>
  <c r="K369" i="1" s="1"/>
  <c r="H369" i="1"/>
  <c r="P368" i="1"/>
  <c r="Q368" i="1" s="1"/>
  <c r="M368" i="1"/>
  <c r="N368" i="1" s="1"/>
  <c r="J368" i="1"/>
  <c r="K368" i="1" s="1"/>
  <c r="H368" i="1"/>
  <c r="P367" i="1"/>
  <c r="Q367" i="1" s="1"/>
  <c r="M367" i="1"/>
  <c r="N367" i="1" s="1"/>
  <c r="J367" i="1"/>
  <c r="K367" i="1" s="1"/>
  <c r="H367" i="1"/>
  <c r="P366" i="1"/>
  <c r="Q366" i="1" s="1"/>
  <c r="M366" i="1"/>
  <c r="N366" i="1" s="1"/>
  <c r="J366" i="1"/>
  <c r="K366" i="1" s="1"/>
  <c r="H366" i="1"/>
  <c r="P365" i="1"/>
  <c r="Q365" i="1" s="1"/>
  <c r="M365" i="1"/>
  <c r="N365" i="1" s="1"/>
  <c r="J365" i="1"/>
  <c r="K365" i="1" s="1"/>
  <c r="H365" i="1"/>
  <c r="P364" i="1"/>
  <c r="Q364" i="1" s="1"/>
  <c r="M364" i="1"/>
  <c r="N364" i="1" s="1"/>
  <c r="J364" i="1"/>
  <c r="K364" i="1" s="1"/>
  <c r="H364" i="1"/>
  <c r="P363" i="1"/>
  <c r="Q363" i="1" s="1"/>
  <c r="M363" i="1"/>
  <c r="N363" i="1" s="1"/>
  <c r="J363" i="1"/>
  <c r="K363" i="1" s="1"/>
  <c r="H363" i="1"/>
  <c r="P362" i="1"/>
  <c r="Q362" i="1" s="1"/>
  <c r="M362" i="1"/>
  <c r="N362" i="1" s="1"/>
  <c r="J362" i="1"/>
  <c r="K362" i="1" s="1"/>
  <c r="H362" i="1"/>
  <c r="P361" i="1"/>
  <c r="Q361" i="1" s="1"/>
  <c r="M361" i="1"/>
  <c r="N361" i="1" s="1"/>
  <c r="J361" i="1"/>
  <c r="K361" i="1" s="1"/>
  <c r="H361" i="1"/>
  <c r="P360" i="1"/>
  <c r="Q360" i="1" s="1"/>
  <c r="M360" i="1"/>
  <c r="N360" i="1" s="1"/>
  <c r="J360" i="1"/>
  <c r="K360" i="1" s="1"/>
  <c r="H360" i="1"/>
  <c r="P359" i="1"/>
  <c r="Q359" i="1" s="1"/>
  <c r="M359" i="1"/>
  <c r="N359" i="1" s="1"/>
  <c r="J359" i="1"/>
  <c r="K359" i="1" s="1"/>
  <c r="H359" i="1"/>
  <c r="P358" i="1"/>
  <c r="Q358" i="1" s="1"/>
  <c r="M358" i="1"/>
  <c r="N358" i="1" s="1"/>
  <c r="J358" i="1"/>
  <c r="K358" i="1" s="1"/>
  <c r="H358" i="1"/>
  <c r="P357" i="1"/>
  <c r="Q357" i="1" s="1"/>
  <c r="M357" i="1"/>
  <c r="N357" i="1" s="1"/>
  <c r="J357" i="1"/>
  <c r="K357" i="1" s="1"/>
  <c r="H357" i="1"/>
  <c r="P356" i="1"/>
  <c r="Q356" i="1" s="1"/>
  <c r="M356" i="1"/>
  <c r="N356" i="1" s="1"/>
  <c r="J356" i="1"/>
  <c r="K356" i="1" s="1"/>
  <c r="H356" i="1"/>
  <c r="P355" i="1"/>
  <c r="Q355" i="1" s="1"/>
  <c r="M355" i="1"/>
  <c r="N355" i="1" s="1"/>
  <c r="J355" i="1"/>
  <c r="K355" i="1" s="1"/>
  <c r="H355" i="1"/>
  <c r="P354" i="1"/>
  <c r="Q354" i="1" s="1"/>
  <c r="M354" i="1"/>
  <c r="N354" i="1" s="1"/>
  <c r="J354" i="1"/>
  <c r="K354" i="1" s="1"/>
  <c r="H354" i="1"/>
  <c r="P353" i="1"/>
  <c r="Q353" i="1" s="1"/>
  <c r="M353" i="1"/>
  <c r="N353" i="1" s="1"/>
  <c r="J353" i="1"/>
  <c r="K353" i="1" s="1"/>
  <c r="H353" i="1"/>
  <c r="P352" i="1"/>
  <c r="Q352" i="1" s="1"/>
  <c r="M352" i="1"/>
  <c r="N352" i="1" s="1"/>
  <c r="J352" i="1"/>
  <c r="K352" i="1" s="1"/>
  <c r="H352" i="1"/>
  <c r="P351" i="1"/>
  <c r="Q351" i="1" s="1"/>
  <c r="M351" i="1"/>
  <c r="N351" i="1" s="1"/>
  <c r="J351" i="1"/>
  <c r="K351" i="1" s="1"/>
  <c r="H351" i="1"/>
  <c r="P350" i="1"/>
  <c r="Q350" i="1" s="1"/>
  <c r="M350" i="1"/>
  <c r="N350" i="1" s="1"/>
  <c r="J350" i="1"/>
  <c r="K350" i="1" s="1"/>
  <c r="H350" i="1"/>
  <c r="P349" i="1"/>
  <c r="Q349" i="1" s="1"/>
  <c r="M349" i="1"/>
  <c r="N349" i="1" s="1"/>
  <c r="J349" i="1"/>
  <c r="K349" i="1" s="1"/>
  <c r="H349" i="1"/>
  <c r="P348" i="1"/>
  <c r="Q348" i="1" s="1"/>
  <c r="M348" i="1"/>
  <c r="N348" i="1" s="1"/>
  <c r="J348" i="1"/>
  <c r="K348" i="1" s="1"/>
  <c r="H348" i="1"/>
  <c r="P347" i="1"/>
  <c r="Q347" i="1" s="1"/>
  <c r="M347" i="1"/>
  <c r="N347" i="1" s="1"/>
  <c r="J347" i="1"/>
  <c r="K347" i="1" s="1"/>
  <c r="H347" i="1"/>
  <c r="P346" i="1"/>
  <c r="Q346" i="1" s="1"/>
  <c r="M346" i="1"/>
  <c r="N346" i="1" s="1"/>
  <c r="J346" i="1"/>
  <c r="K346" i="1" s="1"/>
  <c r="H346" i="1"/>
  <c r="P345" i="1"/>
  <c r="Q345" i="1" s="1"/>
  <c r="M345" i="1"/>
  <c r="N345" i="1" s="1"/>
  <c r="J345" i="1"/>
  <c r="K345" i="1" s="1"/>
  <c r="H345" i="1"/>
  <c r="P344" i="1"/>
  <c r="Q344" i="1" s="1"/>
  <c r="M344" i="1"/>
  <c r="N344" i="1" s="1"/>
  <c r="J344" i="1"/>
  <c r="K344" i="1" s="1"/>
  <c r="H344" i="1"/>
  <c r="P343" i="1"/>
  <c r="Q343" i="1" s="1"/>
  <c r="M343" i="1"/>
  <c r="N343" i="1" s="1"/>
  <c r="J343" i="1"/>
  <c r="K343" i="1" s="1"/>
  <c r="H343" i="1"/>
  <c r="P342" i="1"/>
  <c r="Q342" i="1" s="1"/>
  <c r="M342" i="1"/>
  <c r="N342" i="1" s="1"/>
  <c r="J342" i="1"/>
  <c r="K342" i="1" s="1"/>
  <c r="H342" i="1"/>
  <c r="P341" i="1"/>
  <c r="Q341" i="1" s="1"/>
  <c r="M341" i="1"/>
  <c r="N341" i="1" s="1"/>
  <c r="J341" i="1"/>
  <c r="K341" i="1" s="1"/>
  <c r="H341" i="1"/>
  <c r="P340" i="1"/>
  <c r="Q340" i="1" s="1"/>
  <c r="M340" i="1"/>
  <c r="N340" i="1" s="1"/>
  <c r="J340" i="1"/>
  <c r="K340" i="1" s="1"/>
  <c r="H340" i="1"/>
  <c r="P339" i="1"/>
  <c r="Q339" i="1" s="1"/>
  <c r="M339" i="1"/>
  <c r="N339" i="1" s="1"/>
  <c r="J339" i="1"/>
  <c r="K339" i="1" s="1"/>
  <c r="H339" i="1"/>
  <c r="P338" i="1"/>
  <c r="Q338" i="1" s="1"/>
  <c r="M338" i="1"/>
  <c r="N338" i="1" s="1"/>
  <c r="J338" i="1"/>
  <c r="K338" i="1" s="1"/>
  <c r="H338" i="1"/>
  <c r="P337" i="1"/>
  <c r="Q337" i="1" s="1"/>
  <c r="M337" i="1"/>
  <c r="N337" i="1" s="1"/>
  <c r="J337" i="1"/>
  <c r="K337" i="1" s="1"/>
  <c r="H337" i="1"/>
  <c r="P336" i="1"/>
  <c r="Q336" i="1" s="1"/>
  <c r="M336" i="1"/>
  <c r="N336" i="1" s="1"/>
  <c r="J336" i="1"/>
  <c r="K336" i="1" s="1"/>
  <c r="H336" i="1"/>
  <c r="P335" i="1"/>
  <c r="Q335" i="1" s="1"/>
  <c r="M335" i="1"/>
  <c r="N335" i="1" s="1"/>
  <c r="J335" i="1"/>
  <c r="K335" i="1" s="1"/>
  <c r="H335" i="1"/>
  <c r="P334" i="1"/>
  <c r="Q334" i="1" s="1"/>
  <c r="M334" i="1"/>
  <c r="N334" i="1" s="1"/>
  <c r="J334" i="1"/>
  <c r="K334" i="1" s="1"/>
  <c r="H334" i="1"/>
  <c r="P333" i="1"/>
  <c r="Q333" i="1" s="1"/>
  <c r="M333" i="1"/>
  <c r="N333" i="1" s="1"/>
  <c r="J333" i="1"/>
  <c r="K333" i="1" s="1"/>
  <c r="H333" i="1"/>
  <c r="P332" i="1"/>
  <c r="Q332" i="1" s="1"/>
  <c r="M332" i="1"/>
  <c r="N332" i="1" s="1"/>
  <c r="J332" i="1"/>
  <c r="K332" i="1" s="1"/>
  <c r="H332" i="1"/>
  <c r="P331" i="1"/>
  <c r="Q331" i="1" s="1"/>
  <c r="M331" i="1"/>
  <c r="N331" i="1" s="1"/>
  <c r="J331" i="1"/>
  <c r="K331" i="1" s="1"/>
  <c r="H331" i="1"/>
  <c r="P330" i="1"/>
  <c r="Q330" i="1" s="1"/>
  <c r="M330" i="1"/>
  <c r="N330" i="1" s="1"/>
  <c r="J330" i="1"/>
  <c r="K330" i="1" s="1"/>
  <c r="H330" i="1"/>
  <c r="P329" i="1"/>
  <c r="Q329" i="1" s="1"/>
  <c r="M329" i="1"/>
  <c r="N329" i="1" s="1"/>
  <c r="J329" i="1"/>
  <c r="K329" i="1" s="1"/>
  <c r="H329" i="1"/>
  <c r="P328" i="1"/>
  <c r="Q328" i="1" s="1"/>
  <c r="M328" i="1"/>
  <c r="N328" i="1" s="1"/>
  <c r="J328" i="1"/>
  <c r="K328" i="1" s="1"/>
  <c r="H328" i="1"/>
  <c r="P327" i="1"/>
  <c r="Q327" i="1" s="1"/>
  <c r="M327" i="1"/>
  <c r="N327" i="1" s="1"/>
  <c r="J327" i="1"/>
  <c r="K327" i="1" s="1"/>
  <c r="H327" i="1"/>
  <c r="P326" i="1"/>
  <c r="Q326" i="1" s="1"/>
  <c r="M326" i="1"/>
  <c r="N326" i="1" s="1"/>
  <c r="J326" i="1"/>
  <c r="K326" i="1" s="1"/>
  <c r="H326" i="1"/>
  <c r="P325" i="1"/>
  <c r="Q325" i="1" s="1"/>
  <c r="M325" i="1"/>
  <c r="N325" i="1" s="1"/>
  <c r="J325" i="1"/>
  <c r="K325" i="1" s="1"/>
  <c r="H325" i="1"/>
  <c r="P324" i="1"/>
  <c r="Q324" i="1" s="1"/>
  <c r="M324" i="1"/>
  <c r="N324" i="1" s="1"/>
  <c r="J324" i="1"/>
  <c r="K324" i="1" s="1"/>
  <c r="H324" i="1"/>
  <c r="P323" i="1"/>
  <c r="Q323" i="1" s="1"/>
  <c r="M323" i="1"/>
  <c r="N323" i="1" s="1"/>
  <c r="J323" i="1"/>
  <c r="K323" i="1" s="1"/>
  <c r="H323" i="1"/>
  <c r="P322" i="1"/>
  <c r="Q322" i="1" s="1"/>
  <c r="M322" i="1"/>
  <c r="N322" i="1" s="1"/>
  <c r="J322" i="1"/>
  <c r="K322" i="1" s="1"/>
  <c r="H322" i="1"/>
  <c r="P321" i="1"/>
  <c r="Q321" i="1" s="1"/>
  <c r="M321" i="1"/>
  <c r="N321" i="1" s="1"/>
  <c r="J321" i="1"/>
  <c r="K321" i="1" s="1"/>
  <c r="H321" i="1"/>
  <c r="P320" i="1"/>
  <c r="Q320" i="1" s="1"/>
  <c r="M320" i="1"/>
  <c r="N320" i="1" s="1"/>
  <c r="J320" i="1"/>
  <c r="K320" i="1" s="1"/>
  <c r="H320" i="1"/>
  <c r="P319" i="1"/>
  <c r="Q319" i="1" s="1"/>
  <c r="M319" i="1"/>
  <c r="N319" i="1" s="1"/>
  <c r="J319" i="1"/>
  <c r="K319" i="1" s="1"/>
  <c r="H319" i="1"/>
  <c r="P318" i="1"/>
  <c r="Q318" i="1" s="1"/>
  <c r="M318" i="1"/>
  <c r="N318" i="1" s="1"/>
  <c r="J318" i="1"/>
  <c r="K318" i="1" s="1"/>
  <c r="H318" i="1"/>
  <c r="P317" i="1"/>
  <c r="Q317" i="1" s="1"/>
  <c r="M317" i="1"/>
  <c r="N317" i="1" s="1"/>
  <c r="J317" i="1"/>
  <c r="K317" i="1" s="1"/>
  <c r="H317" i="1"/>
  <c r="P316" i="1"/>
  <c r="Q316" i="1" s="1"/>
  <c r="M316" i="1"/>
  <c r="N316" i="1" s="1"/>
  <c r="J316" i="1"/>
  <c r="K316" i="1" s="1"/>
  <c r="H316" i="1"/>
  <c r="P315" i="1"/>
  <c r="Q315" i="1" s="1"/>
  <c r="M315" i="1"/>
  <c r="N315" i="1" s="1"/>
  <c r="J315" i="1"/>
  <c r="K315" i="1" s="1"/>
  <c r="H315" i="1"/>
  <c r="P314" i="1"/>
  <c r="Q314" i="1" s="1"/>
  <c r="M314" i="1"/>
  <c r="N314" i="1" s="1"/>
  <c r="J314" i="1"/>
  <c r="K314" i="1" s="1"/>
  <c r="H314" i="1"/>
  <c r="P313" i="1"/>
  <c r="Q313" i="1" s="1"/>
  <c r="M313" i="1"/>
  <c r="N313" i="1" s="1"/>
  <c r="J313" i="1"/>
  <c r="K313" i="1" s="1"/>
  <c r="H313" i="1"/>
  <c r="P312" i="1"/>
  <c r="Q312" i="1" s="1"/>
  <c r="M312" i="1"/>
  <c r="N312" i="1" s="1"/>
  <c r="J312" i="1"/>
  <c r="K312" i="1" s="1"/>
  <c r="H312" i="1"/>
  <c r="P311" i="1"/>
  <c r="Q311" i="1" s="1"/>
  <c r="M311" i="1"/>
  <c r="N311" i="1" s="1"/>
  <c r="J311" i="1"/>
  <c r="K311" i="1" s="1"/>
  <c r="H311" i="1"/>
  <c r="P310" i="1"/>
  <c r="Q310" i="1" s="1"/>
  <c r="M310" i="1"/>
  <c r="N310" i="1" s="1"/>
  <c r="J310" i="1"/>
  <c r="K310" i="1" s="1"/>
  <c r="H310" i="1"/>
  <c r="P309" i="1"/>
  <c r="Q309" i="1" s="1"/>
  <c r="M309" i="1"/>
  <c r="N309" i="1" s="1"/>
  <c r="J309" i="1"/>
  <c r="K309" i="1" s="1"/>
  <c r="H309" i="1"/>
  <c r="P308" i="1"/>
  <c r="Q308" i="1" s="1"/>
  <c r="M308" i="1"/>
  <c r="N308" i="1" s="1"/>
  <c r="J308" i="1"/>
  <c r="K308" i="1" s="1"/>
  <c r="H308" i="1"/>
  <c r="P307" i="1"/>
  <c r="Q307" i="1" s="1"/>
  <c r="M307" i="1"/>
  <c r="N307" i="1" s="1"/>
  <c r="J307" i="1"/>
  <c r="K307" i="1" s="1"/>
  <c r="H307" i="1"/>
  <c r="P306" i="1"/>
  <c r="Q306" i="1" s="1"/>
  <c r="M306" i="1"/>
  <c r="N306" i="1" s="1"/>
  <c r="J306" i="1"/>
  <c r="K306" i="1" s="1"/>
  <c r="H306" i="1"/>
  <c r="P305" i="1"/>
  <c r="Q305" i="1" s="1"/>
  <c r="M305" i="1"/>
  <c r="N305" i="1" s="1"/>
  <c r="J305" i="1"/>
  <c r="K305" i="1" s="1"/>
  <c r="H305" i="1"/>
  <c r="P304" i="1"/>
  <c r="Q304" i="1" s="1"/>
  <c r="M304" i="1"/>
  <c r="N304" i="1" s="1"/>
  <c r="J304" i="1"/>
  <c r="K304" i="1" s="1"/>
  <c r="H304" i="1"/>
  <c r="P303" i="1"/>
  <c r="Q303" i="1" s="1"/>
  <c r="M303" i="1"/>
  <c r="N303" i="1" s="1"/>
  <c r="J303" i="1"/>
  <c r="K303" i="1" s="1"/>
  <c r="H303" i="1"/>
  <c r="P302" i="1"/>
  <c r="Q302" i="1" s="1"/>
  <c r="M302" i="1"/>
  <c r="N302" i="1" s="1"/>
  <c r="J302" i="1"/>
  <c r="K302" i="1" s="1"/>
  <c r="H302" i="1"/>
  <c r="P301" i="1"/>
  <c r="Q301" i="1" s="1"/>
  <c r="M301" i="1"/>
  <c r="N301" i="1" s="1"/>
  <c r="J301" i="1"/>
  <c r="K301" i="1" s="1"/>
  <c r="H301" i="1"/>
  <c r="P300" i="1"/>
  <c r="Q300" i="1" s="1"/>
  <c r="M300" i="1"/>
  <c r="N300" i="1" s="1"/>
  <c r="J300" i="1"/>
  <c r="K300" i="1" s="1"/>
  <c r="H300" i="1"/>
  <c r="P299" i="1"/>
  <c r="Q299" i="1" s="1"/>
  <c r="M299" i="1"/>
  <c r="N299" i="1" s="1"/>
  <c r="J299" i="1"/>
  <c r="K299" i="1" s="1"/>
  <c r="H299" i="1"/>
  <c r="P298" i="1"/>
  <c r="Q298" i="1" s="1"/>
  <c r="M298" i="1"/>
  <c r="N298" i="1" s="1"/>
  <c r="J298" i="1"/>
  <c r="K298" i="1" s="1"/>
  <c r="H298" i="1"/>
  <c r="P297" i="1"/>
  <c r="Q297" i="1" s="1"/>
  <c r="M297" i="1"/>
  <c r="N297" i="1" s="1"/>
  <c r="J297" i="1"/>
  <c r="K297" i="1" s="1"/>
  <c r="H297" i="1"/>
  <c r="P296" i="1"/>
  <c r="Q296" i="1" s="1"/>
  <c r="M296" i="1"/>
  <c r="N296" i="1" s="1"/>
  <c r="J296" i="1"/>
  <c r="K296" i="1" s="1"/>
  <c r="H296" i="1"/>
  <c r="P295" i="1"/>
  <c r="Q295" i="1" s="1"/>
  <c r="M295" i="1"/>
  <c r="N295" i="1" s="1"/>
  <c r="J295" i="1"/>
  <c r="K295" i="1" s="1"/>
  <c r="H295" i="1"/>
  <c r="P294" i="1"/>
  <c r="Q294" i="1" s="1"/>
  <c r="M294" i="1"/>
  <c r="N294" i="1" s="1"/>
  <c r="J294" i="1"/>
  <c r="K294" i="1" s="1"/>
  <c r="H294" i="1"/>
  <c r="P293" i="1"/>
  <c r="Q293" i="1" s="1"/>
  <c r="M293" i="1"/>
  <c r="N293" i="1" s="1"/>
  <c r="J293" i="1"/>
  <c r="K293" i="1" s="1"/>
  <c r="H293" i="1"/>
  <c r="P292" i="1"/>
  <c r="Q292" i="1" s="1"/>
  <c r="M292" i="1"/>
  <c r="N292" i="1" s="1"/>
  <c r="J292" i="1"/>
  <c r="K292" i="1" s="1"/>
  <c r="H292" i="1"/>
  <c r="P291" i="1"/>
  <c r="Q291" i="1" s="1"/>
  <c r="M291" i="1"/>
  <c r="N291" i="1" s="1"/>
  <c r="J291" i="1"/>
  <c r="K291" i="1" s="1"/>
  <c r="H291" i="1"/>
  <c r="P290" i="1"/>
  <c r="Q290" i="1" s="1"/>
  <c r="M290" i="1"/>
  <c r="N290" i="1" s="1"/>
  <c r="J290" i="1"/>
  <c r="K290" i="1" s="1"/>
  <c r="H290" i="1"/>
  <c r="P289" i="1"/>
  <c r="Q289" i="1" s="1"/>
  <c r="M289" i="1"/>
  <c r="N289" i="1" s="1"/>
  <c r="J289" i="1"/>
  <c r="K289" i="1" s="1"/>
  <c r="H289" i="1"/>
  <c r="P288" i="1"/>
  <c r="Q288" i="1" s="1"/>
  <c r="M288" i="1"/>
  <c r="N288" i="1" s="1"/>
  <c r="J288" i="1"/>
  <c r="K288" i="1" s="1"/>
  <c r="H288" i="1"/>
  <c r="P287" i="1"/>
  <c r="Q287" i="1" s="1"/>
  <c r="M287" i="1"/>
  <c r="N287" i="1" s="1"/>
  <c r="J287" i="1"/>
  <c r="K287" i="1" s="1"/>
  <c r="H287" i="1"/>
  <c r="P286" i="1"/>
  <c r="Q286" i="1" s="1"/>
  <c r="M286" i="1"/>
  <c r="N286" i="1" s="1"/>
  <c r="J286" i="1"/>
  <c r="K286" i="1" s="1"/>
  <c r="H286" i="1"/>
  <c r="P285" i="1"/>
  <c r="Q285" i="1" s="1"/>
  <c r="M285" i="1"/>
  <c r="N285" i="1" s="1"/>
  <c r="J285" i="1"/>
  <c r="K285" i="1" s="1"/>
  <c r="H285" i="1"/>
  <c r="P284" i="1"/>
  <c r="Q284" i="1" s="1"/>
  <c r="M284" i="1"/>
  <c r="N284" i="1" s="1"/>
  <c r="J284" i="1"/>
  <c r="K284" i="1" s="1"/>
  <c r="H284" i="1"/>
  <c r="P283" i="1"/>
  <c r="Q283" i="1" s="1"/>
  <c r="M283" i="1"/>
  <c r="N283" i="1" s="1"/>
  <c r="J283" i="1"/>
  <c r="K283" i="1" s="1"/>
  <c r="H283" i="1"/>
  <c r="P282" i="1"/>
  <c r="Q282" i="1" s="1"/>
  <c r="M282" i="1"/>
  <c r="N282" i="1" s="1"/>
  <c r="J282" i="1"/>
  <c r="K282" i="1" s="1"/>
  <c r="H282" i="1"/>
  <c r="P281" i="1"/>
  <c r="Q281" i="1" s="1"/>
  <c r="M281" i="1"/>
  <c r="N281" i="1" s="1"/>
  <c r="J281" i="1"/>
  <c r="K281" i="1" s="1"/>
  <c r="H281" i="1"/>
  <c r="P280" i="1"/>
  <c r="Q280" i="1" s="1"/>
  <c r="M280" i="1"/>
  <c r="N280" i="1" s="1"/>
  <c r="J280" i="1"/>
  <c r="K280" i="1" s="1"/>
  <c r="H280" i="1"/>
  <c r="P279" i="1"/>
  <c r="Q279" i="1" s="1"/>
  <c r="M279" i="1"/>
  <c r="N279" i="1" s="1"/>
  <c r="J279" i="1"/>
  <c r="K279" i="1" s="1"/>
  <c r="H279" i="1"/>
  <c r="P278" i="1"/>
  <c r="Q278" i="1" s="1"/>
  <c r="M278" i="1"/>
  <c r="N278" i="1" s="1"/>
  <c r="J278" i="1"/>
  <c r="K278" i="1" s="1"/>
  <c r="H278" i="1"/>
  <c r="P277" i="1"/>
  <c r="Q277" i="1" s="1"/>
  <c r="M277" i="1"/>
  <c r="N277" i="1" s="1"/>
  <c r="J277" i="1"/>
  <c r="K277" i="1" s="1"/>
  <c r="H277" i="1"/>
  <c r="P276" i="1"/>
  <c r="Q276" i="1" s="1"/>
  <c r="M276" i="1"/>
  <c r="N276" i="1" s="1"/>
  <c r="J276" i="1"/>
  <c r="K276" i="1" s="1"/>
  <c r="H276" i="1"/>
  <c r="P275" i="1"/>
  <c r="Q275" i="1" s="1"/>
  <c r="M275" i="1"/>
  <c r="N275" i="1" s="1"/>
  <c r="J275" i="1"/>
  <c r="K275" i="1" s="1"/>
  <c r="H275" i="1"/>
  <c r="P274" i="1"/>
  <c r="Q274" i="1" s="1"/>
  <c r="M274" i="1"/>
  <c r="N274" i="1" s="1"/>
  <c r="J274" i="1"/>
  <c r="K274" i="1" s="1"/>
  <c r="H274" i="1"/>
  <c r="P273" i="1"/>
  <c r="Q273" i="1" s="1"/>
  <c r="M273" i="1"/>
  <c r="N273" i="1" s="1"/>
  <c r="J273" i="1"/>
  <c r="K273" i="1" s="1"/>
  <c r="H273" i="1"/>
  <c r="P272" i="1"/>
  <c r="Q272" i="1" s="1"/>
  <c r="M272" i="1"/>
  <c r="N272" i="1" s="1"/>
  <c r="J272" i="1"/>
  <c r="K272" i="1" s="1"/>
  <c r="H272" i="1"/>
  <c r="P271" i="1"/>
  <c r="Q271" i="1" s="1"/>
  <c r="M271" i="1"/>
  <c r="N271" i="1" s="1"/>
  <c r="J271" i="1"/>
  <c r="K271" i="1" s="1"/>
  <c r="H271" i="1"/>
  <c r="P270" i="1"/>
  <c r="Q270" i="1" s="1"/>
  <c r="M270" i="1"/>
  <c r="N270" i="1" s="1"/>
  <c r="J270" i="1"/>
  <c r="K270" i="1" s="1"/>
  <c r="H270" i="1"/>
  <c r="P269" i="1"/>
  <c r="Q269" i="1" s="1"/>
  <c r="M269" i="1"/>
  <c r="N269" i="1" s="1"/>
  <c r="J269" i="1"/>
  <c r="K269" i="1" s="1"/>
  <c r="H269" i="1"/>
  <c r="P268" i="1"/>
  <c r="Q268" i="1" s="1"/>
  <c r="M268" i="1"/>
  <c r="N268" i="1" s="1"/>
  <c r="J268" i="1"/>
  <c r="K268" i="1" s="1"/>
  <c r="H268" i="1"/>
  <c r="P267" i="1"/>
  <c r="Q267" i="1" s="1"/>
  <c r="M267" i="1"/>
  <c r="N267" i="1" s="1"/>
  <c r="J267" i="1"/>
  <c r="K267" i="1" s="1"/>
  <c r="H267" i="1"/>
  <c r="P266" i="1"/>
  <c r="Q266" i="1" s="1"/>
  <c r="M266" i="1"/>
  <c r="N266" i="1" s="1"/>
  <c r="J266" i="1"/>
  <c r="K266" i="1" s="1"/>
  <c r="H266" i="1"/>
  <c r="P265" i="1"/>
  <c r="Q265" i="1" s="1"/>
  <c r="M265" i="1"/>
  <c r="N265" i="1" s="1"/>
  <c r="J265" i="1"/>
  <c r="K265" i="1" s="1"/>
  <c r="H265" i="1"/>
  <c r="P264" i="1"/>
  <c r="Q264" i="1" s="1"/>
  <c r="M264" i="1"/>
  <c r="N264" i="1" s="1"/>
  <c r="J264" i="1"/>
  <c r="K264" i="1" s="1"/>
  <c r="H264" i="1"/>
  <c r="P263" i="1"/>
  <c r="Q263" i="1" s="1"/>
  <c r="M263" i="1"/>
  <c r="N263" i="1" s="1"/>
  <c r="J263" i="1"/>
  <c r="K263" i="1" s="1"/>
  <c r="H263" i="1"/>
  <c r="P262" i="1"/>
  <c r="Q262" i="1" s="1"/>
  <c r="M262" i="1"/>
  <c r="N262" i="1" s="1"/>
  <c r="J262" i="1"/>
  <c r="K262" i="1" s="1"/>
  <c r="H262" i="1"/>
  <c r="P261" i="1"/>
  <c r="Q261" i="1" s="1"/>
  <c r="M261" i="1"/>
  <c r="N261" i="1" s="1"/>
  <c r="J261" i="1"/>
  <c r="K261" i="1" s="1"/>
  <c r="H261" i="1"/>
  <c r="P260" i="1"/>
  <c r="Q260" i="1" s="1"/>
  <c r="M260" i="1"/>
  <c r="N260" i="1" s="1"/>
  <c r="J260" i="1"/>
  <c r="K260" i="1" s="1"/>
  <c r="H260" i="1"/>
  <c r="P259" i="1"/>
  <c r="Q259" i="1" s="1"/>
  <c r="M259" i="1"/>
  <c r="N259" i="1" s="1"/>
  <c r="J259" i="1"/>
  <c r="K259" i="1" s="1"/>
  <c r="H259" i="1"/>
  <c r="P258" i="1"/>
  <c r="Q258" i="1" s="1"/>
  <c r="M258" i="1"/>
  <c r="N258" i="1" s="1"/>
  <c r="J258" i="1"/>
  <c r="K258" i="1" s="1"/>
  <c r="H258" i="1"/>
  <c r="P257" i="1"/>
  <c r="Q257" i="1" s="1"/>
  <c r="M257" i="1"/>
  <c r="N257" i="1" s="1"/>
  <c r="J257" i="1"/>
  <c r="K257" i="1" s="1"/>
  <c r="H257" i="1"/>
  <c r="P256" i="1"/>
  <c r="Q256" i="1" s="1"/>
  <c r="M256" i="1"/>
  <c r="N256" i="1" s="1"/>
  <c r="J256" i="1"/>
  <c r="K256" i="1" s="1"/>
  <c r="H256" i="1"/>
  <c r="P255" i="1"/>
  <c r="Q255" i="1" s="1"/>
  <c r="M255" i="1"/>
  <c r="N255" i="1" s="1"/>
  <c r="J255" i="1"/>
  <c r="K255" i="1" s="1"/>
  <c r="H255" i="1"/>
  <c r="P254" i="1"/>
  <c r="Q254" i="1" s="1"/>
  <c r="M254" i="1"/>
  <c r="N254" i="1" s="1"/>
  <c r="J254" i="1"/>
  <c r="K254" i="1" s="1"/>
  <c r="H254" i="1"/>
  <c r="P253" i="1"/>
  <c r="Q253" i="1" s="1"/>
  <c r="M253" i="1"/>
  <c r="N253" i="1" s="1"/>
  <c r="J253" i="1"/>
  <c r="K253" i="1" s="1"/>
  <c r="H253" i="1"/>
  <c r="P252" i="1"/>
  <c r="Q252" i="1" s="1"/>
  <c r="M252" i="1"/>
  <c r="N252" i="1" s="1"/>
  <c r="J252" i="1"/>
  <c r="K252" i="1" s="1"/>
  <c r="H252" i="1"/>
  <c r="P251" i="1"/>
  <c r="Q251" i="1" s="1"/>
  <c r="M251" i="1"/>
  <c r="N251" i="1" s="1"/>
  <c r="J251" i="1"/>
  <c r="K251" i="1" s="1"/>
  <c r="H251" i="1"/>
  <c r="P250" i="1"/>
  <c r="Q250" i="1" s="1"/>
  <c r="M250" i="1"/>
  <c r="N250" i="1" s="1"/>
  <c r="J250" i="1"/>
  <c r="K250" i="1" s="1"/>
  <c r="H250" i="1"/>
  <c r="P249" i="1"/>
  <c r="Q249" i="1" s="1"/>
  <c r="M249" i="1"/>
  <c r="N249" i="1" s="1"/>
  <c r="J249" i="1"/>
  <c r="K249" i="1" s="1"/>
  <c r="H249" i="1"/>
  <c r="P248" i="1"/>
  <c r="Q248" i="1" s="1"/>
  <c r="M248" i="1"/>
  <c r="N248" i="1" s="1"/>
  <c r="J248" i="1"/>
  <c r="K248" i="1" s="1"/>
  <c r="H248" i="1"/>
  <c r="P247" i="1"/>
  <c r="Q247" i="1" s="1"/>
  <c r="M247" i="1"/>
  <c r="N247" i="1" s="1"/>
  <c r="J247" i="1"/>
  <c r="K247" i="1" s="1"/>
  <c r="H247" i="1"/>
  <c r="P246" i="1"/>
  <c r="Q246" i="1" s="1"/>
  <c r="M246" i="1"/>
  <c r="N246" i="1" s="1"/>
  <c r="J246" i="1"/>
  <c r="K246" i="1" s="1"/>
  <c r="H246" i="1"/>
  <c r="P245" i="1"/>
  <c r="Q245" i="1" s="1"/>
  <c r="M245" i="1"/>
  <c r="N245" i="1" s="1"/>
  <c r="J245" i="1"/>
  <c r="K245" i="1" s="1"/>
  <c r="H245" i="1"/>
  <c r="P244" i="1"/>
  <c r="Q244" i="1" s="1"/>
  <c r="M244" i="1"/>
  <c r="N244" i="1" s="1"/>
  <c r="J244" i="1"/>
  <c r="K244" i="1" s="1"/>
  <c r="H244" i="1"/>
  <c r="P243" i="1"/>
  <c r="Q243" i="1" s="1"/>
  <c r="M243" i="1"/>
  <c r="N243" i="1" s="1"/>
  <c r="J243" i="1"/>
  <c r="K243" i="1" s="1"/>
  <c r="H243" i="1"/>
  <c r="P242" i="1"/>
  <c r="Q242" i="1" s="1"/>
  <c r="M242" i="1"/>
  <c r="N242" i="1" s="1"/>
  <c r="J242" i="1"/>
  <c r="K242" i="1" s="1"/>
  <c r="H242" i="1"/>
  <c r="P241" i="1"/>
  <c r="Q241" i="1" s="1"/>
  <c r="M241" i="1"/>
  <c r="N241" i="1" s="1"/>
  <c r="J241" i="1"/>
  <c r="K241" i="1" s="1"/>
  <c r="H241" i="1"/>
  <c r="P240" i="1"/>
  <c r="Q240" i="1" s="1"/>
  <c r="M240" i="1"/>
  <c r="N240" i="1" s="1"/>
  <c r="J240" i="1"/>
  <c r="K240" i="1" s="1"/>
  <c r="H240" i="1"/>
  <c r="P239" i="1"/>
  <c r="Q239" i="1" s="1"/>
  <c r="M239" i="1"/>
  <c r="N239" i="1" s="1"/>
  <c r="J239" i="1"/>
  <c r="K239" i="1" s="1"/>
  <c r="H239" i="1"/>
  <c r="P238" i="1"/>
  <c r="Q238" i="1" s="1"/>
  <c r="M238" i="1"/>
  <c r="N238" i="1" s="1"/>
  <c r="J238" i="1"/>
  <c r="K238" i="1" s="1"/>
  <c r="H238" i="1"/>
  <c r="P237" i="1"/>
  <c r="Q237" i="1" s="1"/>
  <c r="M237" i="1"/>
  <c r="N237" i="1" s="1"/>
  <c r="J237" i="1"/>
  <c r="K237" i="1" s="1"/>
  <c r="H237" i="1"/>
  <c r="P236" i="1"/>
  <c r="Q236" i="1" s="1"/>
  <c r="M236" i="1"/>
  <c r="N236" i="1" s="1"/>
  <c r="J236" i="1"/>
  <c r="K236" i="1" s="1"/>
  <c r="H236" i="1"/>
  <c r="P235" i="1"/>
  <c r="Q235" i="1" s="1"/>
  <c r="M235" i="1"/>
  <c r="N235" i="1" s="1"/>
  <c r="J235" i="1"/>
  <c r="K235" i="1" s="1"/>
  <c r="H235" i="1"/>
  <c r="P234" i="1"/>
  <c r="Q234" i="1" s="1"/>
  <c r="M234" i="1"/>
  <c r="N234" i="1" s="1"/>
  <c r="J234" i="1"/>
  <c r="K234" i="1" s="1"/>
  <c r="H234" i="1"/>
  <c r="P233" i="1"/>
  <c r="Q233" i="1" s="1"/>
  <c r="M233" i="1"/>
  <c r="N233" i="1" s="1"/>
  <c r="J233" i="1"/>
  <c r="K233" i="1" s="1"/>
  <c r="H233" i="1"/>
  <c r="P232" i="1"/>
  <c r="Q232" i="1" s="1"/>
  <c r="M232" i="1"/>
  <c r="N232" i="1" s="1"/>
  <c r="J232" i="1"/>
  <c r="K232" i="1" s="1"/>
  <c r="H232" i="1"/>
  <c r="P231" i="1"/>
  <c r="Q231" i="1" s="1"/>
  <c r="M231" i="1"/>
  <c r="N231" i="1" s="1"/>
  <c r="J231" i="1"/>
  <c r="K231" i="1" s="1"/>
  <c r="H231" i="1"/>
  <c r="P230" i="1"/>
  <c r="Q230" i="1" s="1"/>
  <c r="M230" i="1"/>
  <c r="N230" i="1" s="1"/>
  <c r="J230" i="1"/>
  <c r="K230" i="1" s="1"/>
  <c r="H230" i="1"/>
  <c r="P229" i="1"/>
  <c r="Q229" i="1" s="1"/>
  <c r="M229" i="1"/>
  <c r="N229" i="1" s="1"/>
  <c r="J229" i="1"/>
  <c r="K229" i="1" s="1"/>
  <c r="H229" i="1"/>
  <c r="P228" i="1"/>
  <c r="Q228" i="1" s="1"/>
  <c r="M228" i="1"/>
  <c r="N228" i="1" s="1"/>
  <c r="J228" i="1"/>
  <c r="K228" i="1" s="1"/>
  <c r="H228" i="1"/>
  <c r="P227" i="1"/>
  <c r="Q227" i="1" s="1"/>
  <c r="M227" i="1"/>
  <c r="N227" i="1" s="1"/>
  <c r="J227" i="1"/>
  <c r="K227" i="1" s="1"/>
  <c r="H227" i="1"/>
  <c r="P226" i="1"/>
  <c r="Q226" i="1" s="1"/>
  <c r="M226" i="1"/>
  <c r="N226" i="1" s="1"/>
  <c r="J226" i="1"/>
  <c r="K226" i="1" s="1"/>
  <c r="H226" i="1"/>
  <c r="P225" i="1"/>
  <c r="Q225" i="1" s="1"/>
  <c r="M225" i="1"/>
  <c r="N225" i="1" s="1"/>
  <c r="J225" i="1"/>
  <c r="K225" i="1" s="1"/>
  <c r="H225" i="1"/>
  <c r="P224" i="1"/>
  <c r="Q224" i="1" s="1"/>
  <c r="M224" i="1"/>
  <c r="N224" i="1" s="1"/>
  <c r="J224" i="1"/>
  <c r="K224" i="1" s="1"/>
  <c r="H224" i="1"/>
  <c r="P223" i="1"/>
  <c r="Q223" i="1" s="1"/>
  <c r="M223" i="1"/>
  <c r="N223" i="1" s="1"/>
  <c r="J223" i="1"/>
  <c r="K223" i="1" s="1"/>
  <c r="H223" i="1"/>
  <c r="P222" i="1"/>
  <c r="Q222" i="1" s="1"/>
  <c r="M222" i="1"/>
  <c r="N222" i="1" s="1"/>
  <c r="J222" i="1"/>
  <c r="K222" i="1" s="1"/>
  <c r="H222" i="1"/>
  <c r="P221" i="1"/>
  <c r="Q221" i="1" s="1"/>
  <c r="M221" i="1"/>
  <c r="N221" i="1" s="1"/>
  <c r="J221" i="1"/>
  <c r="K221" i="1" s="1"/>
  <c r="H221" i="1"/>
  <c r="P220" i="1"/>
  <c r="Q220" i="1" s="1"/>
  <c r="M220" i="1"/>
  <c r="N220" i="1" s="1"/>
  <c r="J220" i="1"/>
  <c r="K220" i="1" s="1"/>
  <c r="H220" i="1"/>
  <c r="P219" i="1"/>
  <c r="Q219" i="1" s="1"/>
  <c r="M219" i="1"/>
  <c r="N219" i="1" s="1"/>
  <c r="J219" i="1"/>
  <c r="K219" i="1" s="1"/>
  <c r="H219" i="1"/>
  <c r="P218" i="1"/>
  <c r="Q218" i="1" s="1"/>
  <c r="M218" i="1"/>
  <c r="N218" i="1" s="1"/>
  <c r="J218" i="1"/>
  <c r="K218" i="1" s="1"/>
  <c r="H218" i="1"/>
  <c r="P217" i="1"/>
  <c r="Q217" i="1" s="1"/>
  <c r="M217" i="1"/>
  <c r="N217" i="1" s="1"/>
  <c r="J217" i="1"/>
  <c r="K217" i="1" s="1"/>
  <c r="H217" i="1"/>
  <c r="P216" i="1"/>
  <c r="Q216" i="1" s="1"/>
  <c r="M216" i="1"/>
  <c r="N216" i="1" s="1"/>
  <c r="J216" i="1"/>
  <c r="K216" i="1" s="1"/>
  <c r="H216" i="1"/>
  <c r="P215" i="1"/>
  <c r="Q215" i="1" s="1"/>
  <c r="M215" i="1"/>
  <c r="N215" i="1" s="1"/>
  <c r="J215" i="1"/>
  <c r="K215" i="1" s="1"/>
  <c r="H215" i="1"/>
  <c r="P214" i="1"/>
  <c r="Q214" i="1" s="1"/>
  <c r="M214" i="1"/>
  <c r="N214" i="1" s="1"/>
  <c r="J214" i="1"/>
  <c r="K214" i="1" s="1"/>
  <c r="H214" i="1"/>
  <c r="P213" i="1"/>
  <c r="Q213" i="1" s="1"/>
  <c r="M213" i="1"/>
  <c r="N213" i="1" s="1"/>
  <c r="J213" i="1"/>
  <c r="K213" i="1" s="1"/>
  <c r="H213" i="1"/>
  <c r="P212" i="1"/>
  <c r="Q212" i="1" s="1"/>
  <c r="M212" i="1"/>
  <c r="N212" i="1" s="1"/>
  <c r="J212" i="1"/>
  <c r="K212" i="1" s="1"/>
  <c r="H212" i="1"/>
  <c r="P211" i="1"/>
  <c r="Q211" i="1" s="1"/>
  <c r="M211" i="1"/>
  <c r="N211" i="1" s="1"/>
  <c r="J211" i="1"/>
  <c r="K211" i="1" s="1"/>
  <c r="H211" i="1"/>
  <c r="P210" i="1"/>
  <c r="Q210" i="1" s="1"/>
  <c r="M210" i="1"/>
  <c r="N210" i="1" s="1"/>
  <c r="J210" i="1"/>
  <c r="K210" i="1" s="1"/>
  <c r="H210" i="1"/>
  <c r="P209" i="1"/>
  <c r="Q209" i="1" s="1"/>
  <c r="M209" i="1"/>
  <c r="N209" i="1" s="1"/>
  <c r="J209" i="1"/>
  <c r="K209" i="1" s="1"/>
  <c r="H209" i="1"/>
  <c r="P208" i="1"/>
  <c r="Q208" i="1" s="1"/>
  <c r="M208" i="1"/>
  <c r="N208" i="1" s="1"/>
  <c r="J208" i="1"/>
  <c r="K208" i="1" s="1"/>
  <c r="H208" i="1"/>
  <c r="P207" i="1"/>
  <c r="Q207" i="1" s="1"/>
  <c r="M207" i="1"/>
  <c r="N207" i="1" s="1"/>
  <c r="J207" i="1"/>
  <c r="K207" i="1" s="1"/>
  <c r="H207" i="1"/>
  <c r="P206" i="1"/>
  <c r="Q206" i="1" s="1"/>
  <c r="M206" i="1"/>
  <c r="N206" i="1" s="1"/>
  <c r="J206" i="1"/>
  <c r="K206" i="1" s="1"/>
  <c r="H206" i="1"/>
  <c r="P205" i="1"/>
  <c r="Q205" i="1" s="1"/>
  <c r="M205" i="1"/>
  <c r="N205" i="1" s="1"/>
  <c r="J205" i="1"/>
  <c r="K205" i="1" s="1"/>
  <c r="H205" i="1"/>
  <c r="P204" i="1"/>
  <c r="Q204" i="1" s="1"/>
  <c r="M204" i="1"/>
  <c r="N204" i="1" s="1"/>
  <c r="J204" i="1"/>
  <c r="K204" i="1" s="1"/>
  <c r="H204" i="1"/>
  <c r="P203" i="1"/>
  <c r="Q203" i="1" s="1"/>
  <c r="M203" i="1"/>
  <c r="N203" i="1" s="1"/>
  <c r="J203" i="1"/>
  <c r="K203" i="1" s="1"/>
  <c r="H203" i="1"/>
  <c r="P202" i="1"/>
  <c r="Q202" i="1" s="1"/>
  <c r="M202" i="1"/>
  <c r="N202" i="1" s="1"/>
  <c r="J202" i="1"/>
  <c r="K202" i="1" s="1"/>
  <c r="H202" i="1"/>
  <c r="P201" i="1"/>
  <c r="Q201" i="1" s="1"/>
  <c r="M201" i="1"/>
  <c r="N201" i="1" s="1"/>
  <c r="J201" i="1"/>
  <c r="K201" i="1" s="1"/>
  <c r="H201" i="1"/>
  <c r="P200" i="1"/>
  <c r="Q200" i="1" s="1"/>
  <c r="M200" i="1"/>
  <c r="N200" i="1" s="1"/>
  <c r="J200" i="1"/>
  <c r="K200" i="1" s="1"/>
  <c r="H200" i="1"/>
  <c r="P199" i="1"/>
  <c r="Q199" i="1" s="1"/>
  <c r="M199" i="1"/>
  <c r="N199" i="1" s="1"/>
  <c r="J199" i="1"/>
  <c r="K199" i="1" s="1"/>
  <c r="H199" i="1"/>
  <c r="P198" i="1"/>
  <c r="Q198" i="1" s="1"/>
  <c r="M198" i="1"/>
  <c r="N198" i="1" s="1"/>
  <c r="J198" i="1"/>
  <c r="K198" i="1" s="1"/>
  <c r="H198" i="1"/>
  <c r="P197" i="1"/>
  <c r="Q197" i="1" s="1"/>
  <c r="M197" i="1"/>
  <c r="N197" i="1" s="1"/>
  <c r="J197" i="1"/>
  <c r="K197" i="1" s="1"/>
  <c r="H197" i="1"/>
  <c r="P196" i="1"/>
  <c r="Q196" i="1" s="1"/>
  <c r="M196" i="1"/>
  <c r="N196" i="1" s="1"/>
  <c r="J196" i="1"/>
  <c r="K196" i="1" s="1"/>
  <c r="H196" i="1"/>
  <c r="P195" i="1"/>
  <c r="Q195" i="1" s="1"/>
  <c r="M195" i="1"/>
  <c r="N195" i="1" s="1"/>
  <c r="J195" i="1"/>
  <c r="K195" i="1" s="1"/>
  <c r="H195" i="1"/>
  <c r="P194" i="1"/>
  <c r="Q194" i="1" s="1"/>
  <c r="M194" i="1"/>
  <c r="N194" i="1" s="1"/>
  <c r="J194" i="1"/>
  <c r="K194" i="1" s="1"/>
  <c r="H194" i="1"/>
  <c r="P193" i="1"/>
  <c r="Q193" i="1" s="1"/>
  <c r="M193" i="1"/>
  <c r="N193" i="1" s="1"/>
  <c r="J193" i="1"/>
  <c r="K193" i="1" s="1"/>
  <c r="H193" i="1"/>
  <c r="P192" i="1"/>
  <c r="Q192" i="1" s="1"/>
  <c r="M192" i="1"/>
  <c r="N192" i="1" s="1"/>
  <c r="J192" i="1"/>
  <c r="K192" i="1" s="1"/>
  <c r="H192" i="1"/>
  <c r="P191" i="1"/>
  <c r="Q191" i="1" s="1"/>
  <c r="M191" i="1"/>
  <c r="N191" i="1" s="1"/>
  <c r="J191" i="1"/>
  <c r="K191" i="1" s="1"/>
  <c r="H191" i="1"/>
  <c r="P190" i="1"/>
  <c r="Q190" i="1" s="1"/>
  <c r="M190" i="1"/>
  <c r="N190" i="1" s="1"/>
  <c r="J190" i="1"/>
  <c r="K190" i="1" s="1"/>
  <c r="H190" i="1"/>
  <c r="P189" i="1"/>
  <c r="Q189" i="1" s="1"/>
  <c r="M189" i="1"/>
  <c r="N189" i="1" s="1"/>
  <c r="J189" i="1"/>
  <c r="K189" i="1" s="1"/>
  <c r="H189" i="1"/>
  <c r="P188" i="1"/>
  <c r="Q188" i="1" s="1"/>
  <c r="M188" i="1"/>
  <c r="N188" i="1" s="1"/>
  <c r="J188" i="1"/>
  <c r="K188" i="1" s="1"/>
  <c r="H188" i="1"/>
  <c r="P187" i="1"/>
  <c r="Q187" i="1" s="1"/>
  <c r="M187" i="1"/>
  <c r="N187" i="1" s="1"/>
  <c r="J187" i="1"/>
  <c r="K187" i="1" s="1"/>
  <c r="H187" i="1"/>
  <c r="P186" i="1"/>
  <c r="Q186" i="1" s="1"/>
  <c r="M186" i="1"/>
  <c r="N186" i="1" s="1"/>
  <c r="J186" i="1"/>
  <c r="K186" i="1" s="1"/>
  <c r="H186" i="1"/>
  <c r="P185" i="1"/>
  <c r="Q185" i="1" s="1"/>
  <c r="M185" i="1"/>
  <c r="N185" i="1" s="1"/>
  <c r="J185" i="1"/>
  <c r="K185" i="1" s="1"/>
  <c r="H185" i="1"/>
  <c r="P184" i="1"/>
  <c r="Q184" i="1" s="1"/>
  <c r="M184" i="1"/>
  <c r="N184" i="1" s="1"/>
  <c r="J184" i="1"/>
  <c r="K184" i="1" s="1"/>
  <c r="H184" i="1"/>
  <c r="P183" i="1"/>
  <c r="Q183" i="1" s="1"/>
  <c r="M183" i="1"/>
  <c r="N183" i="1" s="1"/>
  <c r="J183" i="1"/>
  <c r="K183" i="1" s="1"/>
  <c r="H183" i="1"/>
  <c r="P182" i="1"/>
  <c r="Q182" i="1" s="1"/>
  <c r="M182" i="1"/>
  <c r="N182" i="1" s="1"/>
  <c r="J182" i="1"/>
  <c r="K182" i="1" s="1"/>
  <c r="H182" i="1"/>
  <c r="P181" i="1"/>
  <c r="Q181" i="1" s="1"/>
  <c r="M181" i="1"/>
  <c r="N181" i="1" s="1"/>
  <c r="J181" i="1"/>
  <c r="K181" i="1" s="1"/>
  <c r="H181" i="1"/>
  <c r="P180" i="1"/>
  <c r="Q180" i="1" s="1"/>
  <c r="M180" i="1"/>
  <c r="N180" i="1" s="1"/>
  <c r="J180" i="1"/>
  <c r="K180" i="1" s="1"/>
  <c r="H180" i="1"/>
  <c r="P179" i="1"/>
  <c r="Q179" i="1" s="1"/>
  <c r="M179" i="1"/>
  <c r="N179" i="1" s="1"/>
  <c r="J179" i="1"/>
  <c r="K179" i="1" s="1"/>
  <c r="H179" i="1"/>
  <c r="P178" i="1"/>
  <c r="Q178" i="1" s="1"/>
  <c r="M178" i="1"/>
  <c r="N178" i="1" s="1"/>
  <c r="J178" i="1"/>
  <c r="K178" i="1" s="1"/>
  <c r="H178" i="1"/>
  <c r="P177" i="1"/>
  <c r="Q177" i="1" s="1"/>
  <c r="M177" i="1"/>
  <c r="N177" i="1" s="1"/>
  <c r="J177" i="1"/>
  <c r="K177" i="1" s="1"/>
  <c r="H177" i="1"/>
  <c r="P176" i="1"/>
  <c r="Q176" i="1" s="1"/>
  <c r="M176" i="1"/>
  <c r="N176" i="1" s="1"/>
  <c r="J176" i="1"/>
  <c r="K176" i="1" s="1"/>
  <c r="H176" i="1"/>
  <c r="P175" i="1"/>
  <c r="Q175" i="1" s="1"/>
  <c r="M175" i="1"/>
  <c r="N175" i="1" s="1"/>
  <c r="J175" i="1"/>
  <c r="K175" i="1" s="1"/>
  <c r="H175" i="1"/>
  <c r="P174" i="1"/>
  <c r="Q174" i="1" s="1"/>
  <c r="M174" i="1"/>
  <c r="N174" i="1" s="1"/>
  <c r="J174" i="1"/>
  <c r="K174" i="1" s="1"/>
  <c r="H174" i="1"/>
  <c r="P173" i="1"/>
  <c r="Q173" i="1" s="1"/>
  <c r="M173" i="1"/>
  <c r="N173" i="1" s="1"/>
  <c r="J173" i="1"/>
  <c r="K173" i="1" s="1"/>
  <c r="H173" i="1"/>
  <c r="P172" i="1"/>
  <c r="Q172" i="1" s="1"/>
  <c r="M172" i="1"/>
  <c r="N172" i="1" s="1"/>
  <c r="J172" i="1"/>
  <c r="K172" i="1" s="1"/>
  <c r="H172" i="1"/>
  <c r="P171" i="1"/>
  <c r="Q171" i="1" s="1"/>
  <c r="M171" i="1"/>
  <c r="N171" i="1" s="1"/>
  <c r="J171" i="1"/>
  <c r="K171" i="1" s="1"/>
  <c r="H171" i="1"/>
  <c r="P170" i="1"/>
  <c r="Q170" i="1" s="1"/>
  <c r="M170" i="1"/>
  <c r="N170" i="1" s="1"/>
  <c r="J170" i="1"/>
  <c r="K170" i="1" s="1"/>
  <c r="H170" i="1"/>
  <c r="P169" i="1"/>
  <c r="Q169" i="1" s="1"/>
  <c r="M169" i="1"/>
  <c r="N169" i="1" s="1"/>
  <c r="J169" i="1"/>
  <c r="K169" i="1" s="1"/>
  <c r="H169" i="1"/>
  <c r="P168" i="1"/>
  <c r="Q168" i="1" s="1"/>
  <c r="M168" i="1"/>
  <c r="N168" i="1" s="1"/>
  <c r="J168" i="1"/>
  <c r="K168" i="1" s="1"/>
  <c r="H168" i="1"/>
  <c r="P167" i="1"/>
  <c r="Q167" i="1" s="1"/>
  <c r="M167" i="1"/>
  <c r="N167" i="1" s="1"/>
  <c r="J167" i="1"/>
  <c r="K167" i="1" s="1"/>
  <c r="H167" i="1"/>
  <c r="P166" i="1"/>
  <c r="Q166" i="1" s="1"/>
  <c r="M166" i="1"/>
  <c r="N166" i="1" s="1"/>
  <c r="J166" i="1"/>
  <c r="K166" i="1" s="1"/>
  <c r="H166" i="1"/>
  <c r="P165" i="1"/>
  <c r="Q165" i="1" s="1"/>
  <c r="M165" i="1"/>
  <c r="N165" i="1" s="1"/>
  <c r="J165" i="1"/>
  <c r="K165" i="1" s="1"/>
  <c r="H165" i="1"/>
  <c r="P164" i="1"/>
  <c r="Q164" i="1" s="1"/>
  <c r="M164" i="1"/>
  <c r="N164" i="1" s="1"/>
  <c r="J164" i="1"/>
  <c r="K164" i="1" s="1"/>
  <c r="H164" i="1"/>
  <c r="P163" i="1"/>
  <c r="Q163" i="1" s="1"/>
  <c r="M163" i="1"/>
  <c r="N163" i="1" s="1"/>
  <c r="J163" i="1"/>
  <c r="K163" i="1" s="1"/>
  <c r="H163" i="1"/>
  <c r="P162" i="1"/>
  <c r="Q162" i="1" s="1"/>
  <c r="M162" i="1"/>
  <c r="N162" i="1" s="1"/>
  <c r="J162" i="1"/>
  <c r="K162" i="1" s="1"/>
  <c r="H162" i="1"/>
  <c r="P161" i="1"/>
  <c r="Q161" i="1" s="1"/>
  <c r="M161" i="1"/>
  <c r="N161" i="1" s="1"/>
  <c r="J161" i="1"/>
  <c r="K161" i="1" s="1"/>
  <c r="H161" i="1"/>
  <c r="P160" i="1"/>
  <c r="Q160" i="1" s="1"/>
  <c r="M160" i="1"/>
  <c r="N160" i="1" s="1"/>
  <c r="J160" i="1"/>
  <c r="K160" i="1" s="1"/>
  <c r="H160" i="1"/>
  <c r="P159" i="1"/>
  <c r="Q159" i="1" s="1"/>
  <c r="M159" i="1"/>
  <c r="N159" i="1" s="1"/>
  <c r="J159" i="1"/>
  <c r="K159" i="1" s="1"/>
  <c r="H159" i="1"/>
  <c r="P158" i="1"/>
  <c r="Q158" i="1" s="1"/>
  <c r="M158" i="1"/>
  <c r="N158" i="1" s="1"/>
  <c r="J158" i="1"/>
  <c r="K158" i="1" s="1"/>
  <c r="H158" i="1"/>
  <c r="P157" i="1"/>
  <c r="Q157" i="1" s="1"/>
  <c r="M157" i="1"/>
  <c r="N157" i="1" s="1"/>
  <c r="J157" i="1"/>
  <c r="K157" i="1" s="1"/>
  <c r="H157" i="1"/>
  <c r="P156" i="1"/>
  <c r="Q156" i="1" s="1"/>
  <c r="M156" i="1"/>
  <c r="N156" i="1" s="1"/>
  <c r="J156" i="1"/>
  <c r="K156" i="1" s="1"/>
  <c r="H156" i="1"/>
  <c r="P155" i="1"/>
  <c r="Q155" i="1" s="1"/>
  <c r="M155" i="1"/>
  <c r="N155" i="1" s="1"/>
  <c r="J155" i="1"/>
  <c r="K155" i="1" s="1"/>
  <c r="H155" i="1"/>
  <c r="P154" i="1"/>
  <c r="Q154" i="1" s="1"/>
  <c r="M154" i="1"/>
  <c r="N154" i="1" s="1"/>
  <c r="J154" i="1"/>
  <c r="K154" i="1" s="1"/>
  <c r="H154" i="1"/>
  <c r="P153" i="1"/>
  <c r="Q153" i="1" s="1"/>
  <c r="M153" i="1"/>
  <c r="N153" i="1" s="1"/>
  <c r="J153" i="1"/>
  <c r="K153" i="1" s="1"/>
  <c r="H153" i="1"/>
  <c r="P152" i="1"/>
  <c r="Q152" i="1" s="1"/>
  <c r="M152" i="1"/>
  <c r="N152" i="1" s="1"/>
  <c r="J152" i="1"/>
  <c r="K152" i="1" s="1"/>
  <c r="H152" i="1"/>
  <c r="P151" i="1"/>
  <c r="Q151" i="1" s="1"/>
  <c r="M151" i="1"/>
  <c r="N151" i="1" s="1"/>
  <c r="J151" i="1"/>
  <c r="K151" i="1" s="1"/>
  <c r="H151" i="1"/>
  <c r="P150" i="1"/>
  <c r="Q150" i="1" s="1"/>
  <c r="M150" i="1"/>
  <c r="N150" i="1" s="1"/>
  <c r="J150" i="1"/>
  <c r="K150" i="1" s="1"/>
  <c r="H150" i="1"/>
  <c r="P149" i="1"/>
  <c r="Q149" i="1" s="1"/>
  <c r="M149" i="1"/>
  <c r="N149" i="1" s="1"/>
  <c r="J149" i="1"/>
  <c r="K149" i="1" s="1"/>
  <c r="H149" i="1"/>
  <c r="P148" i="1"/>
  <c r="Q148" i="1" s="1"/>
  <c r="M148" i="1"/>
  <c r="N148" i="1" s="1"/>
  <c r="J148" i="1"/>
  <c r="K148" i="1" s="1"/>
  <c r="H148" i="1"/>
  <c r="P147" i="1"/>
  <c r="Q147" i="1" s="1"/>
  <c r="M147" i="1"/>
  <c r="N147" i="1" s="1"/>
  <c r="J147" i="1"/>
  <c r="K147" i="1" s="1"/>
  <c r="H147" i="1"/>
  <c r="P146" i="1"/>
  <c r="Q146" i="1" s="1"/>
  <c r="M146" i="1"/>
  <c r="N146" i="1" s="1"/>
  <c r="J146" i="1"/>
  <c r="K146" i="1" s="1"/>
  <c r="H146" i="1"/>
  <c r="P145" i="1"/>
  <c r="Q145" i="1" s="1"/>
  <c r="M145" i="1"/>
  <c r="N145" i="1" s="1"/>
  <c r="J145" i="1"/>
  <c r="K145" i="1" s="1"/>
  <c r="H145" i="1"/>
  <c r="P144" i="1"/>
  <c r="Q144" i="1" s="1"/>
  <c r="M144" i="1"/>
  <c r="N144" i="1" s="1"/>
  <c r="J144" i="1"/>
  <c r="K144" i="1" s="1"/>
  <c r="H144" i="1"/>
  <c r="P143" i="1"/>
  <c r="Q143" i="1" s="1"/>
  <c r="M143" i="1"/>
  <c r="N143" i="1" s="1"/>
  <c r="J143" i="1"/>
  <c r="K143" i="1" s="1"/>
  <c r="H143" i="1"/>
  <c r="P142" i="1"/>
  <c r="Q142" i="1" s="1"/>
  <c r="M142" i="1"/>
  <c r="N142" i="1" s="1"/>
  <c r="J142" i="1"/>
  <c r="K142" i="1" s="1"/>
  <c r="H142" i="1"/>
  <c r="P141" i="1"/>
  <c r="Q141" i="1" s="1"/>
  <c r="M141" i="1"/>
  <c r="N141" i="1" s="1"/>
  <c r="J141" i="1"/>
  <c r="K141" i="1" s="1"/>
  <c r="H141" i="1"/>
  <c r="P140" i="1"/>
  <c r="Q140" i="1" s="1"/>
  <c r="M140" i="1"/>
  <c r="N140" i="1" s="1"/>
  <c r="J140" i="1"/>
  <c r="K140" i="1" s="1"/>
  <c r="H140" i="1"/>
  <c r="P139" i="1"/>
  <c r="Q139" i="1" s="1"/>
  <c r="M139" i="1"/>
  <c r="N139" i="1" s="1"/>
  <c r="J139" i="1"/>
  <c r="K139" i="1" s="1"/>
  <c r="H139" i="1"/>
  <c r="P138" i="1"/>
  <c r="Q138" i="1" s="1"/>
  <c r="M138" i="1"/>
  <c r="N138" i="1" s="1"/>
  <c r="J138" i="1"/>
  <c r="K138" i="1" s="1"/>
  <c r="H138" i="1"/>
  <c r="P137" i="1"/>
  <c r="Q137" i="1" s="1"/>
  <c r="M137" i="1"/>
  <c r="N137" i="1" s="1"/>
  <c r="J137" i="1"/>
  <c r="K137" i="1" s="1"/>
  <c r="H137" i="1"/>
  <c r="P136" i="1"/>
  <c r="Q136" i="1" s="1"/>
  <c r="M136" i="1"/>
  <c r="N136" i="1" s="1"/>
  <c r="J136" i="1"/>
  <c r="K136" i="1" s="1"/>
  <c r="H136" i="1"/>
  <c r="P135" i="1"/>
  <c r="Q135" i="1" s="1"/>
  <c r="M135" i="1"/>
  <c r="N135" i="1" s="1"/>
  <c r="J135" i="1"/>
  <c r="K135" i="1" s="1"/>
  <c r="H135" i="1"/>
  <c r="P134" i="1"/>
  <c r="Q134" i="1" s="1"/>
  <c r="M134" i="1"/>
  <c r="N134" i="1" s="1"/>
  <c r="J134" i="1"/>
  <c r="K134" i="1" s="1"/>
  <c r="H134" i="1"/>
  <c r="P133" i="1"/>
  <c r="Q133" i="1" s="1"/>
  <c r="M133" i="1"/>
  <c r="N133" i="1" s="1"/>
  <c r="J133" i="1"/>
  <c r="K133" i="1" s="1"/>
  <c r="H133" i="1"/>
  <c r="P132" i="1"/>
  <c r="Q132" i="1" s="1"/>
  <c r="M132" i="1"/>
  <c r="N132" i="1" s="1"/>
  <c r="J132" i="1"/>
  <c r="K132" i="1" s="1"/>
  <c r="H132" i="1"/>
  <c r="P131" i="1"/>
  <c r="Q131" i="1" s="1"/>
  <c r="M131" i="1"/>
  <c r="N131" i="1" s="1"/>
  <c r="J131" i="1"/>
  <c r="K131" i="1" s="1"/>
  <c r="H131" i="1"/>
  <c r="P130" i="1"/>
  <c r="Q130" i="1" s="1"/>
  <c r="M130" i="1"/>
  <c r="N130" i="1" s="1"/>
  <c r="J130" i="1"/>
  <c r="K130" i="1" s="1"/>
  <c r="H130" i="1"/>
  <c r="P129" i="1"/>
  <c r="Q129" i="1" s="1"/>
  <c r="M129" i="1"/>
  <c r="N129" i="1" s="1"/>
  <c r="J129" i="1"/>
  <c r="K129" i="1" s="1"/>
  <c r="H129" i="1"/>
  <c r="P128" i="1"/>
  <c r="Q128" i="1" s="1"/>
  <c r="M128" i="1"/>
  <c r="N128" i="1" s="1"/>
  <c r="J128" i="1"/>
  <c r="K128" i="1" s="1"/>
  <c r="H128" i="1"/>
  <c r="P127" i="1"/>
  <c r="Q127" i="1" s="1"/>
  <c r="M127" i="1"/>
  <c r="N127" i="1" s="1"/>
  <c r="J127" i="1"/>
  <c r="K127" i="1" s="1"/>
  <c r="H127" i="1"/>
  <c r="P126" i="1"/>
  <c r="Q126" i="1" s="1"/>
  <c r="M126" i="1"/>
  <c r="N126" i="1" s="1"/>
  <c r="J126" i="1"/>
  <c r="K126" i="1" s="1"/>
  <c r="H126" i="1"/>
  <c r="P125" i="1"/>
  <c r="Q125" i="1" s="1"/>
  <c r="M125" i="1"/>
  <c r="N125" i="1" s="1"/>
  <c r="J125" i="1"/>
  <c r="K125" i="1" s="1"/>
  <c r="H125" i="1"/>
  <c r="P124" i="1"/>
  <c r="Q124" i="1" s="1"/>
  <c r="M124" i="1"/>
  <c r="N124" i="1" s="1"/>
  <c r="J124" i="1"/>
  <c r="K124" i="1" s="1"/>
  <c r="H124" i="1"/>
  <c r="P123" i="1"/>
  <c r="Q123" i="1" s="1"/>
  <c r="M123" i="1"/>
  <c r="N123" i="1" s="1"/>
  <c r="J123" i="1"/>
  <c r="K123" i="1" s="1"/>
  <c r="H123" i="1"/>
  <c r="P122" i="1"/>
  <c r="Q122" i="1" s="1"/>
  <c r="M122" i="1"/>
  <c r="N122" i="1" s="1"/>
  <c r="J122" i="1"/>
  <c r="K122" i="1" s="1"/>
  <c r="H122" i="1"/>
  <c r="P121" i="1"/>
  <c r="Q121" i="1" s="1"/>
  <c r="M121" i="1"/>
  <c r="N121" i="1" s="1"/>
  <c r="J121" i="1"/>
  <c r="K121" i="1" s="1"/>
  <c r="H121" i="1"/>
  <c r="P120" i="1"/>
  <c r="Q120" i="1" s="1"/>
  <c r="M120" i="1"/>
  <c r="N120" i="1" s="1"/>
  <c r="J120" i="1"/>
  <c r="K120" i="1" s="1"/>
  <c r="H120" i="1"/>
  <c r="P119" i="1"/>
  <c r="Q119" i="1" s="1"/>
  <c r="M119" i="1"/>
  <c r="N119" i="1" s="1"/>
  <c r="J119" i="1"/>
  <c r="K119" i="1" s="1"/>
  <c r="H119" i="1"/>
  <c r="P118" i="1"/>
  <c r="Q118" i="1" s="1"/>
  <c r="M118" i="1"/>
  <c r="N118" i="1" s="1"/>
  <c r="J118" i="1"/>
  <c r="K118" i="1" s="1"/>
  <c r="H118" i="1"/>
  <c r="P117" i="1"/>
  <c r="Q117" i="1" s="1"/>
  <c r="M117" i="1"/>
  <c r="N117" i="1" s="1"/>
  <c r="J117" i="1"/>
  <c r="K117" i="1" s="1"/>
  <c r="H117" i="1"/>
  <c r="P116" i="1"/>
  <c r="Q116" i="1" s="1"/>
  <c r="M116" i="1"/>
  <c r="N116" i="1" s="1"/>
  <c r="J116" i="1"/>
  <c r="K116" i="1" s="1"/>
  <c r="H116" i="1"/>
  <c r="P115" i="1"/>
  <c r="Q115" i="1" s="1"/>
  <c r="M115" i="1"/>
  <c r="N115" i="1" s="1"/>
  <c r="J115" i="1"/>
  <c r="K115" i="1" s="1"/>
  <c r="H115" i="1"/>
  <c r="P114" i="1"/>
  <c r="Q114" i="1" s="1"/>
  <c r="M114" i="1"/>
  <c r="N114" i="1" s="1"/>
  <c r="J114" i="1"/>
  <c r="K114" i="1" s="1"/>
  <c r="H114" i="1"/>
  <c r="P113" i="1"/>
  <c r="Q113" i="1" s="1"/>
  <c r="M113" i="1"/>
  <c r="N113" i="1" s="1"/>
  <c r="J113" i="1"/>
  <c r="K113" i="1" s="1"/>
  <c r="H113" i="1"/>
  <c r="P112" i="1"/>
  <c r="Q112" i="1" s="1"/>
  <c r="M112" i="1"/>
  <c r="N112" i="1" s="1"/>
  <c r="J112" i="1"/>
  <c r="K112" i="1" s="1"/>
  <c r="H112" i="1"/>
  <c r="P111" i="1"/>
  <c r="Q111" i="1" s="1"/>
  <c r="M111" i="1"/>
  <c r="N111" i="1" s="1"/>
  <c r="J111" i="1"/>
  <c r="K111" i="1" s="1"/>
  <c r="H111" i="1"/>
  <c r="P110" i="1"/>
  <c r="Q110" i="1" s="1"/>
  <c r="M110" i="1"/>
  <c r="N110" i="1" s="1"/>
  <c r="J110" i="1"/>
  <c r="K110" i="1" s="1"/>
  <c r="H110" i="1"/>
  <c r="P109" i="1"/>
  <c r="Q109" i="1" s="1"/>
  <c r="M109" i="1"/>
  <c r="N109" i="1" s="1"/>
  <c r="J109" i="1"/>
  <c r="K109" i="1" s="1"/>
  <c r="H109" i="1"/>
  <c r="P108" i="1"/>
  <c r="Q108" i="1" s="1"/>
  <c r="M108" i="1"/>
  <c r="N108" i="1" s="1"/>
  <c r="J108" i="1"/>
  <c r="K108" i="1" s="1"/>
  <c r="H108" i="1"/>
  <c r="P107" i="1"/>
  <c r="Q107" i="1" s="1"/>
  <c r="M107" i="1"/>
  <c r="N107" i="1" s="1"/>
  <c r="J107" i="1"/>
  <c r="K107" i="1" s="1"/>
  <c r="H107" i="1"/>
  <c r="P106" i="1"/>
  <c r="Q106" i="1" s="1"/>
  <c r="M106" i="1"/>
  <c r="N106" i="1" s="1"/>
  <c r="J106" i="1"/>
  <c r="K106" i="1" s="1"/>
  <c r="H106" i="1"/>
  <c r="P105" i="1"/>
  <c r="Q105" i="1" s="1"/>
  <c r="M105" i="1"/>
  <c r="N105" i="1" s="1"/>
  <c r="J105" i="1"/>
  <c r="K105" i="1" s="1"/>
  <c r="H105" i="1"/>
  <c r="P104" i="1"/>
  <c r="Q104" i="1" s="1"/>
  <c r="M104" i="1"/>
  <c r="N104" i="1" s="1"/>
  <c r="J104" i="1"/>
  <c r="K104" i="1" s="1"/>
  <c r="H104" i="1"/>
  <c r="P103" i="1"/>
  <c r="Q103" i="1" s="1"/>
  <c r="M103" i="1"/>
  <c r="N103" i="1" s="1"/>
  <c r="J103" i="1"/>
  <c r="K103" i="1" s="1"/>
  <c r="H103" i="1"/>
  <c r="P102" i="1"/>
  <c r="Q102" i="1" s="1"/>
  <c r="M102" i="1"/>
  <c r="N102" i="1" s="1"/>
  <c r="J102" i="1"/>
  <c r="K102" i="1" s="1"/>
  <c r="H102" i="1"/>
  <c r="P101" i="1"/>
  <c r="Q101" i="1" s="1"/>
  <c r="M101" i="1"/>
  <c r="N101" i="1" s="1"/>
  <c r="J101" i="1"/>
  <c r="K101" i="1" s="1"/>
  <c r="H101" i="1"/>
  <c r="P100" i="1"/>
  <c r="Q100" i="1" s="1"/>
  <c r="M100" i="1"/>
  <c r="N100" i="1" s="1"/>
  <c r="J100" i="1"/>
  <c r="K100" i="1" s="1"/>
  <c r="H100" i="1"/>
  <c r="P99" i="1"/>
  <c r="Q99" i="1" s="1"/>
  <c r="M99" i="1"/>
  <c r="N99" i="1" s="1"/>
  <c r="J99" i="1"/>
  <c r="K99" i="1" s="1"/>
  <c r="H99" i="1"/>
  <c r="P98" i="1"/>
  <c r="Q98" i="1" s="1"/>
  <c r="M98" i="1"/>
  <c r="N98" i="1" s="1"/>
  <c r="J98" i="1"/>
  <c r="K98" i="1" s="1"/>
  <c r="H98" i="1"/>
  <c r="P97" i="1"/>
  <c r="Q97" i="1" s="1"/>
  <c r="M97" i="1"/>
  <c r="N97" i="1" s="1"/>
  <c r="J97" i="1"/>
  <c r="K97" i="1" s="1"/>
  <c r="H97" i="1"/>
  <c r="P96" i="1"/>
  <c r="Q96" i="1" s="1"/>
  <c r="M96" i="1"/>
  <c r="N96" i="1" s="1"/>
  <c r="J96" i="1"/>
  <c r="K96" i="1" s="1"/>
  <c r="H96" i="1"/>
  <c r="P95" i="1"/>
  <c r="Q95" i="1" s="1"/>
  <c r="M95" i="1"/>
  <c r="N95" i="1" s="1"/>
  <c r="J95" i="1"/>
  <c r="K95" i="1" s="1"/>
  <c r="H95" i="1"/>
  <c r="P94" i="1"/>
  <c r="Q94" i="1" s="1"/>
  <c r="M94" i="1"/>
  <c r="N94" i="1" s="1"/>
  <c r="J94" i="1"/>
  <c r="K94" i="1" s="1"/>
  <c r="H94" i="1"/>
  <c r="P93" i="1"/>
  <c r="Q93" i="1" s="1"/>
  <c r="M93" i="1"/>
  <c r="N93" i="1" s="1"/>
  <c r="J93" i="1"/>
  <c r="K93" i="1" s="1"/>
  <c r="H93" i="1"/>
  <c r="P92" i="1"/>
  <c r="Q92" i="1" s="1"/>
  <c r="M92" i="1"/>
  <c r="N92" i="1" s="1"/>
  <c r="J92" i="1"/>
  <c r="K92" i="1" s="1"/>
  <c r="H92" i="1"/>
  <c r="P91" i="1"/>
  <c r="Q91" i="1" s="1"/>
  <c r="M91" i="1"/>
  <c r="N91" i="1" s="1"/>
  <c r="J91" i="1"/>
  <c r="K91" i="1" s="1"/>
  <c r="H91" i="1"/>
  <c r="P90" i="1"/>
  <c r="Q90" i="1" s="1"/>
  <c r="M90" i="1"/>
  <c r="N90" i="1" s="1"/>
  <c r="J90" i="1"/>
  <c r="K90" i="1" s="1"/>
  <c r="H90" i="1"/>
  <c r="P89" i="1"/>
  <c r="Q89" i="1" s="1"/>
  <c r="M89" i="1"/>
  <c r="N89" i="1" s="1"/>
  <c r="J89" i="1"/>
  <c r="K89" i="1" s="1"/>
  <c r="H89" i="1"/>
  <c r="P88" i="1"/>
  <c r="Q88" i="1" s="1"/>
  <c r="M88" i="1"/>
  <c r="N88" i="1" s="1"/>
  <c r="J88" i="1"/>
  <c r="K88" i="1" s="1"/>
  <c r="H88" i="1"/>
  <c r="P87" i="1"/>
  <c r="Q87" i="1" s="1"/>
  <c r="M87" i="1"/>
  <c r="N87" i="1" s="1"/>
  <c r="J87" i="1"/>
  <c r="K87" i="1" s="1"/>
  <c r="H87" i="1"/>
  <c r="P86" i="1"/>
  <c r="Q86" i="1" s="1"/>
  <c r="M86" i="1"/>
  <c r="N86" i="1" s="1"/>
  <c r="J86" i="1"/>
  <c r="K86" i="1" s="1"/>
  <c r="H86" i="1"/>
  <c r="P85" i="1"/>
  <c r="Q85" i="1" s="1"/>
  <c r="M85" i="1"/>
  <c r="N85" i="1" s="1"/>
  <c r="J85" i="1"/>
  <c r="K85" i="1" s="1"/>
  <c r="H85" i="1"/>
  <c r="P84" i="1"/>
  <c r="Q84" i="1" s="1"/>
  <c r="M84" i="1"/>
  <c r="N84" i="1" s="1"/>
  <c r="J84" i="1"/>
  <c r="K84" i="1" s="1"/>
  <c r="H84" i="1"/>
  <c r="P83" i="1"/>
  <c r="Q83" i="1" s="1"/>
  <c r="M83" i="1"/>
  <c r="N83" i="1" s="1"/>
  <c r="J83" i="1"/>
  <c r="K83" i="1" s="1"/>
  <c r="H83" i="1"/>
  <c r="P82" i="1"/>
  <c r="Q82" i="1" s="1"/>
  <c r="M82" i="1"/>
  <c r="N82" i="1" s="1"/>
  <c r="J82" i="1"/>
  <c r="K82" i="1" s="1"/>
  <c r="H82" i="1"/>
  <c r="P81" i="1"/>
  <c r="Q81" i="1" s="1"/>
  <c r="M81" i="1"/>
  <c r="N81" i="1" s="1"/>
  <c r="J81" i="1"/>
  <c r="K81" i="1" s="1"/>
  <c r="H81" i="1"/>
  <c r="P80" i="1"/>
  <c r="Q80" i="1" s="1"/>
  <c r="M80" i="1"/>
  <c r="N80" i="1" s="1"/>
  <c r="J80" i="1"/>
  <c r="K80" i="1" s="1"/>
  <c r="H80" i="1"/>
  <c r="P79" i="1"/>
  <c r="Q79" i="1" s="1"/>
  <c r="M79" i="1"/>
  <c r="N79" i="1" s="1"/>
  <c r="J79" i="1"/>
  <c r="K79" i="1" s="1"/>
  <c r="H79" i="1"/>
  <c r="P78" i="1"/>
  <c r="Q78" i="1" s="1"/>
  <c r="M78" i="1"/>
  <c r="N78" i="1" s="1"/>
  <c r="J78" i="1"/>
  <c r="K78" i="1" s="1"/>
  <c r="H78" i="1"/>
  <c r="P77" i="1"/>
  <c r="Q77" i="1" s="1"/>
  <c r="M77" i="1"/>
  <c r="N77" i="1" s="1"/>
  <c r="J77" i="1"/>
  <c r="K77" i="1" s="1"/>
  <c r="H77" i="1"/>
  <c r="P76" i="1"/>
  <c r="Q76" i="1" s="1"/>
  <c r="M76" i="1"/>
  <c r="N76" i="1" s="1"/>
  <c r="J76" i="1"/>
  <c r="K76" i="1" s="1"/>
  <c r="H76" i="1"/>
  <c r="P75" i="1"/>
  <c r="Q75" i="1" s="1"/>
  <c r="M75" i="1"/>
  <c r="N75" i="1" s="1"/>
  <c r="J75" i="1"/>
  <c r="K75" i="1" s="1"/>
  <c r="H75" i="1"/>
  <c r="P74" i="1"/>
  <c r="Q74" i="1" s="1"/>
  <c r="M74" i="1"/>
  <c r="N74" i="1" s="1"/>
  <c r="J74" i="1"/>
  <c r="K74" i="1" s="1"/>
  <c r="H74" i="1"/>
  <c r="P73" i="1"/>
  <c r="Q73" i="1" s="1"/>
  <c r="M73" i="1"/>
  <c r="N73" i="1" s="1"/>
  <c r="J73" i="1"/>
  <c r="K73" i="1" s="1"/>
  <c r="H73" i="1"/>
  <c r="P72" i="1"/>
  <c r="Q72" i="1" s="1"/>
  <c r="M72" i="1"/>
  <c r="N72" i="1" s="1"/>
  <c r="J72" i="1"/>
  <c r="K72" i="1" s="1"/>
  <c r="H72" i="1"/>
  <c r="P71" i="1"/>
  <c r="Q71" i="1" s="1"/>
  <c r="M71" i="1"/>
  <c r="N71" i="1" s="1"/>
  <c r="J71" i="1"/>
  <c r="K71" i="1" s="1"/>
  <c r="H71" i="1"/>
  <c r="P70" i="1"/>
  <c r="Q70" i="1" s="1"/>
  <c r="M70" i="1"/>
  <c r="N70" i="1" s="1"/>
  <c r="J70" i="1"/>
  <c r="K70" i="1" s="1"/>
  <c r="H70" i="1"/>
  <c r="P69" i="1"/>
  <c r="Q69" i="1" s="1"/>
  <c r="M69" i="1"/>
  <c r="N69" i="1" s="1"/>
  <c r="J69" i="1"/>
  <c r="K69" i="1" s="1"/>
  <c r="H69" i="1"/>
  <c r="P68" i="1"/>
  <c r="Q68" i="1" s="1"/>
  <c r="M68" i="1"/>
  <c r="N68" i="1" s="1"/>
  <c r="J68" i="1"/>
  <c r="K68" i="1" s="1"/>
  <c r="H68" i="1"/>
  <c r="P67" i="1"/>
  <c r="Q67" i="1" s="1"/>
  <c r="M67" i="1"/>
  <c r="N67" i="1" s="1"/>
  <c r="J67" i="1"/>
  <c r="K67" i="1" s="1"/>
  <c r="H67" i="1"/>
  <c r="P66" i="1"/>
  <c r="Q66" i="1" s="1"/>
  <c r="M66" i="1"/>
  <c r="N66" i="1" s="1"/>
  <c r="J66" i="1"/>
  <c r="K66" i="1" s="1"/>
  <c r="H66" i="1"/>
  <c r="P65" i="1"/>
  <c r="Q65" i="1" s="1"/>
  <c r="M65" i="1"/>
  <c r="N65" i="1" s="1"/>
  <c r="J65" i="1"/>
  <c r="K65" i="1" s="1"/>
  <c r="H65" i="1"/>
  <c r="P64" i="1"/>
  <c r="Q64" i="1" s="1"/>
  <c r="M64" i="1"/>
  <c r="N64" i="1" s="1"/>
  <c r="J64" i="1"/>
  <c r="K64" i="1" s="1"/>
  <c r="H64" i="1"/>
  <c r="P63" i="1"/>
  <c r="Q63" i="1" s="1"/>
  <c r="M63" i="1"/>
  <c r="N63" i="1" s="1"/>
  <c r="J63" i="1"/>
  <c r="K63" i="1" s="1"/>
  <c r="H63" i="1"/>
  <c r="P62" i="1"/>
  <c r="Q62" i="1" s="1"/>
  <c r="M62" i="1"/>
  <c r="N62" i="1" s="1"/>
  <c r="J62" i="1"/>
  <c r="K62" i="1" s="1"/>
  <c r="H62" i="1"/>
  <c r="P61" i="1"/>
  <c r="Q61" i="1" s="1"/>
  <c r="M61" i="1"/>
  <c r="N61" i="1" s="1"/>
  <c r="J61" i="1"/>
  <c r="K61" i="1" s="1"/>
  <c r="H61" i="1"/>
  <c r="P60" i="1"/>
  <c r="Q60" i="1" s="1"/>
  <c r="M60" i="1"/>
  <c r="N60" i="1" s="1"/>
  <c r="J60" i="1"/>
  <c r="K60" i="1" s="1"/>
  <c r="H60" i="1"/>
  <c r="P59" i="1"/>
  <c r="Q59" i="1" s="1"/>
  <c r="M59" i="1"/>
  <c r="N59" i="1" s="1"/>
  <c r="J59" i="1"/>
  <c r="K59" i="1" s="1"/>
  <c r="H59" i="1"/>
  <c r="P58" i="1"/>
  <c r="Q58" i="1" s="1"/>
  <c r="M58" i="1"/>
  <c r="N58" i="1" s="1"/>
  <c r="J58" i="1"/>
  <c r="K58" i="1" s="1"/>
  <c r="H58" i="1"/>
  <c r="P57" i="1"/>
  <c r="Q57" i="1" s="1"/>
  <c r="M57" i="1"/>
  <c r="N57" i="1" s="1"/>
  <c r="J57" i="1"/>
  <c r="K57" i="1" s="1"/>
  <c r="H57" i="1"/>
  <c r="P56" i="1"/>
  <c r="Q56" i="1" s="1"/>
  <c r="M56" i="1"/>
  <c r="N56" i="1" s="1"/>
  <c r="J56" i="1"/>
  <c r="K56" i="1" s="1"/>
  <c r="H56" i="1"/>
  <c r="P55" i="1"/>
  <c r="Q55" i="1" s="1"/>
  <c r="M55" i="1"/>
  <c r="N55" i="1" s="1"/>
  <c r="J55" i="1"/>
  <c r="K55" i="1" s="1"/>
  <c r="H55" i="1"/>
  <c r="P54" i="1"/>
  <c r="Q54" i="1" s="1"/>
  <c r="M54" i="1"/>
  <c r="N54" i="1" s="1"/>
  <c r="J54" i="1"/>
  <c r="K54" i="1" s="1"/>
  <c r="H54" i="1"/>
  <c r="P53" i="1"/>
  <c r="Q53" i="1" s="1"/>
  <c r="M53" i="1"/>
  <c r="N53" i="1" s="1"/>
  <c r="J53" i="1"/>
  <c r="K53" i="1" s="1"/>
  <c r="H53" i="1"/>
  <c r="P52" i="1"/>
  <c r="Q52" i="1" s="1"/>
  <c r="M52" i="1"/>
  <c r="N52" i="1" s="1"/>
  <c r="J52" i="1"/>
  <c r="K52" i="1" s="1"/>
  <c r="H52" i="1"/>
  <c r="P51" i="1"/>
  <c r="Q51" i="1" s="1"/>
  <c r="M51" i="1"/>
  <c r="N51" i="1" s="1"/>
  <c r="J51" i="1"/>
  <c r="K51" i="1" s="1"/>
  <c r="H51" i="1"/>
  <c r="P50" i="1"/>
  <c r="Q50" i="1" s="1"/>
  <c r="M50" i="1"/>
  <c r="N50" i="1" s="1"/>
  <c r="J50" i="1"/>
  <c r="K50" i="1" s="1"/>
  <c r="H50" i="1"/>
  <c r="P49" i="1"/>
  <c r="Q49" i="1" s="1"/>
  <c r="M49" i="1"/>
  <c r="N49" i="1" s="1"/>
  <c r="J49" i="1"/>
  <c r="K49" i="1" s="1"/>
  <c r="H49" i="1"/>
  <c r="P48" i="1"/>
  <c r="Q48" i="1" s="1"/>
  <c r="M48" i="1"/>
  <c r="N48" i="1" s="1"/>
  <c r="J48" i="1"/>
  <c r="K48" i="1" s="1"/>
  <c r="H48" i="1"/>
  <c r="P47" i="1"/>
  <c r="Q47" i="1" s="1"/>
  <c r="M47" i="1"/>
  <c r="N47" i="1" s="1"/>
  <c r="J47" i="1"/>
  <c r="K47" i="1" s="1"/>
  <c r="H47" i="1"/>
  <c r="P46" i="1"/>
  <c r="Q46" i="1" s="1"/>
  <c r="M46" i="1"/>
  <c r="N46" i="1" s="1"/>
  <c r="J46" i="1"/>
  <c r="K46" i="1" s="1"/>
  <c r="H46" i="1"/>
  <c r="P45" i="1"/>
  <c r="Q45" i="1" s="1"/>
  <c r="M45" i="1"/>
  <c r="N45" i="1" s="1"/>
  <c r="J45" i="1"/>
  <c r="K45" i="1" s="1"/>
  <c r="H45" i="1"/>
  <c r="P44" i="1"/>
  <c r="Q44" i="1" s="1"/>
  <c r="M44" i="1"/>
  <c r="N44" i="1" s="1"/>
  <c r="J44" i="1"/>
  <c r="K44" i="1" s="1"/>
  <c r="H44" i="1"/>
  <c r="P43" i="1"/>
  <c r="Q43" i="1" s="1"/>
  <c r="M43" i="1"/>
  <c r="N43" i="1" s="1"/>
  <c r="J43" i="1"/>
  <c r="K43" i="1" s="1"/>
  <c r="H43" i="1"/>
  <c r="P42" i="1"/>
  <c r="Q42" i="1" s="1"/>
  <c r="M42" i="1"/>
  <c r="N42" i="1" s="1"/>
  <c r="J42" i="1"/>
  <c r="K42" i="1" s="1"/>
  <c r="H42" i="1"/>
  <c r="P41" i="1"/>
  <c r="Q41" i="1" s="1"/>
  <c r="M41" i="1"/>
  <c r="N41" i="1" s="1"/>
  <c r="J41" i="1"/>
  <c r="K41" i="1" s="1"/>
  <c r="H41" i="1"/>
  <c r="P40" i="1"/>
  <c r="Q40" i="1" s="1"/>
  <c r="M40" i="1"/>
  <c r="N40" i="1" s="1"/>
  <c r="J40" i="1"/>
  <c r="K40" i="1" s="1"/>
  <c r="H40" i="1"/>
  <c r="P39" i="1"/>
  <c r="Q39" i="1" s="1"/>
  <c r="M39" i="1"/>
  <c r="N39" i="1" s="1"/>
  <c r="J39" i="1"/>
  <c r="K39" i="1" s="1"/>
  <c r="H39" i="1"/>
  <c r="P38" i="1"/>
  <c r="Q38" i="1" s="1"/>
  <c r="M38" i="1"/>
  <c r="N38" i="1" s="1"/>
  <c r="J38" i="1"/>
  <c r="K38" i="1" s="1"/>
  <c r="H38" i="1"/>
  <c r="P37" i="1"/>
  <c r="Q37" i="1" s="1"/>
  <c r="M37" i="1"/>
  <c r="N37" i="1" s="1"/>
  <c r="J37" i="1"/>
  <c r="K37" i="1" s="1"/>
  <c r="H37" i="1"/>
  <c r="P36" i="1"/>
  <c r="Q36" i="1" s="1"/>
  <c r="M36" i="1"/>
  <c r="N36" i="1" s="1"/>
  <c r="J36" i="1"/>
  <c r="K36" i="1" s="1"/>
  <c r="H36" i="1"/>
  <c r="P35" i="1"/>
  <c r="Q35" i="1" s="1"/>
  <c r="M35" i="1"/>
  <c r="N35" i="1" s="1"/>
  <c r="J35" i="1"/>
  <c r="K35" i="1" s="1"/>
  <c r="H35" i="1"/>
  <c r="P34" i="1"/>
  <c r="Q34" i="1" s="1"/>
  <c r="M34" i="1"/>
  <c r="N34" i="1" s="1"/>
  <c r="J34" i="1"/>
  <c r="K34" i="1" s="1"/>
  <c r="H34" i="1"/>
  <c r="P33" i="1"/>
  <c r="Q33" i="1" s="1"/>
  <c r="M33" i="1"/>
  <c r="N33" i="1" s="1"/>
  <c r="J33" i="1"/>
  <c r="K33" i="1" s="1"/>
  <c r="H33" i="1"/>
  <c r="P32" i="1"/>
  <c r="Q32" i="1" s="1"/>
  <c r="M32" i="1"/>
  <c r="N32" i="1" s="1"/>
  <c r="J32" i="1"/>
  <c r="K32" i="1" s="1"/>
  <c r="H32" i="1"/>
  <c r="P31" i="1"/>
  <c r="Q31" i="1" s="1"/>
  <c r="M31" i="1"/>
  <c r="N31" i="1" s="1"/>
  <c r="J31" i="1"/>
  <c r="K31" i="1" s="1"/>
  <c r="H31" i="1"/>
  <c r="P30" i="1"/>
  <c r="Q30" i="1" s="1"/>
  <c r="M30" i="1"/>
  <c r="N30" i="1" s="1"/>
  <c r="J30" i="1"/>
  <c r="K30" i="1" s="1"/>
  <c r="H30" i="1"/>
  <c r="P29" i="1"/>
  <c r="Q29" i="1" s="1"/>
  <c r="M29" i="1"/>
  <c r="N29" i="1" s="1"/>
  <c r="J29" i="1"/>
  <c r="K29" i="1" s="1"/>
  <c r="H29" i="1"/>
  <c r="P28" i="1"/>
  <c r="Q28" i="1" s="1"/>
  <c r="M28" i="1"/>
  <c r="N28" i="1" s="1"/>
  <c r="J28" i="1"/>
  <c r="K28" i="1" s="1"/>
  <c r="H28" i="1"/>
  <c r="P27" i="1"/>
  <c r="Q27" i="1" s="1"/>
  <c r="M27" i="1"/>
  <c r="N27" i="1" s="1"/>
  <c r="J27" i="1"/>
  <c r="K27" i="1" s="1"/>
  <c r="H27" i="1"/>
  <c r="P26" i="1"/>
  <c r="Q26" i="1" s="1"/>
  <c r="M26" i="1"/>
  <c r="N26" i="1" s="1"/>
  <c r="J26" i="1"/>
  <c r="K26" i="1" s="1"/>
  <c r="H26" i="1"/>
  <c r="P25" i="1"/>
  <c r="Q25" i="1" s="1"/>
  <c r="M25" i="1"/>
  <c r="N25" i="1" s="1"/>
  <c r="J25" i="1"/>
  <c r="K25" i="1" s="1"/>
  <c r="H25" i="1"/>
  <c r="P24" i="1"/>
  <c r="Q24" i="1" s="1"/>
  <c r="M24" i="1"/>
  <c r="N24" i="1" s="1"/>
  <c r="J24" i="1"/>
  <c r="K24" i="1" s="1"/>
  <c r="H24" i="1"/>
  <c r="P23" i="1"/>
  <c r="Q23" i="1" s="1"/>
  <c r="M23" i="1"/>
  <c r="N23" i="1" s="1"/>
  <c r="J23" i="1"/>
  <c r="K23" i="1" s="1"/>
  <c r="H23" i="1"/>
  <c r="P22" i="1"/>
  <c r="Q22" i="1" s="1"/>
  <c r="M22" i="1"/>
  <c r="N22" i="1" s="1"/>
  <c r="J22" i="1"/>
  <c r="K22" i="1" s="1"/>
  <c r="H22" i="1"/>
  <c r="P21" i="1"/>
  <c r="Q21" i="1" s="1"/>
  <c r="M21" i="1"/>
  <c r="N21" i="1" s="1"/>
  <c r="J21" i="1"/>
  <c r="K21" i="1" s="1"/>
  <c r="H21" i="1"/>
  <c r="P20" i="1"/>
  <c r="Q20" i="1" s="1"/>
  <c r="M20" i="1"/>
  <c r="N20" i="1" s="1"/>
  <c r="J20" i="1"/>
  <c r="K20" i="1" s="1"/>
  <c r="H20" i="1"/>
  <c r="P19" i="1"/>
  <c r="Q19" i="1" s="1"/>
  <c r="M19" i="1"/>
  <c r="N19" i="1" s="1"/>
  <c r="J19" i="1"/>
  <c r="K19" i="1" s="1"/>
  <c r="H19" i="1"/>
  <c r="P18" i="1"/>
  <c r="Q18" i="1" s="1"/>
  <c r="M18" i="1"/>
  <c r="N18" i="1" s="1"/>
  <c r="J18" i="1"/>
  <c r="K18" i="1" s="1"/>
  <c r="H18" i="1"/>
  <c r="P17" i="1"/>
  <c r="Q17" i="1" s="1"/>
  <c r="M17" i="1"/>
  <c r="N17" i="1" s="1"/>
  <c r="J17" i="1"/>
  <c r="K17" i="1" s="1"/>
  <c r="H17" i="1"/>
  <c r="P16" i="1"/>
  <c r="Q16" i="1" s="1"/>
  <c r="M16" i="1"/>
  <c r="N16" i="1" s="1"/>
  <c r="J16" i="1"/>
  <c r="K16" i="1" s="1"/>
  <c r="H16" i="1"/>
  <c r="P15" i="1"/>
  <c r="Q15" i="1" s="1"/>
  <c r="M15" i="1"/>
  <c r="J15" i="1"/>
  <c r="K15" i="1" s="1"/>
  <c r="H15" i="1"/>
  <c r="P14" i="1"/>
  <c r="Q14" i="1" s="1"/>
  <c r="M14" i="1"/>
  <c r="N14" i="1" s="1"/>
  <c r="J14" i="1"/>
  <c r="K14" i="1" s="1"/>
  <c r="H14" i="1"/>
  <c r="P13" i="1"/>
  <c r="M13" i="1"/>
  <c r="N13" i="1" s="1"/>
  <c r="J13" i="1"/>
  <c r="K13" i="1" s="1"/>
  <c r="H13" i="1"/>
  <c r="P12" i="1"/>
  <c r="Q12" i="1" s="1"/>
  <c r="M12" i="1"/>
  <c r="N12" i="1" s="1"/>
  <c r="J12" i="1"/>
  <c r="K12" i="1" s="1"/>
  <c r="H12" i="1"/>
  <c r="P11" i="1"/>
  <c r="Q11" i="1" s="1"/>
  <c r="M11" i="1"/>
  <c r="N11" i="1" s="1"/>
  <c r="J11" i="1"/>
  <c r="K11" i="1" s="1"/>
  <c r="H11" i="1"/>
  <c r="P10" i="1"/>
  <c r="Q10" i="1" s="1"/>
  <c r="M10" i="1"/>
  <c r="N10" i="1" s="1"/>
  <c r="J10" i="1"/>
  <c r="K10" i="1" s="1"/>
  <c r="H10" i="1"/>
  <c r="P9" i="1"/>
  <c r="Q9" i="1" s="1"/>
  <c r="M9" i="1"/>
  <c r="N9" i="1" s="1"/>
  <c r="J9" i="1"/>
  <c r="H9" i="1"/>
  <c r="K9" i="1" l="1"/>
  <c r="Q13" i="1"/>
  <c r="N15" i="1"/>
</calcChain>
</file>

<file path=xl/sharedStrings.xml><?xml version="1.0" encoding="utf-8"?>
<sst xmlns="http://schemas.openxmlformats.org/spreadsheetml/2006/main" count="4853" uniqueCount="2544">
  <si>
    <t>Tabulā norādīts apmeklējumu skaits pie ģimenes ārsta reģistrētajiem mērķa grupas pacientiem periodā no 01.01.2025-30.06.2025.  Pie veiktajiem apmeklējumiem no 01.01.2025-30.06.2025 ir ņemtas vērā arī  mājas vizītes, ka aŗī attālinātas konsultācijas. Salīdzinājums ar vidējo sasniegto rādītāju starp ģimenes ārstu praksēm atspoguļo konkrētās ģimenes ārstu prakses aptveri, kas salīdzināta ar vidējo rādītāju starp ģimenes ārstu praksēm periodā no 01.01.2025-30.06.2025, kas apmeklējumu skaits  klātienē ir 142%, apmeklējumu skaits mājās ir 3% un attālinātas konsultācijas ir 33%.</t>
  </si>
  <si>
    <t>Tabulā izmantotie apzīmējumi:</t>
  </si>
  <si>
    <t>prakses, kurām lielāka daļa ir bērni</t>
  </si>
  <si>
    <t xml:space="preserve">prakses, kurām ir tikai bērni </t>
  </si>
  <si>
    <t>Apmeklējumu skaits ģimenes ārsta praksē periodā  01.01.2025-30.06.2025.</t>
  </si>
  <si>
    <t>Pārskata periodā ģimenes ārsta prakse pārņēma pacientus no citas prakses</t>
  </si>
  <si>
    <t>*Pārskatā attēlotas ārstniecības personas, pie kuriem ir reģistrētie pacienti uz 01.06.2025</t>
  </si>
  <si>
    <t>Pārskata periodā prakse nostrādāja nepilno periodu</t>
  </si>
  <si>
    <t>Pārskata periodā ārsts tika aizvietots</t>
  </si>
  <si>
    <t>Teriotoriālā nodaļa</t>
  </si>
  <si>
    <t xml:space="preserve">Ārstniecības iestādes kods </t>
  </si>
  <si>
    <t>Ārstniecības iestādes nosaukums</t>
  </si>
  <si>
    <t>Ārsta vārds</t>
  </si>
  <si>
    <t>Ārsta uzvārds</t>
  </si>
  <si>
    <t>Reģistrēto pacientu skaits  ģimenes ārstu praksē kopā uz 01.06.2025 *</t>
  </si>
  <si>
    <t>Reģistrēto pacientu skaits uz 01.06.2025 (bērni)</t>
  </si>
  <si>
    <t>Reģistrēto pacientu skaits uz 01.06.2025 (pieaugušie)</t>
  </si>
  <si>
    <t>Apmeklējumu skaits  klātienē</t>
  </si>
  <si>
    <t xml:space="preserve">Apmeklējumu skaits mājās </t>
  </si>
  <si>
    <t xml:space="preserve">Attālinātas konsultācijas </t>
  </si>
  <si>
    <t>Apmeklējumu skaits uz 30.06.2025</t>
  </si>
  <si>
    <t>Sasniegtais apmeklējumu rādītājs  ģimenes ārstu praksē, %</t>
  </si>
  <si>
    <t>Salīdzinājumā ar vidējo sasniegto rādītāju starp ģimenes ārstu praksēm</t>
  </si>
  <si>
    <t>Apmeklējumu skaits mājās 30.06.2025</t>
  </si>
  <si>
    <t>Sasniegtais mājas  apmeklējumu rādītājs ģimenes ārstu praksē, %</t>
  </si>
  <si>
    <t xml:space="preserve">Attalinātas konsultācijas uz 30.06.2025 </t>
  </si>
  <si>
    <t>Sasniegtais  attalināto konsultāciju rādītājs  ģimenes ārstu praksē, %</t>
  </si>
  <si>
    <t>Kurzeme</t>
  </si>
  <si>
    <t>Inas Zemtures ģimenes ārsta-pediatra prakse, SIA</t>
  </si>
  <si>
    <t>Ina</t>
  </si>
  <si>
    <t>Zemture</t>
  </si>
  <si>
    <t>DOKTORĀTS ELITE, Medicīnas sabiedrība ar ierobežotu atbildību</t>
  </si>
  <si>
    <t>Ringolds</t>
  </si>
  <si>
    <t>Jaunbelzējs</t>
  </si>
  <si>
    <t>Ineses Zīles ārsta prakse, Sabiedrība ar ierobežotu atbildību</t>
  </si>
  <si>
    <t>Inese</t>
  </si>
  <si>
    <t>Zīle</t>
  </si>
  <si>
    <t>Krūziņa Inga - ģimenes ārsta, dermatologa, venerologa un arodveselības un arodslimību ārsta prakse</t>
  </si>
  <si>
    <t>Inga</t>
  </si>
  <si>
    <t>Krūziņa</t>
  </si>
  <si>
    <t>Griķe Baiba - ģimenes ārsta prakse</t>
  </si>
  <si>
    <t>Baiba</t>
  </si>
  <si>
    <t>Griķe</t>
  </si>
  <si>
    <t>Berga Ruta -ģimenes ārsta prakse</t>
  </si>
  <si>
    <t>Ruta</t>
  </si>
  <si>
    <t>Berga</t>
  </si>
  <si>
    <t>Ivanova Alla - ģimenes ārsta prakse</t>
  </si>
  <si>
    <t>Alla</t>
  </si>
  <si>
    <t>Ivanova</t>
  </si>
  <si>
    <t>Jakušenoka doktorāts, SIA</t>
  </si>
  <si>
    <t>Solveiga</t>
  </si>
  <si>
    <t>Jakušenoka</t>
  </si>
  <si>
    <t>Juzupa Ludmila - ģimenes ārsta prakse</t>
  </si>
  <si>
    <t>Ludmila</t>
  </si>
  <si>
    <t>Juzupa</t>
  </si>
  <si>
    <t>Kukle Solvita - ģimenes ārsta prakse</t>
  </si>
  <si>
    <t>Solvita</t>
  </si>
  <si>
    <t>Kukle</t>
  </si>
  <si>
    <t>Stabulnieks Uldis - ģimenes ārsta prakse</t>
  </si>
  <si>
    <t>Uldis</t>
  </si>
  <si>
    <t>Stabulnieks</t>
  </si>
  <si>
    <t>Mockus Aļģirds - ģimenes ārsta prakse</t>
  </si>
  <si>
    <t>Aļģirds</t>
  </si>
  <si>
    <t>Mockus</t>
  </si>
  <si>
    <t>RŪTAS EGLĪTES ĢIMENES ĀRSTA PRAKSE, SIA</t>
  </si>
  <si>
    <t>Rūta</t>
  </si>
  <si>
    <t>Eglīte</t>
  </si>
  <si>
    <t>Krūzes Vilmas ģimenes ārsta prakse, IK</t>
  </si>
  <si>
    <t>Vilma</t>
  </si>
  <si>
    <t>Krūze</t>
  </si>
  <si>
    <t>Tatjanas Kosovas ģimenes ārsta prakse, SIA</t>
  </si>
  <si>
    <t>Tatjana</t>
  </si>
  <si>
    <t>Kosova</t>
  </si>
  <si>
    <t>N. Strautmaņa ārsta prakse, SIA</t>
  </si>
  <si>
    <t>Normunds</t>
  </si>
  <si>
    <t>Strautmanis</t>
  </si>
  <si>
    <t>Sporāne Evija - ģimenes ārsta prakse</t>
  </si>
  <si>
    <t>Evija</t>
  </si>
  <si>
    <t>Sporāne</t>
  </si>
  <si>
    <t>Zeltiņa Līga - ģimenes ārsta un arodveselības un arodslimību ārsta prakse</t>
  </si>
  <si>
    <t>Līga</t>
  </si>
  <si>
    <t>Zeltiņa</t>
  </si>
  <si>
    <t>Kronoss, Sabiedrība ar ierobežotu atbildību</t>
  </si>
  <si>
    <t>Armands</t>
  </si>
  <si>
    <t>Bebris</t>
  </si>
  <si>
    <t>Neiberga Baiba - ģimenes ārsta prakse</t>
  </si>
  <si>
    <t>Neiberga</t>
  </si>
  <si>
    <t>Laimiņa Gunta - ģimenes ārsta prakse</t>
  </si>
  <si>
    <t>Gunta</t>
  </si>
  <si>
    <t>Laimiņa</t>
  </si>
  <si>
    <t>Inetas Baumanes veselības centrs "Maristella" , SIA</t>
  </si>
  <si>
    <t>Ineta</t>
  </si>
  <si>
    <t>Baumane</t>
  </si>
  <si>
    <t>Lauriņa Aija - ģimenes ārsta un arodveselības un arodslimību ārsta prakse</t>
  </si>
  <si>
    <t>Aija</t>
  </si>
  <si>
    <t>Lauriņa</t>
  </si>
  <si>
    <t>Skābarde Andra - ģimenes ārsta un pediatra prakse</t>
  </si>
  <si>
    <t>Andra</t>
  </si>
  <si>
    <t>Skābarde</t>
  </si>
  <si>
    <t>Andas Mellenbergas ārsta prakse, Sabiedrība ar ierobežotu atbildību</t>
  </si>
  <si>
    <t>Anda</t>
  </si>
  <si>
    <t>Mellenberga</t>
  </si>
  <si>
    <t>R.E.L.M., IK</t>
  </si>
  <si>
    <t>Laila</t>
  </si>
  <si>
    <t>Rekšņa</t>
  </si>
  <si>
    <t>Stepko Zaiga - ģimenes ārsta prakse</t>
  </si>
  <si>
    <t>Zaiga</t>
  </si>
  <si>
    <t>Stepko</t>
  </si>
  <si>
    <t>DRUVAS DOKTORĀTS, SIA</t>
  </si>
  <si>
    <t>Pučka</t>
  </si>
  <si>
    <t>Liepa Ingrīda - ģimenes ārsta prakse</t>
  </si>
  <si>
    <t>Ingrīda</t>
  </si>
  <si>
    <t>Liepa</t>
  </si>
  <si>
    <t>RASO prakse, Sabiedrība ar ierobežotu atbildību</t>
  </si>
  <si>
    <t>Rasma</t>
  </si>
  <si>
    <t>Šopo</t>
  </si>
  <si>
    <t>Bētiņa Lilita - ģimenes ārsta un arodveselības un arodslimību ārsta prakse</t>
  </si>
  <si>
    <t>Lilita</t>
  </si>
  <si>
    <t>Bētiņa</t>
  </si>
  <si>
    <t>Jēkule Linda - ģimenes ārsta prakse</t>
  </si>
  <si>
    <t>Linda</t>
  </si>
  <si>
    <t>Jēkule</t>
  </si>
  <si>
    <t>Cakule Gita - ģimenes ārsta prakse</t>
  </si>
  <si>
    <t>Gita</t>
  </si>
  <si>
    <t>Cakule</t>
  </si>
  <si>
    <t>Jefremova Gunta - ģimenes ārsta prakse</t>
  </si>
  <si>
    <t>Jefremova</t>
  </si>
  <si>
    <t>Pūpols Aigars - ģimenes ārsta prakse</t>
  </si>
  <si>
    <t>Aigars</t>
  </si>
  <si>
    <t>Pūpols</t>
  </si>
  <si>
    <t>V.Ceikas ārsta prakse, SIA</t>
  </si>
  <si>
    <t>Vija</t>
  </si>
  <si>
    <t>Ceika</t>
  </si>
  <si>
    <t>Tereško Dzintra - ģimenes ārsta prakse</t>
  </si>
  <si>
    <t>Dzintra</t>
  </si>
  <si>
    <t>Tereško</t>
  </si>
  <si>
    <t>Petrova Inese - ģimenes ārsta un arodveselības un arodslimību ārsta prakse</t>
  </si>
  <si>
    <t>Petrova</t>
  </si>
  <si>
    <t>Ulmane Olita - ģimenes ārsta prakse</t>
  </si>
  <si>
    <t>Olita</t>
  </si>
  <si>
    <t>Ulmane</t>
  </si>
  <si>
    <t>AFP, Sabiedrība ar ierobežotu atbildību</t>
  </si>
  <si>
    <t>Asja</t>
  </si>
  <si>
    <t>Felta</t>
  </si>
  <si>
    <t>Vita</t>
  </si>
  <si>
    <t>Opelte</t>
  </si>
  <si>
    <t>Klauga Jolanta - ģimenes ārsta prakse</t>
  </si>
  <si>
    <t>Jolanta</t>
  </si>
  <si>
    <t>Klauga</t>
  </si>
  <si>
    <t>Dreimane Maruta - ģimenes ārsta un pediatra prakse</t>
  </si>
  <si>
    <t>Maruta</t>
  </si>
  <si>
    <t>Dreimane</t>
  </si>
  <si>
    <t>Sendže Gaļina - ģimenes ārsta prakse</t>
  </si>
  <si>
    <t>Gaļina</t>
  </si>
  <si>
    <t>Sendže</t>
  </si>
  <si>
    <t>DACES RUNDĀNES ĢĀP, Individuālais komersants</t>
  </si>
  <si>
    <t>Dace</t>
  </si>
  <si>
    <t>Rundāne</t>
  </si>
  <si>
    <t>Ventspils poliklīnika, Pašvaldības SIA</t>
  </si>
  <si>
    <t>Anna</t>
  </si>
  <si>
    <t>Matvejeva</t>
  </si>
  <si>
    <t>Zauere Zanda - ģimenes ārsta prakse</t>
  </si>
  <si>
    <t>Zanda</t>
  </si>
  <si>
    <t>Zauere</t>
  </si>
  <si>
    <t>Vidaja Ilga - ģimenes ārsta prakse</t>
  </si>
  <si>
    <t>Ilga</t>
  </si>
  <si>
    <t>Vidaja</t>
  </si>
  <si>
    <t>Princis Pauls - ģimenes ārsta prakse</t>
  </si>
  <si>
    <t>Pauls</t>
  </si>
  <si>
    <t>Princis</t>
  </si>
  <si>
    <t>Cērpa Ilva - ģimenes ārsta un arodveselības un arodslimību ārsta prakse</t>
  </si>
  <si>
    <t>Ilva</t>
  </si>
  <si>
    <t>Cērpa</t>
  </si>
  <si>
    <t>Orinska Baiba - ģimenes ārsta prakse</t>
  </si>
  <si>
    <t>Orinska</t>
  </si>
  <si>
    <t>Komarovs Aleksandrs - ģimenes ārsta prakse</t>
  </si>
  <si>
    <t>Aleksandrs</t>
  </si>
  <si>
    <t>Komarovs</t>
  </si>
  <si>
    <t>Popova Alla - ģimenes ārsta, internista, imunologa un arodveselības un arodslimību ārsta prakse</t>
  </si>
  <si>
    <t>Popova</t>
  </si>
  <si>
    <t>INATE, SIA</t>
  </si>
  <si>
    <t>Amanda</t>
  </si>
  <si>
    <t>Ozoliņa</t>
  </si>
  <si>
    <t>Basenko Ludmila - ģimenes ārsta prakse</t>
  </si>
  <si>
    <t>Basenko</t>
  </si>
  <si>
    <t>LAURAS RĒRIHAS PRAKSE, Sabiedrība ar ierobežotu atbildību</t>
  </si>
  <si>
    <t>Laura</t>
  </si>
  <si>
    <t>Rēriha</t>
  </si>
  <si>
    <t>Rožuleja Aina - ģimenes ārsta un pediatra prakse</t>
  </si>
  <si>
    <t>Aina</t>
  </si>
  <si>
    <t>Rožuleja</t>
  </si>
  <si>
    <t>Zviedrīte Lelde - ģimenes ārsta prakse</t>
  </si>
  <si>
    <t>Lelde</t>
  </si>
  <si>
    <t>Zviedrīte</t>
  </si>
  <si>
    <t>L.LAGZDIŅAS ĀRSTA PRAKSE, SIA</t>
  </si>
  <si>
    <t>Lagzdiņa</t>
  </si>
  <si>
    <t>Butramjevs Dmitrijs - ģimenes ārsta prakse</t>
  </si>
  <si>
    <t>Dmitrijs</t>
  </si>
  <si>
    <t>Butramjevs</t>
  </si>
  <si>
    <t>Vēmane Monika - ģimenes ārsta un pediatra prakse</t>
  </si>
  <si>
    <t>Monika</t>
  </si>
  <si>
    <t>Vēmane</t>
  </si>
  <si>
    <t>Ūdra Ineta - ģimenes ārsta prakse</t>
  </si>
  <si>
    <t>Ūdra</t>
  </si>
  <si>
    <t>S.Liepiņas ĢĀP, Sabiedrība ar ierobežotu atbildību</t>
  </si>
  <si>
    <t>Silvija</t>
  </si>
  <si>
    <t>Liepiņa</t>
  </si>
  <si>
    <t>Zibina Benita - ģimenes ārsta prakse</t>
  </si>
  <si>
    <t>Benita</t>
  </si>
  <si>
    <t>Zibina</t>
  </si>
  <si>
    <t>Zaļmeža Santa - ģimenes ārsta prakse</t>
  </si>
  <si>
    <t>Santa</t>
  </si>
  <si>
    <t>Zaļmeža</t>
  </si>
  <si>
    <t>Vija Sniedziņa, IK</t>
  </si>
  <si>
    <t>Sniedziņa</t>
  </si>
  <si>
    <t>āp SANUS, SIA</t>
  </si>
  <si>
    <t>Roberts</t>
  </si>
  <si>
    <t>Barons</t>
  </si>
  <si>
    <t>Kuklis Gundars - ģimenes ārsta un pediatra prakse</t>
  </si>
  <si>
    <t>Gundars</t>
  </si>
  <si>
    <t>Kuklis</t>
  </si>
  <si>
    <t>Peremeža Iveta - ģimenes ārsta un pediatra prakse</t>
  </si>
  <si>
    <t>Iveta</t>
  </si>
  <si>
    <t>Peremeža</t>
  </si>
  <si>
    <t>āp DOCTUS, SIA</t>
  </si>
  <si>
    <t>Zāģere</t>
  </si>
  <si>
    <t>Šenbrūna Sarmīte - ģimenes ārsta prakse</t>
  </si>
  <si>
    <t>Sarmīte</t>
  </si>
  <si>
    <t>Šenbrūna</t>
  </si>
  <si>
    <t>Blese Ingrīda - ģimenes ārsta prakse</t>
  </si>
  <si>
    <t>Blese</t>
  </si>
  <si>
    <t xml:space="preserve">JAUNLIEPĀJAS PRIMĀRĀS VESELĪBAS APRŪPES CENTRS, Sabiedrība ar ierobežotu atbildību </t>
  </si>
  <si>
    <t>Mudīte</t>
  </si>
  <si>
    <t>Salmgrieze Aija - ģimenes ārsta un pediatra prakse</t>
  </si>
  <si>
    <t>Salmgrieze</t>
  </si>
  <si>
    <t>Blese Pēteris - ģimenes ārsta prakse</t>
  </si>
  <si>
    <t>Pēteris</t>
  </si>
  <si>
    <t>Lormane Annemarija -ģimenes ārsta prakse</t>
  </si>
  <si>
    <t>Annemarija</t>
  </si>
  <si>
    <t>Lormane</t>
  </si>
  <si>
    <t>Avots Elmārs - ģimenes ārsta prakse</t>
  </si>
  <si>
    <t>Elmārs</t>
  </si>
  <si>
    <t>Avots</t>
  </si>
  <si>
    <t>Lipska Rudīte - ģimenes ārsta prakse</t>
  </si>
  <si>
    <t>Rudīte</t>
  </si>
  <si>
    <t>Lipska</t>
  </si>
  <si>
    <t>Aijas Briedes ārsta prakse, SIA</t>
  </si>
  <si>
    <t>Briede</t>
  </si>
  <si>
    <t>Aizstrauta Tamāra - ģimenes ārsta un arodveselības un arodslimību ārsta prakse</t>
  </si>
  <si>
    <t>Tamāra</t>
  </si>
  <si>
    <t>Aizstrauta</t>
  </si>
  <si>
    <t>Grosbaha</t>
  </si>
  <si>
    <t>Rolava Videga - ģimenes ārsta, internista un onkologa ķīmijterapeita prakse</t>
  </si>
  <si>
    <t>Videga</t>
  </si>
  <si>
    <t>Rolava</t>
  </si>
  <si>
    <t>Blumberga Ilona - ģimenes ārsta un arodveselības un arodslimību ārsta prakse</t>
  </si>
  <si>
    <t>Ilona</t>
  </si>
  <si>
    <t>Blumberga</t>
  </si>
  <si>
    <t>EZERES DOKTORĀTS, SIA</t>
  </si>
  <si>
    <t>Valda</t>
  </si>
  <si>
    <t>Goba Eva - ārsta prakse pediatrijā un fizikālā un rehabilitācijas medicīnā</t>
  </si>
  <si>
    <t>Eva</t>
  </si>
  <si>
    <t>Goba</t>
  </si>
  <si>
    <t>Krētaine Dace - ģimenes ārsta prakse</t>
  </si>
  <si>
    <t>Krētaine</t>
  </si>
  <si>
    <t>Uldriķe Edīte - ģimenes ārsta prakse</t>
  </si>
  <si>
    <t>Edīte</t>
  </si>
  <si>
    <t>Uldriķe</t>
  </si>
  <si>
    <t>A.Lucenko ārsta prakse, SIA</t>
  </si>
  <si>
    <t>Anatolijs</t>
  </si>
  <si>
    <t>Lucenko</t>
  </si>
  <si>
    <t>Cābele Dace - ģimenes ārsta prakse</t>
  </si>
  <si>
    <t>Cābele</t>
  </si>
  <si>
    <t>Brundzule Ieva - ģimenes ārsta un arodveselības un arodslimību ārsta prakse</t>
  </si>
  <si>
    <t>Ieva</t>
  </si>
  <si>
    <t>Brundzule</t>
  </si>
  <si>
    <t>Blūma Olga - ģimenes ārsta prakse</t>
  </si>
  <si>
    <t>Olga</t>
  </si>
  <si>
    <t>Blūma</t>
  </si>
  <si>
    <t>Ševčuka Olita - ģimenes ārsta prakse</t>
  </si>
  <si>
    <t>Ševčuka</t>
  </si>
  <si>
    <t>Guste Maruta - ģimenes ārsta prakse</t>
  </si>
  <si>
    <t>Guste</t>
  </si>
  <si>
    <t>Matisone Marija - ģimenes ārsta, onkologa ķīmijterapeita un arodveselības un arodslimību ārsta prakse</t>
  </si>
  <si>
    <t>Marija</t>
  </si>
  <si>
    <t>Matisone</t>
  </si>
  <si>
    <t>Rutkovska Diana - ģimenes ārsta prakse</t>
  </si>
  <si>
    <t>Diana</t>
  </si>
  <si>
    <t>Rutkovska</t>
  </si>
  <si>
    <t>VITAS NORENBERGAS ĢIMENES ĀRSTA PRAKSE, IK</t>
  </si>
  <si>
    <t>Norenberga</t>
  </si>
  <si>
    <t>Komarova Alevtina - ģimenes ārsta prakse</t>
  </si>
  <si>
    <t>Alevtina</t>
  </si>
  <si>
    <t>Komarova</t>
  </si>
  <si>
    <t>DAKTERIS IMANTS, SIA</t>
  </si>
  <si>
    <t>Imants</t>
  </si>
  <si>
    <t>Lanka</t>
  </si>
  <si>
    <t>Gundega</t>
  </si>
  <si>
    <t>Rūtenberga</t>
  </si>
  <si>
    <t>Ašmane Solveiga - ģimenes ārsta un arodveselības un arodslimību ārsta prakse</t>
  </si>
  <si>
    <t>Ašmane</t>
  </si>
  <si>
    <t>Svetlanas Sergejenko ģimenes ārsta prakse, SIA</t>
  </si>
  <si>
    <t>Svetlana</t>
  </si>
  <si>
    <t>Sergejenko</t>
  </si>
  <si>
    <t>Kociņa Ginta - ģimenes ārsta prakse</t>
  </si>
  <si>
    <t>Ginta</t>
  </si>
  <si>
    <t>Kociņa</t>
  </si>
  <si>
    <t>Kalna Astrīda - ģimenes ārsta prakse</t>
  </si>
  <si>
    <t>Astrīda</t>
  </si>
  <si>
    <t>Kalna</t>
  </si>
  <si>
    <t>Medeor, SIA</t>
  </si>
  <si>
    <t>Dzidra</t>
  </si>
  <si>
    <t>Trumpika</t>
  </si>
  <si>
    <t>Zariņa Ļuda - ģimenes ārsta un arodveselības un arodslimību ārsta prakse</t>
  </si>
  <si>
    <t>Ļuda</t>
  </si>
  <si>
    <t>Zariņa</t>
  </si>
  <si>
    <t>Būmeistere Lija - ģimenes ārsta prakse</t>
  </si>
  <si>
    <t>Lija</t>
  </si>
  <si>
    <t>Būmeistere</t>
  </si>
  <si>
    <t>Meženiece Ilga - ģimenes ārsta prakse</t>
  </si>
  <si>
    <t>Meženiece</t>
  </si>
  <si>
    <t>Pūce Daira - ģimenes ārsta prakse</t>
  </si>
  <si>
    <t>Daira</t>
  </si>
  <si>
    <t>Pūce</t>
  </si>
  <si>
    <t>Ozola Māra - ģimenes ārsta prakse</t>
  </si>
  <si>
    <t>Māra</t>
  </si>
  <si>
    <t>Ozola</t>
  </si>
  <si>
    <t>Piebalga Anna - ģimenes ārsta un arodveselības un arodslimību ārsta prakse</t>
  </si>
  <si>
    <t>Piebalga</t>
  </si>
  <si>
    <t>Sorokina Tatjana - ģimenes ārsta un arodveselības un arodslimību ārsta prakse</t>
  </si>
  <si>
    <t>Sorokina</t>
  </si>
  <si>
    <t>Veinberga Liesma - ģimenes ārsta prakse</t>
  </si>
  <si>
    <t>Liesma</t>
  </si>
  <si>
    <t>Veinberga</t>
  </si>
  <si>
    <t>Baltā Sarmīte - ģimenes ārsta un arodveselības un arodslimību ārsta prakse</t>
  </si>
  <si>
    <t>Baltā</t>
  </si>
  <si>
    <t>Pūpola Linda - ģimenes ārsta un pediatra prakse</t>
  </si>
  <si>
    <t>Pūpola</t>
  </si>
  <si>
    <t>Birzniece Daiga - ģimenes ārsta un arodveselības un arodslimību ārsta prakse</t>
  </si>
  <si>
    <t>Daiga</t>
  </si>
  <si>
    <t>Birzniece</t>
  </si>
  <si>
    <t>Grigale Ilga - ģimenes ārsta prakse</t>
  </si>
  <si>
    <t>Grigale</t>
  </si>
  <si>
    <t>MANS DOKTORĀTS, SIA</t>
  </si>
  <si>
    <t>Anita</t>
  </si>
  <si>
    <t>Pikša Rasma - ārsta internista prakse</t>
  </si>
  <si>
    <t>Pikša</t>
  </si>
  <si>
    <t>Dr.Rutas Vinteres prakse, SIA</t>
  </si>
  <si>
    <t>Vintere</t>
  </si>
  <si>
    <t>Ribakova Tatjana - ģimenes ārsta prakse</t>
  </si>
  <si>
    <t>Ribakova</t>
  </si>
  <si>
    <t>Pūpola-Vītola Ieva - ģimenes ārsta prakse</t>
  </si>
  <si>
    <t>Pūpola-Vītola</t>
  </si>
  <si>
    <t>Kraģis Juris - ģimenes ārsta prakse</t>
  </si>
  <si>
    <t>Juris</t>
  </si>
  <si>
    <t>Kraģis</t>
  </si>
  <si>
    <t>Smārdes doktorāts, Sabiedrība ar ierobežotu atbildību</t>
  </si>
  <si>
    <t>Anastasija</t>
  </si>
  <si>
    <t>Moškeviča</t>
  </si>
  <si>
    <t>Baranovs Aleksejs - ģimenes ārsta un internista prakse</t>
  </si>
  <si>
    <t>Aleksejs</t>
  </si>
  <si>
    <t>Baranovs</t>
  </si>
  <si>
    <t>Vilkaste Kārlis - ģimenes ārsta prakse</t>
  </si>
  <si>
    <t>Kārlis</t>
  </si>
  <si>
    <t>Vilkaste</t>
  </si>
  <si>
    <t>Leimane Daiga - ģimenes ārsta un kardiologa prakse</t>
  </si>
  <si>
    <t>Leimane</t>
  </si>
  <si>
    <t>Meissana, SIA</t>
  </si>
  <si>
    <t>Cēbere</t>
  </si>
  <si>
    <t>Melderprakse, Sabiedrība ar ierobežotu atbildību</t>
  </si>
  <si>
    <t>Meldere</t>
  </si>
  <si>
    <t>Dr. Bīlānes doktorāts, SIA</t>
  </si>
  <si>
    <t>Bīlāne</t>
  </si>
  <si>
    <t>Serebrjakova</t>
  </si>
  <si>
    <t>Cinkus Vēsma -ģimenes ārsta prakse</t>
  </si>
  <si>
    <t>Vēsma</t>
  </si>
  <si>
    <t>Cinkus</t>
  </si>
  <si>
    <t>Grikmane Ligita - ģimenes ārsta prakse</t>
  </si>
  <si>
    <t>Ligita</t>
  </si>
  <si>
    <t>Grikmane</t>
  </si>
  <si>
    <t>Grospiņš Andis - ģimenes ārsta un arodveselības un arodslimību ārsta prakse</t>
  </si>
  <si>
    <t>Andis</t>
  </si>
  <si>
    <t>Grospiņš</t>
  </si>
  <si>
    <t>Āboliņš Mārtiņš - ģimenes ārsta un internista prakse</t>
  </si>
  <si>
    <t>Mārtiņš</t>
  </si>
  <si>
    <t>Āboliņš</t>
  </si>
  <si>
    <t>Capļina Violeta - ģimenes ārstu prakse</t>
  </si>
  <si>
    <t>Violeta</t>
  </si>
  <si>
    <t>Capļina</t>
  </si>
  <si>
    <t>Jurēvica Skaidrīte - ģimenes ārsta prakse</t>
  </si>
  <si>
    <t>Skaidrīte</t>
  </si>
  <si>
    <t>Jurēvica</t>
  </si>
  <si>
    <t>S. Stepiņas doktorāts, SIA</t>
  </si>
  <si>
    <t>Stepiņa</t>
  </si>
  <si>
    <t>Riekstiņa</t>
  </si>
  <si>
    <t>Smelte Kristīne - ģimenes ārsta prakse</t>
  </si>
  <si>
    <t>Kristīne</t>
  </si>
  <si>
    <t>Smelte</t>
  </si>
  <si>
    <t>Celma Violeta - ģimenes ārsta prakse</t>
  </si>
  <si>
    <t>Celma</t>
  </si>
  <si>
    <t>Ērika</t>
  </si>
  <si>
    <t>Sprudzāne</t>
  </si>
  <si>
    <t>Serebrjakovs</t>
  </si>
  <si>
    <t>Pūces ģimenes ārsta prakse, SIA</t>
  </si>
  <si>
    <t>Andris</t>
  </si>
  <si>
    <t>Sarmītes Opmanes ģimenes ārsta prakse, SIA</t>
  </si>
  <si>
    <t>Opmane</t>
  </si>
  <si>
    <t>Dr. Būmanes ģimenes ārsta prakse, SIA</t>
  </si>
  <si>
    <t>Annija</t>
  </si>
  <si>
    <t>Būmane</t>
  </si>
  <si>
    <t>Madara</t>
  </si>
  <si>
    <t>Bula</t>
  </si>
  <si>
    <t>Izgagina</t>
  </si>
  <si>
    <t>Zaigas Rones ģimenes ārsta prakse, SIA</t>
  </si>
  <si>
    <t>Rone</t>
  </si>
  <si>
    <t>Francisti Vera - ģimenes ārsta prakse</t>
  </si>
  <si>
    <t>Vera</t>
  </si>
  <si>
    <t>Francisti</t>
  </si>
  <si>
    <t>Liepājas ģimenes veselības centrs, SIA</t>
  </si>
  <si>
    <t>Reicle</t>
  </si>
  <si>
    <t>Anaņjeva Aleksandra - ģimenes ārsta prakse</t>
  </si>
  <si>
    <t>Aleksandra</t>
  </si>
  <si>
    <t>Anaņjeva</t>
  </si>
  <si>
    <t>Jakubauska Indra - ģimenes ārsta prakse</t>
  </si>
  <si>
    <t>Indra</t>
  </si>
  <si>
    <t>Jakubauska</t>
  </si>
  <si>
    <t>Dr. Singhas ģimenes veselības Centrs, SIA</t>
  </si>
  <si>
    <t>Alise</t>
  </si>
  <si>
    <t>Singha</t>
  </si>
  <si>
    <t>Egijas Urbānes ģimenes ārsta prakse, SIA</t>
  </si>
  <si>
    <t>Egija</t>
  </si>
  <si>
    <t>Urbāne</t>
  </si>
  <si>
    <t>Kuldīgas slimnīca, Sabiedrība ar ierobežotu atbildību</t>
  </si>
  <si>
    <t>Jansone</t>
  </si>
  <si>
    <t>Zane</t>
  </si>
  <si>
    <t>Kobiaka</t>
  </si>
  <si>
    <t>Zanes Lucānes ģimenes ārsta prakse, SIA</t>
  </si>
  <si>
    <t>Lucāne</t>
  </si>
  <si>
    <t>Šmite Ieva - ģimenes ārsta prakse</t>
  </si>
  <si>
    <t>Šmite</t>
  </si>
  <si>
    <t>Laimas Jansones ārsta prakse, SIA</t>
  </si>
  <si>
    <t>Laima</t>
  </si>
  <si>
    <t>Zahidas Butajevas ģimenes ārsta prakse, SIA</t>
  </si>
  <si>
    <t>Zahida</t>
  </si>
  <si>
    <t>Butayeva</t>
  </si>
  <si>
    <t>Niedola Ieva - ģimenes ārsta prakse</t>
  </si>
  <si>
    <t>Niedola</t>
  </si>
  <si>
    <t>doktorāts Skuja, SIA</t>
  </si>
  <si>
    <t>Dāvis</t>
  </si>
  <si>
    <t>Skuja</t>
  </si>
  <si>
    <t>Ošeniece Krista-ģimenes ārsta prakse</t>
  </si>
  <si>
    <t>Krista</t>
  </si>
  <si>
    <t>Ošeniece</t>
  </si>
  <si>
    <t>Jānis Raibarts - ārsta prakse un konsultācijas, SIA</t>
  </si>
  <si>
    <t>Jānis</t>
  </si>
  <si>
    <t>Raibarts</t>
  </si>
  <si>
    <t>Brocēnu doktorāts, SIA</t>
  </si>
  <si>
    <t>Beate</t>
  </si>
  <si>
    <t>AG doktorāts, SIA</t>
  </si>
  <si>
    <t>Arnita</t>
  </si>
  <si>
    <t>Gruziņa</t>
  </si>
  <si>
    <t>Dr.Katerynas prakse, SIA</t>
  </si>
  <si>
    <t>Kateryna</t>
  </si>
  <si>
    <t>Bulavkina</t>
  </si>
  <si>
    <t>L.Carevas ģimenes ārsta prakse, SIA</t>
  </si>
  <si>
    <t>Careva</t>
  </si>
  <si>
    <t>Miķelsone Ingrīda - ģimenes ārsta un pediatra prakse</t>
  </si>
  <si>
    <t>Miķelsone</t>
  </si>
  <si>
    <t>Daces Sudrabas ģimenes ārsta prakse, SIA</t>
  </si>
  <si>
    <t>Sudraba</t>
  </si>
  <si>
    <t>ĀRSTU MĀJA EIKALIPTS, SIA</t>
  </si>
  <si>
    <t>Dārta</t>
  </si>
  <si>
    <t>Vaģele</t>
  </si>
  <si>
    <t>A.Ralles ģimenes ārsta prakse, SIA</t>
  </si>
  <si>
    <t>Ralle</t>
  </si>
  <si>
    <t>Sabiedrība ar ierobežotu atbildību Anitas Ņevzorovas doktorāts</t>
  </si>
  <si>
    <t>Ņevzorova</t>
  </si>
  <si>
    <t>Lindas Ikaunieces ģimenes ārsta prakse, SIA</t>
  </si>
  <si>
    <t>Ikauniece</t>
  </si>
  <si>
    <t>Bricis</t>
  </si>
  <si>
    <t>Latgale</t>
  </si>
  <si>
    <t>Petrāns Jānis - ģimenes ārsta prakse</t>
  </si>
  <si>
    <t>Petrāns</t>
  </si>
  <si>
    <t>Bogdanovičs Artūrs - ģimenes ārsta un internista prakse</t>
  </si>
  <si>
    <t>Artūrs</t>
  </si>
  <si>
    <t>Bogdanovičs</t>
  </si>
  <si>
    <t>Nalivaiko Aina- ģimenes ārsta prakse</t>
  </si>
  <si>
    <t>Nalivaiko</t>
  </si>
  <si>
    <t>VIĻĀNU DOKTORĀTS I, Sabiedrība ar ierobežotu atbildību</t>
  </si>
  <si>
    <t>Irīda</t>
  </si>
  <si>
    <t>Sparāne</t>
  </si>
  <si>
    <t>Sedova Gaļina - ģimenes ārsta prakse</t>
  </si>
  <si>
    <t>Sedova</t>
  </si>
  <si>
    <t>Baumane Anita - ģimenes ārsta prakse</t>
  </si>
  <si>
    <t>Zile Elena - ģimenes ārsta prakse</t>
  </si>
  <si>
    <t>Elena</t>
  </si>
  <si>
    <t>Zile</t>
  </si>
  <si>
    <t>Grotkere Iveta - ģimenes ārsta prakse</t>
  </si>
  <si>
    <t>Grotkere</t>
  </si>
  <si>
    <t>Milta Inese - ģimenes ārsta prakse</t>
  </si>
  <si>
    <t>Milta</t>
  </si>
  <si>
    <t>Novožilova Jeļena - ģimenes ārsta un arodveselības un arodslimību ārsta prakse</t>
  </si>
  <si>
    <t>Jeļena</t>
  </si>
  <si>
    <t>Novožilova</t>
  </si>
  <si>
    <t>Kirsanova Ļubova - ģimenes ārsta prakse</t>
  </si>
  <si>
    <t>Ļubova</t>
  </si>
  <si>
    <t>Kirsanova</t>
  </si>
  <si>
    <t>Sidorova Nataša - ģimenes ārsta un arodveselības un arodslimību ārsta prakse</t>
  </si>
  <si>
    <t>Nataša</t>
  </si>
  <si>
    <t>Sidorova</t>
  </si>
  <si>
    <t>Sipoviča Olga - ģimenes ārsta prakse</t>
  </si>
  <si>
    <t>Sipoviča</t>
  </si>
  <si>
    <t>Asklēpijs Z, SIA</t>
  </si>
  <si>
    <t>Zita</t>
  </si>
  <si>
    <t>Laizāne</t>
  </si>
  <si>
    <t>Šatilova Nadežda - ģimenes ārsta prakse</t>
  </si>
  <si>
    <t>Nadežda</t>
  </si>
  <si>
    <t>Šatilova</t>
  </si>
  <si>
    <t>Marhele Lidija - ģimenes ārsta un arodveselības un arodslimību ārsta prakse</t>
  </si>
  <si>
    <t>Lidija</t>
  </si>
  <si>
    <t>Marhele</t>
  </si>
  <si>
    <t>Dunavecka Olga - ģimenes ārsta prakse</t>
  </si>
  <si>
    <t>Dunavecka</t>
  </si>
  <si>
    <t>MEDAR, J.Melkera individuālā ārstnieciski-profilaktiskā firma</t>
  </si>
  <si>
    <t>Melkers</t>
  </si>
  <si>
    <t>Rožnova Ludmila - ģimenes ārsta prakse</t>
  </si>
  <si>
    <t>Rožnova</t>
  </si>
  <si>
    <t>Valeo K, SIA</t>
  </si>
  <si>
    <t>Arkādijs</t>
  </si>
  <si>
    <t>Kuļikovs</t>
  </si>
  <si>
    <t>Džeriņa Jevģēnija -ģimenes ārsta prakse</t>
  </si>
  <si>
    <t>Jevģēnija</t>
  </si>
  <si>
    <t>Džeriņa</t>
  </si>
  <si>
    <t>Ruskulis Anatolijs - ģimenes ārsta prakse</t>
  </si>
  <si>
    <t>Ruskulis</t>
  </si>
  <si>
    <t>Požarskis Anatolijs - ģimenes ārsta, seksologa, seksopatologa un psihoterapeita prakse</t>
  </si>
  <si>
    <t>Požarskis</t>
  </si>
  <si>
    <t>Muhamendrika Jeļena - ģimenes ārsta prakse</t>
  </si>
  <si>
    <t>Muhamendrika</t>
  </si>
  <si>
    <t>Babule Alīna - ģimenes ārsta prakse</t>
  </si>
  <si>
    <t>Alīna</t>
  </si>
  <si>
    <t>Babule</t>
  </si>
  <si>
    <t>Sviklāne Inga - ģimenes ārsta prakse</t>
  </si>
  <si>
    <t>Sviklāne</t>
  </si>
  <si>
    <t>Rutka Zinaīda - ģimenes ārsta prakse</t>
  </si>
  <si>
    <t>Zinaīda</t>
  </si>
  <si>
    <t>Rutka</t>
  </si>
  <si>
    <t>Jačmeņova Tatjana - ģimenes ārsta un pediatra prakse</t>
  </si>
  <si>
    <t>Jačmeņova</t>
  </si>
  <si>
    <t>Meņģiša Lija - ģimenes ārsta prakse</t>
  </si>
  <si>
    <t>Meņģiša</t>
  </si>
  <si>
    <t>Orlova Nelija - ģimenes ārsta prakse</t>
  </si>
  <si>
    <t>Nelija</t>
  </si>
  <si>
    <t>Orlova</t>
  </si>
  <si>
    <t>Oļševska Ināra - ģimenes ārsta un zobārsta prakse</t>
  </si>
  <si>
    <t>Ināra</t>
  </si>
  <si>
    <t>Oļševska</t>
  </si>
  <si>
    <t>Paraščiņaka Silvija - ģimenes ārsta prakse</t>
  </si>
  <si>
    <t>Paraščiņaka</t>
  </si>
  <si>
    <t>Martinova Ligita- ģimenes ārsta prakse</t>
  </si>
  <si>
    <t>Martinova</t>
  </si>
  <si>
    <t>Rutkovskis Staņislavs - ģimenes ārsta prakse</t>
  </si>
  <si>
    <t>Staņislavs</t>
  </si>
  <si>
    <t>Rutkovskis</t>
  </si>
  <si>
    <t>Trušele Gunta- ģimenes ārsta prakse</t>
  </si>
  <si>
    <t>Trušele</t>
  </si>
  <si>
    <t>Cvetkova Anna - ģimenes ārsta prakse</t>
  </si>
  <si>
    <t>Cvetkova</t>
  </si>
  <si>
    <t>Savicka Gaļina - ģimenes ārsta prakse</t>
  </si>
  <si>
    <t>Savicka</t>
  </si>
  <si>
    <t>Zīmele Emīlija - ģimenes ārsta prakse</t>
  </si>
  <si>
    <t>Emīlija</t>
  </si>
  <si>
    <t>Zīmele</t>
  </si>
  <si>
    <t>Matvejeva Irina - ģimenes ārsta prakse</t>
  </si>
  <si>
    <t>Irina</t>
  </si>
  <si>
    <t>Novickis Vitālijs - ģimenes ārsta prakse</t>
  </si>
  <si>
    <t>Vitālijs</t>
  </si>
  <si>
    <t>Novickis</t>
  </si>
  <si>
    <t>Rjutkinena Svetlana - ģimenes ārsta prakse</t>
  </si>
  <si>
    <t>Rjutkinena</t>
  </si>
  <si>
    <t>Voicehoviča Jekaterīna - ģimenes ārsta prakse</t>
  </si>
  <si>
    <t>Jekaterīna</t>
  </si>
  <si>
    <t>Voicehoviča</t>
  </si>
  <si>
    <t>Terentjevs Vladimirs - ģimenes ārsta un neirologa prakse</t>
  </si>
  <si>
    <t>Vladimirs</t>
  </si>
  <si>
    <t>Terentjevs</t>
  </si>
  <si>
    <t>Voicehovičs Pēteris - ģimenes ārsta prakse</t>
  </si>
  <si>
    <t>Voicehovičs</t>
  </si>
  <si>
    <t>Romanovska Regīna - ģimenes ārsta un pediatra prakse</t>
  </si>
  <si>
    <t>Regīna</t>
  </si>
  <si>
    <t>Romanovska</t>
  </si>
  <si>
    <t>Orlovs Dmitrijs -ģimenes ārsta prakse</t>
  </si>
  <si>
    <t>Orlovs</t>
  </si>
  <si>
    <t>Pavloviča Anna - ģimenes ārsta prakse</t>
  </si>
  <si>
    <t>Pavloviča</t>
  </si>
  <si>
    <t>Malnače Iveta - ģimenes ārsta prakse</t>
  </si>
  <si>
    <t>Malnače</t>
  </si>
  <si>
    <t>Kameņeckis Miroslavs - ģimenes ārsta prakse</t>
  </si>
  <si>
    <t>Miroslavs</t>
  </si>
  <si>
    <t>Kameņeckis</t>
  </si>
  <si>
    <t>Rogaļs Viktors - ģimenes ārsta un  osteorefleksoterapeita prakse</t>
  </si>
  <si>
    <t>Viktors</t>
  </si>
  <si>
    <t>Rogaļs</t>
  </si>
  <si>
    <t>Ivanova Iraida - ģimenes ārsta prakse</t>
  </si>
  <si>
    <t>Iraida</t>
  </si>
  <si>
    <t>Čiekuru Doktorāts, SIA</t>
  </si>
  <si>
    <t>Marina</t>
  </si>
  <si>
    <t>Nesterova</t>
  </si>
  <si>
    <t>Stare Mirdza - ģimenes ārsta prakse</t>
  </si>
  <si>
    <t>Mirdza</t>
  </si>
  <si>
    <t>Stare</t>
  </si>
  <si>
    <t>N.Janpaule-ģimenes ārsta prakse, Sabiedrība ar ierobežotu atbildību</t>
  </si>
  <si>
    <t>Nataļja</t>
  </si>
  <si>
    <t>Janpaule</t>
  </si>
  <si>
    <t>Lioznova Svetlana - ģimenes ārsta prakse</t>
  </si>
  <si>
    <t>Lioznova</t>
  </si>
  <si>
    <t>Vorkale Anita - ģimenes ārsta un arodveselības un arodslimību ārsta prakse</t>
  </si>
  <si>
    <t>Vorkale</t>
  </si>
  <si>
    <t>Krasnikova Jeļena - ģimenes ārsta prakse, SIA</t>
  </si>
  <si>
    <t>Krasnikova</t>
  </si>
  <si>
    <t>Zamjatina Inna - ģimenes ārsta prakse</t>
  </si>
  <si>
    <t>Inna</t>
  </si>
  <si>
    <t>Zamjatina</t>
  </si>
  <si>
    <t>Kairiša Silva - ģimenes ārsta prakse</t>
  </si>
  <si>
    <t>Silva</t>
  </si>
  <si>
    <t>Kairiša</t>
  </si>
  <si>
    <t>Zjablikova Elen - ģimenes ārsta un arodveselības un arodslimību ārsta prakse</t>
  </si>
  <si>
    <t>Elen</t>
  </si>
  <si>
    <t>Zjablikova</t>
  </si>
  <si>
    <t>Kalniņa Mudīte - ģimenes ārsta prakse</t>
  </si>
  <si>
    <t>Kalniņa</t>
  </si>
  <si>
    <t>Sidorenko Inna - ģimenes ārsta prakse</t>
  </si>
  <si>
    <t>Sidorenko</t>
  </si>
  <si>
    <t>Kramiča Tatjana - ģimenes ārsta prakse</t>
  </si>
  <si>
    <t>Kramiča</t>
  </si>
  <si>
    <t>Spīķe Ingrīda - ģimenes ārsta prakse</t>
  </si>
  <si>
    <t>Spīķe</t>
  </si>
  <si>
    <t>Mihailova Svetlana - ģimenes ārsta un pediatra prakse</t>
  </si>
  <si>
    <t>Mihailova</t>
  </si>
  <si>
    <t>Visockis Jānis - ģimenes ārsta prakse</t>
  </si>
  <si>
    <t>Visockis</t>
  </si>
  <si>
    <t>ĻUBOVAS BARANOVSKAS ĢIMENES ĀRSTA PRAKSE, SIA</t>
  </si>
  <si>
    <t>Baranovska</t>
  </si>
  <si>
    <t>Leonardova Ļubova - ģimenes ārsta prakse</t>
  </si>
  <si>
    <t>Leonardova</t>
  </si>
  <si>
    <t>Medicīnas centrs Saule, Sabiedrība ar ierobežotu atbildību</t>
  </si>
  <si>
    <t>Žanna</t>
  </si>
  <si>
    <t>Labinska</t>
  </si>
  <si>
    <t>Kudeiko Inese - ģimenes ārsta prakse</t>
  </si>
  <si>
    <t>Kudeiko</t>
  </si>
  <si>
    <t>Simonova Irina - ģimenes ārsta prakse</t>
  </si>
  <si>
    <t>Simonova</t>
  </si>
  <si>
    <t>Elksniņa Bronislava - ģimenes ārsta prakse</t>
  </si>
  <si>
    <t>Bronislava</t>
  </si>
  <si>
    <t>Elksniņa</t>
  </si>
  <si>
    <t>Lapšovs Igors - ģimenes ārsta, internista un manuālās medicīnas metodes prakse</t>
  </si>
  <si>
    <t>Igors</t>
  </si>
  <si>
    <t>Lapšovs</t>
  </si>
  <si>
    <t>RUŽINAS DOKTORĀTS, Sabiedrība ar ierobežotu atbildību</t>
  </si>
  <si>
    <t>Kurator, SIA</t>
  </si>
  <si>
    <t>Anatoly</t>
  </si>
  <si>
    <t>Oprisnyak</t>
  </si>
  <si>
    <t>Doroško Ingrīda - ģimenes ārsta prakse</t>
  </si>
  <si>
    <t>Doroško</t>
  </si>
  <si>
    <t>Grincevičiene Olga - ģimenes ārsta prakse</t>
  </si>
  <si>
    <t>Grincevičiene</t>
  </si>
  <si>
    <t>Čivkule Iveta - ģimenes ārsta prakse</t>
  </si>
  <si>
    <t>Čivkule</t>
  </si>
  <si>
    <t>Nesterovs Ivans - ģimenes ārsta prakse</t>
  </si>
  <si>
    <t>Ivans</t>
  </si>
  <si>
    <t>Nesterovs</t>
  </si>
  <si>
    <t>Muromceva Tatjana - ģimenes ārsta prakse</t>
  </si>
  <si>
    <t>Muromceva</t>
  </si>
  <si>
    <t>Požarska Jeļena - ģimenes ārsta prakse</t>
  </si>
  <si>
    <t>Požarska</t>
  </si>
  <si>
    <t>Krimans Vadims - ģimenes ārsta prakse</t>
  </si>
  <si>
    <t>Vadims</t>
  </si>
  <si>
    <t>Krimans</t>
  </si>
  <si>
    <t>Morozova Inga - ģimenes ārsta prakse</t>
  </si>
  <si>
    <t>Morozova</t>
  </si>
  <si>
    <t>Minčenko Valerians- ģimenes ārsta prakse</t>
  </si>
  <si>
    <t>Valerians</t>
  </si>
  <si>
    <t>Minčenko</t>
  </si>
  <si>
    <t>Hanturova Valentīna - ģimenes ārsta prakse</t>
  </si>
  <si>
    <t>Valentīna</t>
  </si>
  <si>
    <t>Hanturova</t>
  </si>
  <si>
    <t>Putra Marija - ģimenes ārsta prakse</t>
  </si>
  <si>
    <t>Putra</t>
  </si>
  <si>
    <t>Tolmačova Svetlana - ģimenes ārsta prakse</t>
  </si>
  <si>
    <t>Tolmačova</t>
  </si>
  <si>
    <t>Bicāns Juris -ģimenes ārsta prakse</t>
  </si>
  <si>
    <t>Bicāns</t>
  </si>
  <si>
    <t>Mačuļska Natālija - ģimenes ārsta prakse</t>
  </si>
  <si>
    <t>Natālija</t>
  </si>
  <si>
    <t>Mačuļska</t>
  </si>
  <si>
    <t>Vasiļjevs Roberts - ģimenes ārsta prakse</t>
  </si>
  <si>
    <t>Vasiļjevs</t>
  </si>
  <si>
    <t>Menis Dāvids - ģimenes ārsta prakse</t>
  </si>
  <si>
    <t>Dāvids</t>
  </si>
  <si>
    <t>Menis</t>
  </si>
  <si>
    <t>Procevska Marina - ģimenes ārsta prakse</t>
  </si>
  <si>
    <t>Procevska</t>
  </si>
  <si>
    <t>Daņilova Jeļena - ģimenes ārsta prakse</t>
  </si>
  <si>
    <t>Daņilova</t>
  </si>
  <si>
    <t>Guļtjajeva Svetlana - ģimenes ārsta prakse</t>
  </si>
  <si>
    <t>Guļtjajeva</t>
  </si>
  <si>
    <t>Petroviča Larisa - ģimenes ārsta un pediatra prakse</t>
  </si>
  <si>
    <t>Larisa</t>
  </si>
  <si>
    <t>Petroviča</t>
  </si>
  <si>
    <t>Vengreviča Anžella - ģimenes ārsta prakse</t>
  </si>
  <si>
    <t>Anžella</t>
  </si>
  <si>
    <t>Vengreviča</t>
  </si>
  <si>
    <t>Rodionova Olga - ģimenes ārsta un arodveselības un arodslimību ārsta prakse</t>
  </si>
  <si>
    <t>Rodionova</t>
  </si>
  <si>
    <t>Masjulis Vladimirs - ģimenes ārsta prakse</t>
  </si>
  <si>
    <t>Masjulis</t>
  </si>
  <si>
    <t>Antonovs Sergejs - ģimenes ārsta prakse</t>
  </si>
  <si>
    <t>Sergejs</t>
  </si>
  <si>
    <t>Antonovs</t>
  </si>
  <si>
    <t>Grišāne Ingrīda - ģimenes ārsta prakse</t>
  </si>
  <si>
    <t>Grišāne</t>
  </si>
  <si>
    <t>Trubena Vita - ģimenes ārsta un pediatra prakse</t>
  </si>
  <si>
    <t>Trubena</t>
  </si>
  <si>
    <t>ABAKS AA, SIA</t>
  </si>
  <si>
    <t>Anspoks</t>
  </si>
  <si>
    <t>Strode Sandra - ģimenes ārsta prakse</t>
  </si>
  <si>
    <t>Sandra</t>
  </si>
  <si>
    <t>Strode</t>
  </si>
  <si>
    <t>Taukule Kristīne - ģimenes ārsta prakse</t>
  </si>
  <si>
    <t>Taukule</t>
  </si>
  <si>
    <t>Guļtjajeva Irina - ģimenes ārsta prakse</t>
  </si>
  <si>
    <t>Jefremkins Aleksejs - ģimenes ārsta prakse</t>
  </si>
  <si>
    <t>Jefremkins</t>
  </si>
  <si>
    <t>Laukrozes, SIA</t>
  </si>
  <si>
    <t>Jāzeps</t>
  </si>
  <si>
    <t>Pogumirskis</t>
  </si>
  <si>
    <t>Grunda Darja - ģimenes ārsta prakse</t>
  </si>
  <si>
    <t>Darja</t>
  </si>
  <si>
    <t>Grunda</t>
  </si>
  <si>
    <t>Fjodorova Inga - ģimenes ārsta prakse</t>
  </si>
  <si>
    <t>Fjodorova</t>
  </si>
  <si>
    <t>L.Ņemņasevas ģimenes ārsta un pediatra prakse, Sabiedrība ar ierobežotu atbildību</t>
  </si>
  <si>
    <t>Ņemņaseva</t>
  </si>
  <si>
    <t>OLGAS GOLUBES ĢIMENES ĀRSTA PRAKSE, Sabiedrība ar ierobežotu atbildību</t>
  </si>
  <si>
    <t>Golube</t>
  </si>
  <si>
    <t>Oļega Filimonova ģimenes ārsta prakse, Sabiedrība ar ierobežotu atbildību</t>
  </si>
  <si>
    <t>Oļegs</t>
  </si>
  <si>
    <t>Filimonovs</t>
  </si>
  <si>
    <t>Aglonas doktorāts-S, SIA</t>
  </si>
  <si>
    <t>Valaine</t>
  </si>
  <si>
    <t>Sidorovs Viktors - ģimenes ārsta prakse</t>
  </si>
  <si>
    <t>Sidorovs</t>
  </si>
  <si>
    <t>Latgales medicīnas centrs, Sabiedrība ar ierobežotu atbildību</t>
  </si>
  <si>
    <t>Vasiļjeva</t>
  </si>
  <si>
    <t>Čaika Natālija - ģimenes ārsta, endokrinologa, arodveselības un arodslimību ārsta prakse</t>
  </si>
  <si>
    <t>Čaika</t>
  </si>
  <si>
    <t>Šuhtujeva Irina - ģimenes ārsta prakse</t>
  </si>
  <si>
    <t>Šuhtujeva</t>
  </si>
  <si>
    <t>Sidorenko Natālija - ģimenes ārsta un kardiologa prakse</t>
  </si>
  <si>
    <t>Skrule Agnese - ģimenes ārsta prakse</t>
  </si>
  <si>
    <t>Agnese</t>
  </si>
  <si>
    <t>Skrule</t>
  </si>
  <si>
    <t>Ogorelova Jeļena - ģimenes ārsta prakse</t>
  </si>
  <si>
    <t>Ogorelova</t>
  </si>
  <si>
    <t>Antonova Ludmila - ģimenes ārsta prakse</t>
  </si>
  <si>
    <t>Antonova</t>
  </si>
  <si>
    <t>ES-ģimenes ārsta prakse, Sabiedrība ar ierobežotu atbildību</t>
  </si>
  <si>
    <t>Elga</t>
  </si>
  <si>
    <t>Ņikitina</t>
  </si>
  <si>
    <t>Pastare-Meikališa Ināra -  ģimenes ārsta prakse</t>
  </si>
  <si>
    <t>Pastare-Meikališa</t>
  </si>
  <si>
    <t>Jerofejeva Jeļena - ģimenes ārsta prakse</t>
  </si>
  <si>
    <t>Jerofejeva</t>
  </si>
  <si>
    <t>Jemeļjanova Ludmila - ģimenes ārsta prakse</t>
  </si>
  <si>
    <t>Jemeļjanova</t>
  </si>
  <si>
    <t>Mārītes Kaļvas ģimenes ārsta prakse, SIA</t>
  </si>
  <si>
    <t>Mārīte</t>
  </si>
  <si>
    <t>Kaļva</t>
  </si>
  <si>
    <t>MEDEXPERT PLUS, Sabiedrība ar ierobežotu atbildību</t>
  </si>
  <si>
    <t>Dana</t>
  </si>
  <si>
    <t>Gurenko</t>
  </si>
  <si>
    <t>Baltruševiča Irēna - ģimenes ārsta prakse, Sabiedrība ar ierobežotu atbildību</t>
  </si>
  <si>
    <t>Irēna</t>
  </si>
  <si>
    <t>Baltruševiča</t>
  </si>
  <si>
    <t>Pavro Elīna - ģimenes ārsta prakse</t>
  </si>
  <si>
    <t>Elīna</t>
  </si>
  <si>
    <t>Pavro</t>
  </si>
  <si>
    <t>Olgas Ratnikovas Ģimenes ārsta prakse, SIA</t>
  </si>
  <si>
    <t>Ratnikova</t>
  </si>
  <si>
    <t>Kristaps</t>
  </si>
  <si>
    <t>Seikals</t>
  </si>
  <si>
    <t>Jurija Zaharova ģimenes ārsta prakse, SIA</t>
  </si>
  <si>
    <t>Jurijs</t>
  </si>
  <si>
    <t>Zaharovs</t>
  </si>
  <si>
    <t>NESIJA, Sabiedrība ar ierobežotu atbildību</t>
  </si>
  <si>
    <t>Māris</t>
  </si>
  <si>
    <t>Skutelis</t>
  </si>
  <si>
    <t>Viktorijas Tihonovas ģimenes ārsta prakse, SIA</t>
  </si>
  <si>
    <t>Viktorija</t>
  </si>
  <si>
    <t>Tihonova</t>
  </si>
  <si>
    <t>Sņežana</t>
  </si>
  <si>
    <t>Romaņuka</t>
  </si>
  <si>
    <t>Līgas Estas ģimenes ārsta prakse, SIA</t>
  </si>
  <si>
    <t>Esta</t>
  </si>
  <si>
    <t>Grinko Anna - ģimenes ārsta prakse</t>
  </si>
  <si>
    <t>Grinko</t>
  </si>
  <si>
    <t>DRMED, Sabiedrība ar ierobežotu atbildību</t>
  </si>
  <si>
    <t>Zeļeņivska</t>
  </si>
  <si>
    <t>Irēnas Čirko ģimenes ārsta prakse, Sabiedrība ar ierobežotu atbildību</t>
  </si>
  <si>
    <t>Čirko</t>
  </si>
  <si>
    <t>Beļajeva</t>
  </si>
  <si>
    <t>Rīga</t>
  </si>
  <si>
    <t>K.BIRZNIECES-BĒRZIŅAS ĢIMENES ĀRSTA PRAKSE, Sabiedrība ar ierobežotu atbildību</t>
  </si>
  <si>
    <t>Birzniece-Bērziņa</t>
  </si>
  <si>
    <t>Čodere Edīte - ģimenes ārsta prakse</t>
  </si>
  <si>
    <t>Čodere</t>
  </si>
  <si>
    <t>Latvijas Jūras medicīnas centrs, Akciju sabiedrība</t>
  </si>
  <si>
    <t>Kuzmina</t>
  </si>
  <si>
    <t>OZOLIŅAS DOKTORĀTS, Individuālais komersants</t>
  </si>
  <si>
    <t>Vecvērdiņa Vizma - ģimenes ārsta prakse</t>
  </si>
  <si>
    <t>Vizma</t>
  </si>
  <si>
    <t>Vecvērdiņa</t>
  </si>
  <si>
    <t>Kazarjana Anželika - ģimenes ārsta prakse</t>
  </si>
  <si>
    <t>Anželika</t>
  </si>
  <si>
    <t>Kazarjana</t>
  </si>
  <si>
    <t>Jutas Ošenieces ģimenes ārsta prakse, SIA</t>
  </si>
  <si>
    <t>Juta</t>
  </si>
  <si>
    <t>Purenkova Maija - ģimenes ārsta prakse</t>
  </si>
  <si>
    <t>Maija</t>
  </si>
  <si>
    <t>Purenkova</t>
  </si>
  <si>
    <t>Frolova Tatjana  - ģimenes ārsta un pediatra prakse</t>
  </si>
  <si>
    <t>Frolova</t>
  </si>
  <si>
    <t>Krastiņa Inese - ģimenes ārsta prakse</t>
  </si>
  <si>
    <t>Krastiņa</t>
  </si>
  <si>
    <t>Kuzmane Astrīda - ģimenes ārsta prakse</t>
  </si>
  <si>
    <t>Kuzmane</t>
  </si>
  <si>
    <t>Ģimenes ārstu prakse-DK, Sabiedrība ar ierobežotu atbildību</t>
  </si>
  <si>
    <t>Kudrjavceva</t>
  </si>
  <si>
    <t>Novikovs Boriss - ģimenes ārsta prakse</t>
  </si>
  <si>
    <t>Boriss</t>
  </si>
  <si>
    <t>Novikovs</t>
  </si>
  <si>
    <t>Veselības centru apvienība, AS</t>
  </si>
  <si>
    <t>Fokina</t>
  </si>
  <si>
    <t>Zvirbule Lidija - ģimenes ārsta prakse</t>
  </si>
  <si>
    <t>Zvirbule</t>
  </si>
  <si>
    <t>Lankrete Sandra -ģimenes ārsta prakse</t>
  </si>
  <si>
    <t>Lankrete</t>
  </si>
  <si>
    <t>Vitas Jirgensones ārsta prakse, SIA</t>
  </si>
  <si>
    <t>Jirgensone</t>
  </si>
  <si>
    <t>Meirēna Olga - ģimenes ārsta prakse</t>
  </si>
  <si>
    <t>Meirēna</t>
  </si>
  <si>
    <t>ArST prof, SIA</t>
  </si>
  <si>
    <t>Trumpele</t>
  </si>
  <si>
    <t>Pukijāne Marina - ģimenes ārsta prakse</t>
  </si>
  <si>
    <t>Pukijāne</t>
  </si>
  <si>
    <t>Vesele Brigita - ģimenes ārsta un pediatra prakse</t>
  </si>
  <si>
    <t>Brigita</t>
  </si>
  <si>
    <t>Vesele</t>
  </si>
  <si>
    <t>Hudina Vera-ārsta internista prakse, SIA</t>
  </si>
  <si>
    <t>Hudina</t>
  </si>
  <si>
    <t>Adamova-Krastiņa Maija - ģimenes ārsta prakse</t>
  </si>
  <si>
    <t>Adamova-Krastiņa</t>
  </si>
  <si>
    <t>Skribnovska Anna - ģimenes ārsta prakse</t>
  </si>
  <si>
    <t>Skribnovska</t>
  </si>
  <si>
    <t>ORIENTS, Sabiedrība ar ierobežotu atbildību Rīgā</t>
  </si>
  <si>
    <t>Mihails</t>
  </si>
  <si>
    <t>Ciganovs</t>
  </si>
  <si>
    <t>Elksne Livija - ģimenes ārsta prakse</t>
  </si>
  <si>
    <t>Livija</t>
  </si>
  <si>
    <t>Elksne</t>
  </si>
  <si>
    <t>Cibule Dace - ģimenes ārsta un internista prakse</t>
  </si>
  <si>
    <t>Cibule</t>
  </si>
  <si>
    <t>Talente Guntra - ģimenes ārsta un arodveselības un arodslimību ārsta prakse</t>
  </si>
  <si>
    <t>Guntra</t>
  </si>
  <si>
    <t>Talente</t>
  </si>
  <si>
    <t>Kalniņš Aldis - ģimenes ārsta prakse</t>
  </si>
  <si>
    <t>Aldis</t>
  </si>
  <si>
    <t>Kalniņš</t>
  </si>
  <si>
    <t>Berķe-Berga Laimdota - ģimenes ārsta prakse</t>
  </si>
  <si>
    <t>Laimdota</t>
  </si>
  <si>
    <t>Berķe-Berga</t>
  </si>
  <si>
    <t>Marnauza Ligita - ģimenes ārsta prakse</t>
  </si>
  <si>
    <t>Marnauza</t>
  </si>
  <si>
    <t>Rozeniece Aina - ģimenes ārsta prakse</t>
  </si>
  <si>
    <t>Rozeniece</t>
  </si>
  <si>
    <t>DOKTORĀTS ANIMA, Sabiedrība ar ierobežotu atbildību</t>
  </si>
  <si>
    <t>Jevgeņijs</t>
  </si>
  <si>
    <t>Andrijenko</t>
  </si>
  <si>
    <t>Ināras Zemītes ārsta prakse, Sabiedrība ar ierobežotu atbildību</t>
  </si>
  <si>
    <t>Zemīte</t>
  </si>
  <si>
    <t>Thymus, SIA</t>
  </si>
  <si>
    <t>Šapele Indra - ģimenes ārsta un pediatra prakse</t>
  </si>
  <si>
    <t>Šapele</t>
  </si>
  <si>
    <t>Ā.Ancānes ģimenes ārsta prakse, SIA</t>
  </si>
  <si>
    <t>Ārija</t>
  </si>
  <si>
    <t>Ancāne</t>
  </si>
  <si>
    <t>Moroza Vija - ģimenes ārsta prakse</t>
  </si>
  <si>
    <t>Moroza</t>
  </si>
  <si>
    <t>Kudrjavceva Jeļena - ģimenes ārsta un osteopāta prakse</t>
  </si>
  <si>
    <t>Kauguru veselības centrs, Pašvaldības sabiedrība ar ierobežotu atbildību</t>
  </si>
  <si>
    <t>Indrāne Maira - ģimenes ārsta prakse</t>
  </si>
  <si>
    <t>Maira</t>
  </si>
  <si>
    <t>Indrāne</t>
  </si>
  <si>
    <t>Stauga Ausma - ģimenes ārsta un pediatra prakse</t>
  </si>
  <si>
    <t>Ausma</t>
  </si>
  <si>
    <t>Stauga</t>
  </si>
  <si>
    <t>D. Ļūļes ārsta prakse, Sabiedrība ar ierobežotu atbildību</t>
  </si>
  <si>
    <t>Ļūļe</t>
  </si>
  <si>
    <t>Aizikoviča Jeļena - ģimenes ārsta prakse</t>
  </si>
  <si>
    <t>Aizikoviča</t>
  </si>
  <si>
    <t>Klauberga Aija - ģimenes ārsta prakse</t>
  </si>
  <si>
    <t>Klauberga</t>
  </si>
  <si>
    <t>Astrīdas Marčenokas ģimenes ārstes prakse, SIA</t>
  </si>
  <si>
    <t>Marčenoka</t>
  </si>
  <si>
    <t>Bērsone Līga - ģimenes ārsta prakse</t>
  </si>
  <si>
    <t>Bērsone</t>
  </si>
  <si>
    <t>Svetlanas Pilskalnes ģimenes ārsta prakse, SIA</t>
  </si>
  <si>
    <t>Pilskalne</t>
  </si>
  <si>
    <t>Skurihina Inna - ģimenes ārsta un arodveselības un arodslimību ārsta prakse</t>
  </si>
  <si>
    <t>Skurihina</t>
  </si>
  <si>
    <t>Dr. A.Šmitiņas privātprakse, SIA</t>
  </si>
  <si>
    <t>Šmitiņa</t>
  </si>
  <si>
    <t>L.Petražickas Doktorāts, SIA</t>
  </si>
  <si>
    <t>Petražicka</t>
  </si>
  <si>
    <t>Kuzņecova Nataļja - ģimenes ārsta prakse</t>
  </si>
  <si>
    <t>Kuzņecova</t>
  </si>
  <si>
    <t>Rutkovskis Vasilijs - ģimenes ārsta prakse</t>
  </si>
  <si>
    <t>Vasilijs</t>
  </si>
  <si>
    <t>Ozola Ilga - ģimenes ārsta prakse</t>
  </si>
  <si>
    <t>Ostrovska Sona - ģimenes ārsta prakse</t>
  </si>
  <si>
    <t>Sona</t>
  </si>
  <si>
    <t>Ostrovska</t>
  </si>
  <si>
    <t>Ligitas Vulfas ārsta prakse, SIA</t>
  </si>
  <si>
    <t>Vulfa</t>
  </si>
  <si>
    <t>Vitas Vītolas ārsta prakse pediatrijā, Sabiedrība ar ierobežotu atbildību</t>
  </si>
  <si>
    <t>Vītola</t>
  </si>
  <si>
    <t>SEMPERA DG, Sabiedrība ar ierobežotu atbildību</t>
  </si>
  <si>
    <t>Goberga</t>
  </si>
  <si>
    <t>Lovenecka Natalija - ģimenes ārsta prakse</t>
  </si>
  <si>
    <t>Natalija</t>
  </si>
  <si>
    <t>Lovenecka</t>
  </si>
  <si>
    <t>Spasova Prakse, SIA</t>
  </si>
  <si>
    <t>Spasova</t>
  </si>
  <si>
    <t>Zandas Oliņas Putenes ģimenes ārsta prakse, Sabiedrība ar ierobežotu atbildību</t>
  </si>
  <si>
    <t>Oliņa-Putene</t>
  </si>
  <si>
    <t>Krimuldas doktorāts, Sabiedrība ar ierobežotu atbildību</t>
  </si>
  <si>
    <t>Ilze</t>
  </si>
  <si>
    <t>Pētersone</t>
  </si>
  <si>
    <t>Balmane Margarita - ģimenes ārsta prakse</t>
  </si>
  <si>
    <t>Margarita</t>
  </si>
  <si>
    <t>Balmane</t>
  </si>
  <si>
    <t>Farafonova Marina - ģimenes ārsta prakse</t>
  </si>
  <si>
    <t>Farafonova</t>
  </si>
  <si>
    <t>Bažbauere Ināra - ģimenes ārsta prakse</t>
  </si>
  <si>
    <t>Bažbauere</t>
  </si>
  <si>
    <t>Brūkle Līga - ģimenes ārsta prakse</t>
  </si>
  <si>
    <t>Brūkle</t>
  </si>
  <si>
    <t>Latiševa Tamāra -ģimenes ārsta prakse</t>
  </si>
  <si>
    <t>Latiševa</t>
  </si>
  <si>
    <t>Sokaļska Alla - ģimenes ārsta prakse</t>
  </si>
  <si>
    <t>Sokaļska</t>
  </si>
  <si>
    <t>Iekšlietu ministrijas poliklīnika, Valsts sabiedrība ar ierobežotu atbildību</t>
  </si>
  <si>
    <t>Rožkalne</t>
  </si>
  <si>
    <t>Zandare-Legata Evija - ģimenes ārsta prakse</t>
  </si>
  <si>
    <t>Zandare-Legata</t>
  </si>
  <si>
    <t>Digna</t>
  </si>
  <si>
    <t>Miltiņa</t>
  </si>
  <si>
    <t>Ģimenes ārsta Andra Baumaņa prakse, SIA</t>
  </si>
  <si>
    <t>Baumanis</t>
  </si>
  <si>
    <t>Dr.Aļonas prakse, Sabiedrība ar ierobežotu atbildību</t>
  </si>
  <si>
    <t>Aļona</t>
  </si>
  <si>
    <t>Bergmane</t>
  </si>
  <si>
    <t>Griņa Nataļja - ģimenes ārsta un pediatra prakse</t>
  </si>
  <si>
    <t>Griņa</t>
  </si>
  <si>
    <t>Straume Dace - ģimenes ārsta prakse</t>
  </si>
  <si>
    <t>Straume</t>
  </si>
  <si>
    <t>ĢAP Iveta Skurule, Sabiedrība ar ierobežotu atbildību</t>
  </si>
  <si>
    <t>Skurule</t>
  </si>
  <si>
    <t>Skumbiņa Diāna - ģimenes ārsta prakse</t>
  </si>
  <si>
    <t>Diāna</t>
  </si>
  <si>
    <t>Skumbiņa</t>
  </si>
  <si>
    <t>Timšāne Gunta - ģimenes ārsta un pediatra prakse</t>
  </si>
  <si>
    <t>Timšāne</t>
  </si>
  <si>
    <t>Perna Inna - ģimenes ārsta un pediatra prakse</t>
  </si>
  <si>
    <t>Perna</t>
  </si>
  <si>
    <t>Čehlova</t>
  </si>
  <si>
    <t>Ziemiņa</t>
  </si>
  <si>
    <t>Eglīte Vilhelmīne - ģimenes ārsta prakse</t>
  </si>
  <si>
    <t>Vilhelmīne</t>
  </si>
  <si>
    <t>Fradinas Tatjanas ģimenes ārsta prakse, SIA</t>
  </si>
  <si>
    <t>Fradina</t>
  </si>
  <si>
    <t>Fjodorova Natalija - ģimenes ārsta prakse</t>
  </si>
  <si>
    <t>Gerasimova Ella - ģimenes ārsta prakse</t>
  </si>
  <si>
    <t>Ella</t>
  </si>
  <si>
    <t>Gerasimova</t>
  </si>
  <si>
    <t>Kondratova Aija -  ģimenes ārsta prakse</t>
  </si>
  <si>
    <t>Kondratova</t>
  </si>
  <si>
    <t>Šabanova Larisa - ģimenes ārsta prakse</t>
  </si>
  <si>
    <t>Šabanova</t>
  </si>
  <si>
    <t>Voroņko Ņina - ģimenes ārsta prakse</t>
  </si>
  <si>
    <t>Ņina</t>
  </si>
  <si>
    <t>Voroņko</t>
  </si>
  <si>
    <t>Simanoviča Žaneta - ģimenes ārsta prakse</t>
  </si>
  <si>
    <t>Žaneta</t>
  </si>
  <si>
    <t>Simanoviča</t>
  </si>
  <si>
    <t>Zanes Torbejevas ģimenes ārstes prakse, SIA</t>
  </si>
  <si>
    <t>Torbejeva</t>
  </si>
  <si>
    <t>Larisas Zaharovas ģimenes ārsta un pediatra prakse, SIA</t>
  </si>
  <si>
    <t>Zaharova</t>
  </si>
  <si>
    <t>Daigas Āboltiņas ģimenes ārsta prakse, Sabiedrība ar ierobežotu atbildību</t>
  </si>
  <si>
    <t>Āboltiņa</t>
  </si>
  <si>
    <t>Berliņa Vita - ģimenes ārsta prakse</t>
  </si>
  <si>
    <t>Berliņa</t>
  </si>
  <si>
    <t>Kozicka Jeļena - ģimenes ārsta prakse</t>
  </si>
  <si>
    <t>Kozicka</t>
  </si>
  <si>
    <t>Jansone Anita - ģimenes ārsta prakse</t>
  </si>
  <si>
    <t>Babicka Vija - ģimenes ārsta prakse</t>
  </si>
  <si>
    <t>Babicka</t>
  </si>
  <si>
    <t>ARMONIA HEALTH, SIA</t>
  </si>
  <si>
    <t>Kulakova</t>
  </si>
  <si>
    <t>Bubņenkova</t>
  </si>
  <si>
    <t>S. MICKEVIČAS ārsta prakse, Sabiedrība ar ierobežotu atbildību</t>
  </si>
  <si>
    <t>Mickeviča</t>
  </si>
  <si>
    <t>VIKTORIJA D, Rīgas pilsētas V.Driksmanes individuālais uzņēmums medicīniskā firma</t>
  </si>
  <si>
    <t>Driksmane</t>
  </si>
  <si>
    <t>Zvagūze Inta - ģimenes ārsta prakse</t>
  </si>
  <si>
    <t>Inta</t>
  </si>
  <si>
    <t>Zvagūze</t>
  </si>
  <si>
    <t>Kunstberga Elga - ģimenes ārsta prakse</t>
  </si>
  <si>
    <t>Kunstberga</t>
  </si>
  <si>
    <t>Mežale Dace - ģimenes ārsta prakse</t>
  </si>
  <si>
    <t>Mežale</t>
  </si>
  <si>
    <t>Vija Med, Sabiedrība ar ierobežotu atbildību</t>
  </si>
  <si>
    <t>Siliņa</t>
  </si>
  <si>
    <t>Demčenkova Ņina - ģimenes ārsta prakse</t>
  </si>
  <si>
    <t>Demčenkova</t>
  </si>
  <si>
    <t>Beķe Gundega - ģimenes ārsta prakse</t>
  </si>
  <si>
    <t>Beķe</t>
  </si>
  <si>
    <t>Ozolniece Ieva - ģimenes ārsta prakse</t>
  </si>
  <si>
    <t>Ozolniece</t>
  </si>
  <si>
    <t>Astrīdas Kalnāres ģimenes ārstes prakse, Sabiedrība ar ierobežotu atbildību</t>
  </si>
  <si>
    <t>Kalnāre</t>
  </si>
  <si>
    <t>Ganus Imants - ģimenes ārsta prakse</t>
  </si>
  <si>
    <t>Ganus</t>
  </si>
  <si>
    <t>M &amp; M centrs, Sabiedrība ar ierobežotu atbildību</t>
  </si>
  <si>
    <t>Pavlova</t>
  </si>
  <si>
    <t>Celmiņa Ināra - ģimenes ārsta prakse</t>
  </si>
  <si>
    <t>Celmiņa</t>
  </si>
  <si>
    <t>Ģēģere Vineta -ģimenes ārsta prakse</t>
  </si>
  <si>
    <t>Vineta</t>
  </si>
  <si>
    <t>Ģēģere</t>
  </si>
  <si>
    <t>Ganus Anita - ģimenes ārsta prakse</t>
  </si>
  <si>
    <t>Mārupes ambulance 1, Sabiedrība ar ierobežotu atbildību</t>
  </si>
  <si>
    <t>Poiša</t>
  </si>
  <si>
    <t>Bordovskis Jurijs - ģimenes ārsta prakse</t>
  </si>
  <si>
    <t>Bordovskis</t>
  </si>
  <si>
    <t>Zaharenkova Nataļja - ģimenes ārsta un arodveselības un arodslimību ārsta prakse</t>
  </si>
  <si>
    <t>Zaharenkova</t>
  </si>
  <si>
    <t>RSU Ambulance, SIA</t>
  </si>
  <si>
    <t>Gintere</t>
  </si>
  <si>
    <t>Ilzes Jākobsones ģimenes ārsta prakse, Sabiedrība ar ierobežotu atbildību</t>
  </si>
  <si>
    <t>Jākobsone</t>
  </si>
  <si>
    <t>Ziepniekkalna doktorāts, SIA</t>
  </si>
  <si>
    <t>Doncova</t>
  </si>
  <si>
    <t>Ivetas Vīksnes ģimenes ārsta prakse, Sabiedrība ar ierobežotu atbildību</t>
  </si>
  <si>
    <t>Vīksne-Kreicberga</t>
  </si>
  <si>
    <t>Teleženko Iveta - ģimenes ārsta prakse</t>
  </si>
  <si>
    <t>Teleženko</t>
  </si>
  <si>
    <t>Bērziņa Valda - ģimenes ārsta prakse</t>
  </si>
  <si>
    <t>Bērziņa</t>
  </si>
  <si>
    <t>Junkina Olga - ģimenes ārsta prakse</t>
  </si>
  <si>
    <t>Junkina</t>
  </si>
  <si>
    <t>Petraškēviča Ingrīda - ģimenes ārsta prakse</t>
  </si>
  <si>
    <t>Petraškēviča</t>
  </si>
  <si>
    <t>Zaķe Sarmīte - ģimenes ārsta un arodveselības un arodslimību ārsta prakse</t>
  </si>
  <si>
    <t>Zaķe</t>
  </si>
  <si>
    <t>Latkovska Ingrīda - ģimenes ārsta prakse</t>
  </si>
  <si>
    <t>Latkovska</t>
  </si>
  <si>
    <t>Kozinda Ilze - ģimenes ārsta prakse</t>
  </si>
  <si>
    <t>Kozinda</t>
  </si>
  <si>
    <t>Paradovska Inga - ģimenes ārsta un arodveselības un arodslimību ārsta prakse</t>
  </si>
  <si>
    <t>Paradovska</t>
  </si>
  <si>
    <t>Grīga Gita - ģimenes ārsta prakse</t>
  </si>
  <si>
    <t>Grīga</t>
  </si>
  <si>
    <t>Perepjolka</t>
  </si>
  <si>
    <t>Ažipa Tatjana - ģimenes ārsta prakse</t>
  </si>
  <si>
    <t>Ažipa</t>
  </si>
  <si>
    <t>Bubins Igors - ģimenes ārsta prakse</t>
  </si>
  <si>
    <t>Bubins</t>
  </si>
  <si>
    <t>Ludmilas Bessudnovas ģimenes ārsta prakse, SIA</t>
  </si>
  <si>
    <t>Bessudnova</t>
  </si>
  <si>
    <t>Boroviks Dmitrijs - ģimenes ārsta prakse</t>
  </si>
  <si>
    <t>Boroviks</t>
  </si>
  <si>
    <t>Proskurņa Tatjana - ģimenes ārsta un internista prakse</t>
  </si>
  <si>
    <t>Proskurņa</t>
  </si>
  <si>
    <t>Kaļita Nadežda - ģimenes ārsta prakse</t>
  </si>
  <si>
    <t>Kaļita</t>
  </si>
  <si>
    <t>Māliņa Judīte - ģimenes ārsta prakse</t>
  </si>
  <si>
    <t>Judīte</t>
  </si>
  <si>
    <t>Māliņa</t>
  </si>
  <si>
    <t>Solovjova Kira -  ģimenes ārsta prakse</t>
  </si>
  <si>
    <t>Kira</t>
  </si>
  <si>
    <t>Solovjova</t>
  </si>
  <si>
    <t>Ponne Inguna - ģimenes ārsta prakse</t>
  </si>
  <si>
    <t>Inguna</t>
  </si>
  <si>
    <t>Ponne</t>
  </si>
  <si>
    <t>Elksne Ināra - ģimenes ārsta prakse</t>
  </si>
  <si>
    <t>Aganova Regīna - ģimenes ārsta prakse</t>
  </si>
  <si>
    <t>Aganova</t>
  </si>
  <si>
    <t>Leškoviča Antoņina - ģimenes ārsta prakse</t>
  </si>
  <si>
    <t>Antoņina</t>
  </si>
  <si>
    <t>Leškoviča</t>
  </si>
  <si>
    <t>Berkoviča Irina - ģimenes ārsta prakse</t>
  </si>
  <si>
    <t>Berkoviča</t>
  </si>
  <si>
    <t>Šaripova Inga - ģimenes ārsta prakse</t>
  </si>
  <si>
    <t>Šaripova</t>
  </si>
  <si>
    <t>Greditors Harijs - ģimenes ārsta un internista prakse</t>
  </si>
  <si>
    <t>Harijs</t>
  </si>
  <si>
    <t>Greditors</t>
  </si>
  <si>
    <t>Cingele Aija - ģimenes ārsta prakse</t>
  </si>
  <si>
    <t>Cingele</t>
  </si>
  <si>
    <t>Koršunova Tatjana - ģimenes ārsta un pediatra prakse</t>
  </si>
  <si>
    <t>Koršunova</t>
  </si>
  <si>
    <t>Jaudzeme Oksana - ģimenes ārsta prakse</t>
  </si>
  <si>
    <t>Oksana</t>
  </si>
  <si>
    <t>Jaudzeme</t>
  </si>
  <si>
    <t>ĀRSTES I.RAČINSKAS PRIVĀTPRAKSE, Irinas Račinskas Rīgas individuālais uzņēmums medicīniskā firma</t>
  </si>
  <si>
    <t>Račinska</t>
  </si>
  <si>
    <t>Rīgas 1. slimnīca, SIA</t>
  </si>
  <si>
    <t>Cikovska</t>
  </si>
  <si>
    <t>Nataļjas Zaharovas ģimenes ārsta prakse, SIA</t>
  </si>
  <si>
    <t>Adoria, Sabiedrība ar ierobežotu atbildību</t>
  </si>
  <si>
    <t>Lāce</t>
  </si>
  <si>
    <t>Zarubina Rita -ģimenes ārsta prakse</t>
  </si>
  <si>
    <t>Rita</t>
  </si>
  <si>
    <t>Zarubina</t>
  </si>
  <si>
    <t>Pogodina Jeļena  - ģimenes ārsta un internista prakse</t>
  </si>
  <si>
    <t>Pogodina</t>
  </si>
  <si>
    <t>Edītes Krūmiņas ģimenes ārsta prakse, Sabiedrība ar ierobežotu atbildību</t>
  </si>
  <si>
    <t>Krūmiņa</t>
  </si>
  <si>
    <t>D.Pakalniņas Ģimenes ārsta prakse, Sabiedrība ar ierobežotu atbildību</t>
  </si>
  <si>
    <t>Pakalniņa</t>
  </si>
  <si>
    <t>Demidova Larisa - ģimenes ārsta prakse</t>
  </si>
  <si>
    <t>Demidova</t>
  </si>
  <si>
    <t>I.Kuģes ģimenes ārsta prakse, Sabiedrība ar ierobežotu atbildību</t>
  </si>
  <si>
    <t>Kuģe</t>
  </si>
  <si>
    <t>Pīleņģe Māra-ģimenes ārsta un arodveselības un arodslimību ārsta prakse, SIA</t>
  </si>
  <si>
    <t>Pīleņģe</t>
  </si>
  <si>
    <t>Sevastjanova Viktorija - ģimenes ārsta prakse</t>
  </si>
  <si>
    <t>Sevastjanova</t>
  </si>
  <si>
    <t>Valucka Tatjana - ģimenes ārsta prakse</t>
  </si>
  <si>
    <t>Valucka</t>
  </si>
  <si>
    <t>DOKTORĀTS "BERĢI", SIA</t>
  </si>
  <si>
    <t>Oginska</t>
  </si>
  <si>
    <t>Saļahova Farida - ģimenes ārsta prakse</t>
  </si>
  <si>
    <t>Farida</t>
  </si>
  <si>
    <t>Saļahova</t>
  </si>
  <si>
    <t>MOŽUMS-1, Sabiedrība ar ierobežotu atbildību</t>
  </si>
  <si>
    <t>Barba</t>
  </si>
  <si>
    <t>Tuzika</t>
  </si>
  <si>
    <t>Parfjonova Olga - ģimenes ārsta prakse</t>
  </si>
  <si>
    <t>Parfjonova</t>
  </si>
  <si>
    <t>Rimjane Natālija - ģimenes ārsta, psihoterapeita un arodveselības un arodslimību ārsta prakse</t>
  </si>
  <si>
    <t>Rimjane</t>
  </si>
  <si>
    <t>Svilāne Inese - ģimenes ārsta prakse</t>
  </si>
  <si>
    <t>Svilāne</t>
  </si>
  <si>
    <t>Gizatullina Nataļja - ģimenes ārsta prakse</t>
  </si>
  <si>
    <t>Gizatullina</t>
  </si>
  <si>
    <t>Lukjaņenko Jekaterina - ārsta prakse pediatrijā</t>
  </si>
  <si>
    <t>Jekaterina</t>
  </si>
  <si>
    <t>Lukjaņenko</t>
  </si>
  <si>
    <t>Vaivade Agita - ģimenes ārsta un pediatra prakse</t>
  </si>
  <si>
    <t>Agita</t>
  </si>
  <si>
    <t>Vaivade</t>
  </si>
  <si>
    <t>Valērijas Rudzinskas ģimenes ārsta prakse, SIA</t>
  </si>
  <si>
    <t>Valērija</t>
  </si>
  <si>
    <t>Rudzinska</t>
  </si>
  <si>
    <t>Spicina Gaļina - ģimenes ārsta prakse</t>
  </si>
  <si>
    <t>Spicina</t>
  </si>
  <si>
    <t>Gailīte Agita - ģimenes ārsta prakse</t>
  </si>
  <si>
    <t>Gailīte</t>
  </si>
  <si>
    <t>Ropažu novada pašvaldības aģentūra "Stopiņu ambulance"</t>
  </si>
  <si>
    <t>Nodelmane Jolanta - ģimenes ārsta prakse</t>
  </si>
  <si>
    <t>Nodelmane</t>
  </si>
  <si>
    <t>Marinas Ņesterovskas ģimenes ārsta un internista prakse, Sabiedrība ar ierobežotu atbildību</t>
  </si>
  <si>
    <t>Ņesterovska</t>
  </si>
  <si>
    <t>Nadeždas Tereškinas ģimenes ārsta prakse, Sabiedrība ar ierobežotu atbildību</t>
  </si>
  <si>
    <t>Tereškina</t>
  </si>
  <si>
    <t>Grīviņa Gita - ģimenes ārsta prakse</t>
  </si>
  <si>
    <t>Grīviņa</t>
  </si>
  <si>
    <t>Buldakova Nataļja - ģimenes ārsta prakse</t>
  </si>
  <si>
    <t>Buldakova</t>
  </si>
  <si>
    <t>Adītāja Jolanta -ģimenes ārsta prakse</t>
  </si>
  <si>
    <t>Adītāja</t>
  </si>
  <si>
    <t>Petrova Ludmila - ģimenes ārsta un arodveselības un arodslimību ārsta prakse</t>
  </si>
  <si>
    <t>TriA SAD, Sabiedrība ar ierobežotu atbildību</t>
  </si>
  <si>
    <t>Derkača</t>
  </si>
  <si>
    <t>Apinīte Ilze - ģimenes ārsta prakse</t>
  </si>
  <si>
    <t>Apinīte</t>
  </si>
  <si>
    <t>Breča Ilze - ģimenes ārsta un pediatra prakse</t>
  </si>
  <si>
    <t>Breča</t>
  </si>
  <si>
    <t>Lapiņa Santa - ģimenes ārsta prakse</t>
  </si>
  <si>
    <t>Lapiņa</t>
  </si>
  <si>
    <t>Indrāne Inga - ģimenes ārsta prakse</t>
  </si>
  <si>
    <t>LDĢĀP, SIA</t>
  </si>
  <si>
    <t>Liene</t>
  </si>
  <si>
    <t>Drēmane</t>
  </si>
  <si>
    <t>Blāze Dana - ģimenes ārsta prakse</t>
  </si>
  <si>
    <t>Blāze</t>
  </si>
  <si>
    <t>Matuševica Andra - ģimenes ārsta prakse</t>
  </si>
  <si>
    <t>Matuševica</t>
  </si>
  <si>
    <t>Strazdiņa Inguna - ģimenes ārsta prakse</t>
  </si>
  <si>
    <t>Strazdiņa</t>
  </si>
  <si>
    <t>Dundure Anita - ģimenes ārsta prakse</t>
  </si>
  <si>
    <t>Dundure</t>
  </si>
  <si>
    <t>Vītola Liene - ģimenes ārsta prakse</t>
  </si>
  <si>
    <t>Dīriņa Vija - ģimenes ārsta prakse</t>
  </si>
  <si>
    <t>Dīriņa</t>
  </si>
  <si>
    <t>Bondare Krista - ģimenes ārsta prakse</t>
  </si>
  <si>
    <t>Bondare</t>
  </si>
  <si>
    <t>INGAS ŽĪGURES ĀRSTA PRAKSE, IK</t>
  </si>
  <si>
    <t>Žīgure</t>
  </si>
  <si>
    <t>Daina</t>
  </si>
  <si>
    <t>Lustika</t>
  </si>
  <si>
    <t>Rīgas patversme</t>
  </si>
  <si>
    <t>Pozņaka</t>
  </si>
  <si>
    <t>Žuka Jeļena - ģimenes ārsta prakse</t>
  </si>
  <si>
    <t>Žuka</t>
  </si>
  <si>
    <t>Nimece, Sabiedrība ar ierobežotu atbildību</t>
  </si>
  <si>
    <t>Valērijs</t>
  </si>
  <si>
    <t>Valdmanis</t>
  </si>
  <si>
    <t>Safranova Ieva - ģimenes ārsta prakse</t>
  </si>
  <si>
    <t>Safranova</t>
  </si>
  <si>
    <t>Gaļinas Zaharovas ģimenes ārsta un pediatra prakse, SIA</t>
  </si>
  <si>
    <t>SIGĪRIJA, IK</t>
  </si>
  <si>
    <t>Šrenka</t>
  </si>
  <si>
    <t>ESI SPIRGTS, SIA</t>
  </si>
  <si>
    <t>Rozenberga</t>
  </si>
  <si>
    <t>Miķelsone Astra - ģimenes ārsta un arodveselības un arodslimību ārsta prakse</t>
  </si>
  <si>
    <t>Astra</t>
  </si>
  <si>
    <t>Atpile Elita - ģimenes ārsta prakse</t>
  </si>
  <si>
    <t>Elita</t>
  </si>
  <si>
    <t>Atpile</t>
  </si>
  <si>
    <t>Ellas Šatalovas ģimenes ārsta un pediatra prakse, SIA</t>
  </si>
  <si>
    <t>Šatalova</t>
  </si>
  <si>
    <t>Ritma</t>
  </si>
  <si>
    <t>Gritāne</t>
  </si>
  <si>
    <t>Gredzena Aija - ģimenes ārsta prakse</t>
  </si>
  <si>
    <t>Gredzena</t>
  </si>
  <si>
    <t>Streļča Ludmila - ģimenes ārsta prakse</t>
  </si>
  <si>
    <t>Streļča</t>
  </si>
  <si>
    <t>Dziļuma Ilze - ģimenes ārsta prakse</t>
  </si>
  <si>
    <t>Dziļuma</t>
  </si>
  <si>
    <t>Alfrēds</t>
  </si>
  <si>
    <t>Ozoliņš</t>
  </si>
  <si>
    <t>Bogdanova Gaļina - ģimenes ārsta prakse</t>
  </si>
  <si>
    <t>Bogdanova</t>
  </si>
  <si>
    <t>Broka Zane - ģimenes ārsta prakse</t>
  </si>
  <si>
    <t>Broka</t>
  </si>
  <si>
    <t>Dzene Sanita - ģimenes ārsta prakse</t>
  </si>
  <si>
    <t>Sanita</t>
  </si>
  <si>
    <t>Dzene</t>
  </si>
  <si>
    <t>Ķēniņa Indra - ģimenes ārsta prakse</t>
  </si>
  <si>
    <t>Ķēniņa</t>
  </si>
  <si>
    <t>Dombrovska Ineta - ģimenes ārsta un pediatra prakse</t>
  </si>
  <si>
    <t>Dombrovska</t>
  </si>
  <si>
    <t>Freimane Liene - ģimenes ārsta prakse</t>
  </si>
  <si>
    <t>Freimane</t>
  </si>
  <si>
    <t>Kasačova Gaļina - ģimenes ārsta prakse</t>
  </si>
  <si>
    <t>Kasačova</t>
  </si>
  <si>
    <t>Andersone Inese - ģimenes ārsta prakse</t>
  </si>
  <si>
    <t>Andersone</t>
  </si>
  <si>
    <t>Purina Jeļena - ģimenes ārsta prakse</t>
  </si>
  <si>
    <t>Purina</t>
  </si>
  <si>
    <t>Molodcova Daiga - ģimenes ārsta prakse</t>
  </si>
  <si>
    <t>Molodcova</t>
  </si>
  <si>
    <t>Martinsone-Bičevska Jolanta - ģimenes ārsta prakse</t>
  </si>
  <si>
    <t>Martinsone-Bičevska</t>
  </si>
  <si>
    <t>Sokolova</t>
  </si>
  <si>
    <t>Šarna Vizma - ģimenes ārsta prakse</t>
  </si>
  <si>
    <t>Šarna</t>
  </si>
  <si>
    <t>Ceriņa Iveta - ģimenes ārsta prakse</t>
  </si>
  <si>
    <t>Ceriņa</t>
  </si>
  <si>
    <t>Indras Mukānes ģimenes ārsta prakse, Sabiedrība ar ierobežotu atbildību</t>
  </si>
  <si>
    <t>Mukāne</t>
  </si>
  <si>
    <t>M.Gavronskas ārsta prakse, Sabiedrība ar ierobežotu atbildību</t>
  </si>
  <si>
    <t>Gavronska</t>
  </si>
  <si>
    <t>Veide Artūrs - ģimenes ārsta un arodveselības un arodslimību ārsta prakse</t>
  </si>
  <si>
    <t>Veide</t>
  </si>
  <si>
    <t>Sergejeva Iveta - ģimenes ārsta prakse</t>
  </si>
  <si>
    <t>Sergejeva</t>
  </si>
  <si>
    <t>Paņina Irina - ģimenes ārsta un arodveselības un arodslimību ārsta prakse</t>
  </si>
  <si>
    <t>Paņina</t>
  </si>
  <si>
    <t>Vuļa Veneranda - ģimenes ārsta prakse</t>
  </si>
  <si>
    <t>Veneranda</t>
  </si>
  <si>
    <t>Vuļa</t>
  </si>
  <si>
    <t>Ziediņa Diāna - ģimenes ārsta prakse</t>
  </si>
  <si>
    <t>Ziediņa</t>
  </si>
  <si>
    <t>Kaļinkina Iļmira - ģimenes ārsta prakse</t>
  </si>
  <si>
    <t>Iļmira</t>
  </si>
  <si>
    <t>Kaļinkina</t>
  </si>
  <si>
    <t>Pundane  Ludmila - ģimenes ārsta prakse</t>
  </si>
  <si>
    <t>Pundane</t>
  </si>
  <si>
    <t>Isakoviča Žaneta - ģimenes ārsta prakse</t>
  </si>
  <si>
    <t>Isakoviča</t>
  </si>
  <si>
    <t>Pučkovs Dmitrijs - ģimenes ārsta prakse</t>
  </si>
  <si>
    <t>Pučkovs</t>
  </si>
  <si>
    <t>Mārtinsons Jānis - ģimenes ārsta prakse</t>
  </si>
  <si>
    <t>Mārtinsons</t>
  </si>
  <si>
    <t>SILVA MED, Rīgas pilsētas S.Pujātes individuālais uzņēmums medicīniskā firma</t>
  </si>
  <si>
    <t>Pujāte</t>
  </si>
  <si>
    <t>Šabanovs Nikolajs - ģimenes ārsta prakse</t>
  </si>
  <si>
    <t>Nikolajs</t>
  </si>
  <si>
    <t>Šabanovs</t>
  </si>
  <si>
    <t>Rukavišņikova Ērika - ģimenes ārsta prakse</t>
  </si>
  <si>
    <t>Rukavišņikova</t>
  </si>
  <si>
    <t>Vikmane Dace - ģimenes ārsta un pediatra prakse</t>
  </si>
  <si>
    <t>Vikmane</t>
  </si>
  <si>
    <t>Kozaka Nataļja - ģimenes ārsta prakse</t>
  </si>
  <si>
    <t>Kozaka</t>
  </si>
  <si>
    <t>Siguldas slimnīca, SIA</t>
  </si>
  <si>
    <t>Kamergrauze</t>
  </si>
  <si>
    <t>RĪTS M, Sabiedrība ar ierobežotu atbildību</t>
  </si>
  <si>
    <t>Miļutikova</t>
  </si>
  <si>
    <t>Alises Nicmanes ģimenes ārsta prakse, Sabiedrība ar ierobežotu atbildību</t>
  </si>
  <si>
    <t>Nicmane-Aišpure</t>
  </si>
  <si>
    <t>A. Kraules ģimenes ārsta prakse, SIA</t>
  </si>
  <si>
    <t>Kraule</t>
  </si>
  <si>
    <t>Blaua Silva - ģimenes ārsta prakse</t>
  </si>
  <si>
    <t>Blaua</t>
  </si>
  <si>
    <t>Dārziņa</t>
  </si>
  <si>
    <t>SN ĀRSTE, SIA</t>
  </si>
  <si>
    <t>Novaha</t>
  </si>
  <si>
    <t>Grāve</t>
  </si>
  <si>
    <t>Beļēviča Ināra - ģimenes ārsta prakse</t>
  </si>
  <si>
    <t>Beļēviča</t>
  </si>
  <si>
    <t>Roze Krista - ģimenes ārsta prakse</t>
  </si>
  <si>
    <t>Roze</t>
  </si>
  <si>
    <t>Frīdvalde Anita - ģimenes ārsta prakse</t>
  </si>
  <si>
    <t>Frīdvalde</t>
  </si>
  <si>
    <t>S.Birznieces-Bekmanes ģimenes ārsta un pediatra prakse, Sabiedrība ar ierobežotu atbildību</t>
  </si>
  <si>
    <t>Birzniece-Bekmane</t>
  </si>
  <si>
    <t>Kaņepe Karīna - ģimenes ārsta prakse</t>
  </si>
  <si>
    <t>Karīna</t>
  </si>
  <si>
    <t>Kaņepe</t>
  </si>
  <si>
    <t>Kerēvica Ārija - ģimenes ārsta prakse</t>
  </si>
  <si>
    <t>Kerēvica</t>
  </si>
  <si>
    <t>LAIMAS PRAKSE, SIA</t>
  </si>
  <si>
    <t>Samata</t>
  </si>
  <si>
    <t>Rīgas veselības centrs, SIA</t>
  </si>
  <si>
    <t>Edvīns</t>
  </si>
  <si>
    <t>Bunkas</t>
  </si>
  <si>
    <t>Liepiņa Linda - ģimenes ārsta prakse</t>
  </si>
  <si>
    <t>Agbobli Ruta - ģimenes ārsta prakse</t>
  </si>
  <si>
    <t>Agbobli</t>
  </si>
  <si>
    <t>Ārstu prakse "Mazcena 21", Sabiedrība ar ierobežotu atbildību</t>
  </si>
  <si>
    <t>Lielause Gerda - ģimenes ārsta un pediatra prakse</t>
  </si>
  <si>
    <t>Gerda</t>
  </si>
  <si>
    <t>Lielause</t>
  </si>
  <si>
    <t>Briede Inese - ģimenes ārsta prakse</t>
  </si>
  <si>
    <t>Grigorenko Nataļja - ģimenes ārsta un arodveselības un arodslimību ārsta prakse</t>
  </si>
  <si>
    <t>Grigorenko</t>
  </si>
  <si>
    <t>Frīdenberga Aslēra - ģimenes ārsta prakse</t>
  </si>
  <si>
    <t>Aslēra</t>
  </si>
  <si>
    <t>Frīdenberga</t>
  </si>
  <si>
    <t>Pone Gundega - ģimenes ārsta prakse</t>
  </si>
  <si>
    <t>Pone</t>
  </si>
  <si>
    <t>Robalde Dace - ārsta prakse pediatrijā</t>
  </si>
  <si>
    <t>Robalde</t>
  </si>
  <si>
    <t>Daces Tuzikas ārsta prakse, Sabiedrība ar ierobežotu atbildību</t>
  </si>
  <si>
    <t>A. Līberes ārsta prakse, Sabiedrība ar ierobežotu atbildību</t>
  </si>
  <si>
    <t>Aiva</t>
  </si>
  <si>
    <t>Lībere</t>
  </si>
  <si>
    <t>Ūnijas doktorāts, Sabiedrība ar ierobežotu atbildību</t>
  </si>
  <si>
    <t>Koola</t>
  </si>
  <si>
    <t>NPP, Sabiedrība ar ierobežotu atbildību</t>
  </si>
  <si>
    <t>Nulle</t>
  </si>
  <si>
    <t>Kavejeva Aļfija - ģimenes ārsta prakse</t>
  </si>
  <si>
    <t>Aļfija</t>
  </si>
  <si>
    <t>Kavejeva</t>
  </si>
  <si>
    <t>Tirāns Edgars -ģimenes ārsta prakse</t>
  </si>
  <si>
    <t>Edgars</t>
  </si>
  <si>
    <t>Tirāns</t>
  </si>
  <si>
    <t>Čubukova Irina - ģimenes ārsta prakse</t>
  </si>
  <si>
    <t>Čubukova</t>
  </si>
  <si>
    <t>Ludmilas Zeiļukas ārsta prakse, SIA</t>
  </si>
  <si>
    <t>Zeiļuka</t>
  </si>
  <si>
    <t>Sergejeva Valentina - ģimenes ārsta prakse</t>
  </si>
  <si>
    <t>Valentina</t>
  </si>
  <si>
    <t>Vaivode Laila - ārsta prakse pediatrijā</t>
  </si>
  <si>
    <t>Vaivode</t>
  </si>
  <si>
    <t>Puļķe Sintija - ģimenes ārsta un ārsta homeopāta prakse</t>
  </si>
  <si>
    <t>Sintija</t>
  </si>
  <si>
    <t>Puļķe</t>
  </si>
  <si>
    <t>ARST-L, SIA</t>
  </si>
  <si>
    <t>Ļihodejevska</t>
  </si>
  <si>
    <t>Ilzes Skujas Ģimenes ārsta prakse, Sabiedrība ar ierobežotu atbildību</t>
  </si>
  <si>
    <t>Simsone Inta - ģimenes ārsta prakse</t>
  </si>
  <si>
    <t>Simsone</t>
  </si>
  <si>
    <t>Ārstu privātprakse "SVĪRE PLUS", Sabiedrība ar ierobežotu atbildību</t>
  </si>
  <si>
    <t>Sana</t>
  </si>
  <si>
    <t>Sazonova Svetlana - ģimenes ārsta prakse</t>
  </si>
  <si>
    <t>Sazonova</t>
  </si>
  <si>
    <t>ANJE, SIA</t>
  </si>
  <si>
    <t>Kaļiņina Gaļina - ģimenes ārsta prakse</t>
  </si>
  <si>
    <t>Kaļiņina</t>
  </si>
  <si>
    <t>LIEPA UN GAILĪTE, Sabiedrība ar ierobežotu atbildību</t>
  </si>
  <si>
    <t>Liepa-Akmentiņa</t>
  </si>
  <si>
    <t>Savicka Dina - ģimenes ārsta prakse</t>
  </si>
  <si>
    <t>Dina</t>
  </si>
  <si>
    <t>Čukurs Āris - ģimenes ārsta prakse</t>
  </si>
  <si>
    <t>Āris</t>
  </si>
  <si>
    <t>Čukurs</t>
  </si>
  <si>
    <t>Averina Svetlana - ģimenes ārsta un internista prakse</t>
  </si>
  <si>
    <t>Averina</t>
  </si>
  <si>
    <t>Beijere Līga - ģimenes ārsta prakse</t>
  </si>
  <si>
    <t>Beijere</t>
  </si>
  <si>
    <t>Volujeviča Aija - ģimenes ārsta prakse</t>
  </si>
  <si>
    <t>Volujeviča</t>
  </si>
  <si>
    <t>Proskurina Antoņina - ģimenes ārsta un ārsta prakse padziļināta elektrokardiogrāfijas metodē</t>
  </si>
  <si>
    <t>Proskurina</t>
  </si>
  <si>
    <t>Gulbis Raitis - ģimenes ārsta prakse</t>
  </si>
  <si>
    <t>Raitis</t>
  </si>
  <si>
    <t>Gulbis</t>
  </si>
  <si>
    <t>LUMALE DOKTORĀTS, Rīgas pilsētas Lilijas Lapsas individuālais uzņēmums</t>
  </si>
  <si>
    <t>Lilija</t>
  </si>
  <si>
    <t>Lapsa</t>
  </si>
  <si>
    <t>Žubule Janīna - ģimenes ārsta prakse</t>
  </si>
  <si>
    <t>Janīna</t>
  </si>
  <si>
    <t>Žubule</t>
  </si>
  <si>
    <t>Guste Maija - ģimenes ārsta prakse</t>
  </si>
  <si>
    <t>MAKONT MED, SIA</t>
  </si>
  <si>
    <t>Kontautiene</t>
  </si>
  <si>
    <t>Dziedniecība, Sabiedrība ar ierobežotu atbildību</t>
  </si>
  <si>
    <t>Barlote</t>
  </si>
  <si>
    <t>Kulišovs Ignatijs - ģimenes ārsta prakse</t>
  </si>
  <si>
    <t>Ignatijs</t>
  </si>
  <si>
    <t>Kulišovs</t>
  </si>
  <si>
    <t>LIDIJAS LAGANOVSKAS ĢIMENES ĀRSTA PRAKSE, SIA</t>
  </si>
  <si>
    <t>Laganovska</t>
  </si>
  <si>
    <t>Kudule Laila - ģimenes ārsta prakse</t>
  </si>
  <si>
    <t>Kudule</t>
  </si>
  <si>
    <t>APG project, Sabiedrība ar ierobežotu atbildību</t>
  </si>
  <si>
    <t>Salmiņa</t>
  </si>
  <si>
    <t>V. MEĻŅIKAS ārsta prakse, Sabiedrība ar ierobežotu atbildību</t>
  </si>
  <si>
    <t>Meļņika</t>
  </si>
  <si>
    <t>Eihmane Inta - ģimenes ārsta prakse</t>
  </si>
  <si>
    <t>Eihmane</t>
  </si>
  <si>
    <t>Langina Evita - ģimenes ārsta prakse</t>
  </si>
  <si>
    <t>Evita</t>
  </si>
  <si>
    <t>Langina</t>
  </si>
  <si>
    <t>I. Timčenko ģimenes ārsta prakse, SIA</t>
  </si>
  <si>
    <t>Timčenko</t>
  </si>
  <si>
    <t>Mikule Laila - ģimenes ārsta prakse</t>
  </si>
  <si>
    <t>Mikule</t>
  </si>
  <si>
    <t>Rudometova Irina - ārsta prakse pediatrijā</t>
  </si>
  <si>
    <t>Rudometova</t>
  </si>
  <si>
    <t>Lapa Daina - ģimenes ārsta un arodveselības un arodslimību ārsta prakse</t>
  </si>
  <si>
    <t>Lapa</t>
  </si>
  <si>
    <t>Harmonija Plus, SIA</t>
  </si>
  <si>
    <t>Bārbale</t>
  </si>
  <si>
    <t>Zēģele Linda - ģimenes ārsta prakse</t>
  </si>
  <si>
    <t>Zēģele</t>
  </si>
  <si>
    <t>Fiļinceva</t>
  </si>
  <si>
    <t>Muižzemniece Irita - ģimenes ārsta un internista prakse</t>
  </si>
  <si>
    <t>Irita</t>
  </si>
  <si>
    <t>Muižzemniece</t>
  </si>
  <si>
    <t>Portnaja Nataļja - ģimenes ārsta prakse</t>
  </si>
  <si>
    <t>Portnaja</t>
  </si>
  <si>
    <t>SANDRAS KUKAINES DOKTORĀTS, SIA</t>
  </si>
  <si>
    <t>Kukaine</t>
  </si>
  <si>
    <t>Ārstes Mudītes Zvaigznes prakse, SIA</t>
  </si>
  <si>
    <t>Zvaigzne</t>
  </si>
  <si>
    <t>R.D. doktorāts, SIA</t>
  </si>
  <si>
    <t>Rasa</t>
  </si>
  <si>
    <t>Dauškane</t>
  </si>
  <si>
    <t>ĢIMENES ĀRSTA ANDRA LASMAŅA KLĪNIKA "ALMA", Sabiedrība ar ierobežotu atbildību</t>
  </si>
  <si>
    <t>Bondins</t>
  </si>
  <si>
    <t>Armandas Skrickas ģimenes ārsta prakse, Sabiedrība ar ierobežotu atbildību</t>
  </si>
  <si>
    <t>Armanda</t>
  </si>
  <si>
    <t>Skricka</t>
  </si>
  <si>
    <t>Maļinovska Oksana - ģimenes ārsta prakse</t>
  </si>
  <si>
    <t>Maļinovska</t>
  </si>
  <si>
    <t>Aprupe</t>
  </si>
  <si>
    <t>Zīvere-Pile Līga - ģimenes ārsta prakse</t>
  </si>
  <si>
    <t>Zīvere-Pile</t>
  </si>
  <si>
    <t>VESELĪBAS CENTRS BIĶERNIEKI, Sabiedrība ar ierobežotu atbildību</t>
  </si>
  <si>
    <t>MPWG, Sabiedrība ar ierobežotu atbildību</t>
  </si>
  <si>
    <t>Pāvela</t>
  </si>
  <si>
    <t>Urbanoviča Larisa - ģimenes ārsta prakse</t>
  </si>
  <si>
    <t>Urbanoviča</t>
  </si>
  <si>
    <t>Jūlijas Balandinas ģimenes ārsta prakse, SIA</t>
  </si>
  <si>
    <t>Jūlija</t>
  </si>
  <si>
    <t>Balandina</t>
  </si>
  <si>
    <t>Zitmane Zane - ģimenes ārsta prakse</t>
  </si>
  <si>
    <t>Zitmane</t>
  </si>
  <si>
    <t>Gubska Žanna - ģimenes ārsta prakse</t>
  </si>
  <si>
    <t>Gubska</t>
  </si>
  <si>
    <t>Baložu doktorāts, SIA</t>
  </si>
  <si>
    <t>Zaremba Līga - ģimenes ārsta prakse</t>
  </si>
  <si>
    <t>Zaremba</t>
  </si>
  <si>
    <t>Geletko Tatjana - ģimenes ārsta prakse</t>
  </si>
  <si>
    <t>Geletko</t>
  </si>
  <si>
    <t>Alupa</t>
  </si>
  <si>
    <t>Rimša Gaļina - ģimenes ārsta prakse</t>
  </si>
  <si>
    <t>Rimša</t>
  </si>
  <si>
    <t>Grašs</t>
  </si>
  <si>
    <t>Alksne</t>
  </si>
  <si>
    <t>Muravjova Olga - ģimenes ārsta prakse</t>
  </si>
  <si>
    <t>Muravjova</t>
  </si>
  <si>
    <t>Medical ambulance, Sabiedrība ar ierobežotu atbildību</t>
  </si>
  <si>
    <t>Žiļiča</t>
  </si>
  <si>
    <t>Irinas Lazarevas ģimenes ārsta prakse, Sabiedrība ar ierobežotu atbildību</t>
  </si>
  <si>
    <t>Lazareva</t>
  </si>
  <si>
    <t>Medical Solutions, Sabiedrība ar ierobežotu atbildību</t>
  </si>
  <si>
    <t>Jeļiseikina</t>
  </si>
  <si>
    <t>Mambetajeva Rahata - ģimenes ārsta prakse</t>
  </si>
  <si>
    <t>Rahata</t>
  </si>
  <si>
    <t>Mambetajeva</t>
  </si>
  <si>
    <t>Draška Rita - ģimenes ārsta prakse</t>
  </si>
  <si>
    <t>Draška</t>
  </si>
  <si>
    <t>Veides ārstu prakse, IK</t>
  </si>
  <si>
    <t>Auksilium, Sabiedrība ar ierobežotu atbildību</t>
  </si>
  <si>
    <t>Švītiņa</t>
  </si>
  <si>
    <t>Gončarova Larisa  - ģimenes ārsta prakse</t>
  </si>
  <si>
    <t>Gončarova</t>
  </si>
  <si>
    <t>Oniščuka Svetlana - ģimenes ārsta un pediatra prakse</t>
  </si>
  <si>
    <t>Oniščuka</t>
  </si>
  <si>
    <t>Tatjanas Krutikas ārsta prakse, SIA</t>
  </si>
  <si>
    <t>Krutika</t>
  </si>
  <si>
    <t>Gacka Anda - ģimenes ārsta prakse</t>
  </si>
  <si>
    <t>Gacka</t>
  </si>
  <si>
    <t>RIVA MED, SIA</t>
  </si>
  <si>
    <t>RĪGAS PILSĒTAS ĢIMENES ĀRSTES SARMĪTES BREICES INDIVIDUĀLAIS UZŅĒMUMS, Individuālais uzņēmums</t>
  </si>
  <si>
    <t>Breice</t>
  </si>
  <si>
    <t>Hedvigas Kronbergas ģimenes ārsta prakse, SIA</t>
  </si>
  <si>
    <t>Hedviga</t>
  </si>
  <si>
    <t>Kronberga</t>
  </si>
  <si>
    <t>Mārupes Doktorāts, SIA</t>
  </si>
  <si>
    <t>Žagare</t>
  </si>
  <si>
    <t>Maritas Ķirsones ģimenes ārsta prakse, SIA</t>
  </si>
  <si>
    <t>Marita</t>
  </si>
  <si>
    <t>Ķirsone</t>
  </si>
  <si>
    <t>SR PRAKSE, SIA</t>
  </si>
  <si>
    <t>Rusecka</t>
  </si>
  <si>
    <t>Dr. Jūlija Lazutina, SIA</t>
  </si>
  <si>
    <t>Lazutina</t>
  </si>
  <si>
    <t>KSB Doktorāts, SIA</t>
  </si>
  <si>
    <t>Katerina</t>
  </si>
  <si>
    <t>Berezina</t>
  </si>
  <si>
    <t>VITA FORTA, SIA</t>
  </si>
  <si>
    <t>Florena</t>
  </si>
  <si>
    <t>Ingara Burlaka ģimenes ārsta prakse, Sabiedrība ar ierobežotu atbildību</t>
  </si>
  <si>
    <t>Ingars</t>
  </si>
  <si>
    <t>Burlaks</t>
  </si>
  <si>
    <t>Zolitūdes doktorāts, Sabiedrība ar ierobežotu atbildību</t>
  </si>
  <si>
    <t>Vilena</t>
  </si>
  <si>
    <t>Šumska</t>
  </si>
  <si>
    <t>Siliņa Līga ģimenes ārsta prakse, SIA</t>
  </si>
  <si>
    <t>J.Gulbes ģimenes ārsta prakse, Sabiedrība ar ierobežotu atbildību</t>
  </si>
  <si>
    <t>Gulbe</t>
  </si>
  <si>
    <t>I.Dūces ārsta privātprakse, Sabiedrība ar ierobežotu atbildību</t>
  </si>
  <si>
    <t>Dūce</t>
  </si>
  <si>
    <t>Kalēja Sarmīte - ģimenes ārsta prakse</t>
  </si>
  <si>
    <t>Kalēja</t>
  </si>
  <si>
    <t>Lauras Veides ģimenes ārsta prakse, SIA</t>
  </si>
  <si>
    <t>Dr. Ilzes Leimanes ģimenes ārstes prakse, SIA</t>
  </si>
  <si>
    <t>Ulbrokas Doktorāts, Sabiedrība ar ierobežotu atbildību</t>
  </si>
  <si>
    <t>Grosvalde</t>
  </si>
  <si>
    <t>Liāna</t>
  </si>
  <si>
    <t>Ņeborakova Inga - ģimenes ārsta prakse</t>
  </si>
  <si>
    <t>Ņeborakova</t>
  </si>
  <si>
    <t>Jaunķiķe Vineta - ģimenes ārsta prakse</t>
  </si>
  <si>
    <t>Jaunķiķe</t>
  </si>
  <si>
    <t>Centrālais doktorāts, Sabiedrība ar ierobežotu atbildību</t>
  </si>
  <si>
    <t>Koževņikova</t>
  </si>
  <si>
    <t>Stepanova</t>
  </si>
  <si>
    <t>Andreja Sazoņika ģimenes ārsta prakse, Sabiedrība ar ierobežotu atbildību</t>
  </si>
  <si>
    <t>Andrejs</t>
  </si>
  <si>
    <t>Sazoņiks</t>
  </si>
  <si>
    <t>ALSMED, SIA</t>
  </si>
  <si>
    <t>Soida</t>
  </si>
  <si>
    <t>G.Veides ģimenes ārsta prakse, SIA</t>
  </si>
  <si>
    <t>Mežals Ainārs - ģimenes ārsta prakse</t>
  </si>
  <si>
    <t>Ainārs</t>
  </si>
  <si>
    <t>Mežals</t>
  </si>
  <si>
    <t>Stūrmane Aija - ģimenes ārsta prakse</t>
  </si>
  <si>
    <t>Stūrmane</t>
  </si>
  <si>
    <t>Henrihs</t>
  </si>
  <si>
    <t>Bužinskis</t>
  </si>
  <si>
    <t>Bulduru Doktorāts, Sabiedrība ar ierobežotu atbildību</t>
  </si>
  <si>
    <t>Mastjaņica</t>
  </si>
  <si>
    <t>Ježova</t>
  </si>
  <si>
    <t>Ivetas Feldmanes ģimenes ārsta prakse, IK</t>
  </si>
  <si>
    <t>Feldmane</t>
  </si>
  <si>
    <t>Terjajeva</t>
  </si>
  <si>
    <t>Ritvars</t>
  </si>
  <si>
    <t>Ziedonis</t>
  </si>
  <si>
    <t>Jakuņina</t>
  </si>
  <si>
    <t>Karlsone Aija - ģimenes ārsta prakse</t>
  </si>
  <si>
    <t>Karlsone</t>
  </si>
  <si>
    <t>GSM Medical, SIA</t>
  </si>
  <si>
    <t>Skruze-Janava</t>
  </si>
  <si>
    <t>N.Sergejevas ģimenes ārsta prakse, SIA</t>
  </si>
  <si>
    <t>Jekaterinas Gerķes ģimenes ārsta prakse, SIA</t>
  </si>
  <si>
    <t>Gerķe</t>
  </si>
  <si>
    <t>Tambovceva</t>
  </si>
  <si>
    <t>Guntas Āboltiņas ģimenes ārsta prakse, Sabiedrība ar ierobežotu atbildību</t>
  </si>
  <si>
    <t>Alande</t>
  </si>
  <si>
    <t>S.Gertneres ārsta prakse, Sabiedrība ar ierobežotu atbildību</t>
  </si>
  <si>
    <t>Gertnere</t>
  </si>
  <si>
    <t>GEMMA doktorāts, SIA</t>
  </si>
  <si>
    <t>Gemma</t>
  </si>
  <si>
    <t>Liepiņš Mareks - ģimenes ārsta prakse</t>
  </si>
  <si>
    <t>Mareks</t>
  </si>
  <si>
    <t>Liepiņš</t>
  </si>
  <si>
    <t>Anna Bertones ģimenes ārsta prakse, SIA</t>
  </si>
  <si>
    <t>Bertone</t>
  </si>
  <si>
    <t>Žannas Rakas ģimenes ārstu prakse, SIA</t>
  </si>
  <si>
    <t>Raka</t>
  </si>
  <si>
    <t>Cvetkova Viktorija - ģimenes ārsta prakse</t>
  </si>
  <si>
    <t>Maijas Kozlovskas ģimenes ārsta prakse, SIA</t>
  </si>
  <si>
    <t>Kozlovska</t>
  </si>
  <si>
    <t>Šauriņa</t>
  </si>
  <si>
    <t>Albina</t>
  </si>
  <si>
    <t>Shchapova</t>
  </si>
  <si>
    <t>I.Laizānes ārsta prakse, Sabiedrība ar ierobežotu atbildību</t>
  </si>
  <si>
    <t>NATAĻJA FOTIADU ĢIMENES ĀRSTA PRAKSE, SIA</t>
  </si>
  <si>
    <t>Fotiadu</t>
  </si>
  <si>
    <t>Lagzdiņa Dina - ģimenes ārsta prakse</t>
  </si>
  <si>
    <t>Kurbanova Daina - ģimenes ārsta un pediatra prakse</t>
  </si>
  <si>
    <t>Kurbanova</t>
  </si>
  <si>
    <t>Liepiņas Madaras - ģimenes ārsta prakse, Sabiedrība ar ierobežotu atbildību</t>
  </si>
  <si>
    <t>Sukure</t>
  </si>
  <si>
    <t>Tatjanas Boilovičas ģimenes ārsta prakse, Sabiedrība ar ierobežotu atbildību</t>
  </si>
  <si>
    <t>Boiloviča</t>
  </si>
  <si>
    <t>Grauze</t>
  </si>
  <si>
    <t>VIDEMED, SIA</t>
  </si>
  <si>
    <t>Ļeskova</t>
  </si>
  <si>
    <t>M.Jakušenokas ārstu prakse, SIA</t>
  </si>
  <si>
    <t>Marika</t>
  </si>
  <si>
    <t>OP prakse, SIA</t>
  </si>
  <si>
    <t>Opuļa</t>
  </si>
  <si>
    <t>Astafjeva Veronika - ģimenes ārsta prakse</t>
  </si>
  <si>
    <t>Veronika</t>
  </si>
  <si>
    <t>Astafjeva</t>
  </si>
  <si>
    <t>Titurgas doktorāts, Sabiedrība ar ierobežotu atbildību</t>
  </si>
  <si>
    <t>Petkus</t>
  </si>
  <si>
    <t>L.Lejiņas ģimenes ārsta prakse, Sabiedrība ar ierobežotu atbildību</t>
  </si>
  <si>
    <t>Lejiņa</t>
  </si>
  <si>
    <t>Upīte Ināra - ģimenes ārsta prakse</t>
  </si>
  <si>
    <t>Upīte</t>
  </si>
  <si>
    <t>Šnaidere Jūlija - ģimenes ārsta prakse</t>
  </si>
  <si>
    <t>Šnaidere</t>
  </si>
  <si>
    <t>Zorģe Lolita - ģimenes ārsta prakse</t>
  </si>
  <si>
    <t>Lolita</t>
  </si>
  <si>
    <t>Zorģe</t>
  </si>
  <si>
    <t>Ārsta Nams, Sabiedrība ar ierobežotu atbildību</t>
  </si>
  <si>
    <t>Šēfere</t>
  </si>
  <si>
    <t>Krustiņa Daiga - ģimenes ārsta prakse</t>
  </si>
  <si>
    <t>Krustiņa</t>
  </si>
  <si>
    <t>Medicinus, Sabiedrība ar ierobežotu atbildību</t>
  </si>
  <si>
    <t>Āboliņa</t>
  </si>
  <si>
    <t>Agarelovs Vadims -  ģimenes ārsta prakse</t>
  </si>
  <si>
    <t>Agarelovs</t>
  </si>
  <si>
    <t>Ingas Namavires ģimenes ārsta prakse, Sabiedrība ar ierobežotu atbildību</t>
  </si>
  <si>
    <t>Namavire</t>
  </si>
  <si>
    <t>ĢIMENES ĀRSTA PRAKSE, Sabiedrība ar ierobežotu atbildību</t>
  </si>
  <si>
    <t>Leonoras Burovas ģimenes ārsta prakse, SIA</t>
  </si>
  <si>
    <t>Leonora</t>
  </si>
  <si>
    <t>Burova</t>
  </si>
  <si>
    <t>Sprūde Jevgeņija - ģimenes ārsta prakse</t>
  </si>
  <si>
    <t>Jevgeņija</t>
  </si>
  <si>
    <t>Sprūde</t>
  </si>
  <si>
    <t>Šalajeva ārsta prakse, SIA</t>
  </si>
  <si>
    <t>Šalajevs</t>
  </si>
  <si>
    <t>Jevčuka Natālija - ģimenes ārsta prakse</t>
  </si>
  <si>
    <t>Jevčuka</t>
  </si>
  <si>
    <t>Ozola Aina - ģimenes ārsta prakse</t>
  </si>
  <si>
    <t>Vivitas Skujiņas ārsta prakse, Sabiedrība ar ierobežotu atbildību</t>
  </si>
  <si>
    <t>Vivita</t>
  </si>
  <si>
    <t>Skujiņa</t>
  </si>
  <si>
    <t>Haričeva Valērija - ģimenes ārsta prakse</t>
  </si>
  <si>
    <t>Haričeva</t>
  </si>
  <si>
    <t>NMN Med, Sabiedrība ar ierobežotu atbildību</t>
  </si>
  <si>
    <t>Nadīne</t>
  </si>
  <si>
    <t>Noreika</t>
  </si>
  <si>
    <t>Pjotrs</t>
  </si>
  <si>
    <t>Ļemeševskis</t>
  </si>
  <si>
    <t>Beatas Krūmiņas ārsta prakse, Sabiedrība ar ierobežotu atbildību</t>
  </si>
  <si>
    <t>Beata</t>
  </si>
  <si>
    <t>Ilzes Silanžas ārsta prakse, SIA</t>
  </si>
  <si>
    <t>Silanža</t>
  </si>
  <si>
    <t>Rasmane Ligita -ģimenes ārsta prakse</t>
  </si>
  <si>
    <t>Rasmane</t>
  </si>
  <si>
    <t>Aleksandrova Natālija - ģimenes ārsta prakse</t>
  </si>
  <si>
    <t>Aleksandrova</t>
  </si>
  <si>
    <t>Bergmane Ilze - ģimenes ārsta prakse</t>
  </si>
  <si>
    <t>I. Smirnovas ārsta prakse, SIA</t>
  </si>
  <si>
    <t>Smirnova</t>
  </si>
  <si>
    <t>Dakteres Spēlītes ārsta prakse, Sabiedrība ar ierobežotu atbildību</t>
  </si>
  <si>
    <t>Spēlīte</t>
  </si>
  <si>
    <t>JanaMed, SIA</t>
  </si>
  <si>
    <t>Jana</t>
  </si>
  <si>
    <t>Borisova-Litvinova</t>
  </si>
  <si>
    <t>Straupe Zita - ģimenes ārsta prakse</t>
  </si>
  <si>
    <t>Straupe</t>
  </si>
  <si>
    <t>Ribkina Olga - ģimenes ārsta un akupunktūras ārsta prakse</t>
  </si>
  <si>
    <t>Ribkina</t>
  </si>
  <si>
    <t>Angel Plus, Sabiedrība ar ierobežotu atbildību</t>
  </si>
  <si>
    <t>Anžela</t>
  </si>
  <si>
    <t>Leite</t>
  </si>
  <si>
    <t>Kackeviča Ludmila - ģimenes ārsta prakse</t>
  </si>
  <si>
    <t>Kackeviča</t>
  </si>
  <si>
    <t>Vlada</t>
  </si>
  <si>
    <t>Pugovkina</t>
  </si>
  <si>
    <t>Diānas Hausmanes ģimenes ārsta prakse, Sabiedrība ar ierobežotu atbildību</t>
  </si>
  <si>
    <t>Hausmane</t>
  </si>
  <si>
    <t>AP MED, Sabiedrība ar ierobežotu atbildību</t>
  </si>
  <si>
    <t>Anete</t>
  </si>
  <si>
    <t>Hlusova</t>
  </si>
  <si>
    <t>Ilzes Āboliņas ārsta prakse, SIA</t>
  </si>
  <si>
    <t>Ineses Rabkevičas ārsta prakse, SIA</t>
  </si>
  <si>
    <t>Rabkeviča</t>
  </si>
  <si>
    <t>Terveus, SIA</t>
  </si>
  <si>
    <t>Klimko</t>
  </si>
  <si>
    <t>K.Zivtiņas ārsta prakse, Sabiedrība ar ierobežotu atbildību</t>
  </si>
  <si>
    <t>Zivtiņa-Kravale</t>
  </si>
  <si>
    <t>Margaritas Bargarumas ārsta prakse, SIA</t>
  </si>
  <si>
    <t>Bargaruma-Skaista</t>
  </si>
  <si>
    <t>Dr.Rudzītes ārsta prakse, Sabiedrība ar ierobežotu atbildību</t>
  </si>
  <si>
    <t>Justīne</t>
  </si>
  <si>
    <t>Rudzīte</t>
  </si>
  <si>
    <t>Sabīnes Pavlovskas ģimenes ārsta prakse, SIA</t>
  </si>
  <si>
    <t>Sabīne</t>
  </si>
  <si>
    <t>Pavlovska</t>
  </si>
  <si>
    <t>Jerjomenko</t>
  </si>
  <si>
    <t>Krūze Jānis - ģimenes ārsta prakse</t>
  </si>
  <si>
    <t>NEOCORTEX, SIA</t>
  </si>
  <si>
    <t>Davidovičs-Ščerbackis</t>
  </si>
  <si>
    <t>Jankeviča</t>
  </si>
  <si>
    <t>Safronova</t>
  </si>
  <si>
    <t>Jeļenas Anisimovas ģimenes ārstu prakse, SIA</t>
  </si>
  <si>
    <t>Anisimova</t>
  </si>
  <si>
    <t>Jūlijas Karnītes ģimenes ārsta prakse, SIA</t>
  </si>
  <si>
    <t>Karnīte</t>
  </si>
  <si>
    <t>Tracevskis</t>
  </si>
  <si>
    <t>SIGULDAS EFEKTS, Sabiedrība ar ierobežotu atbildību Ģimenes ārstu doktorāts</t>
  </si>
  <si>
    <t>Puškins</t>
  </si>
  <si>
    <t>Liepziedi ārsta prakse, SIA</t>
  </si>
  <si>
    <t>Klovāne</t>
  </si>
  <si>
    <t>Prokofjeva</t>
  </si>
  <si>
    <t>DRKV ģimenes ārsta prakse, SIA</t>
  </si>
  <si>
    <t>Višņevska</t>
  </si>
  <si>
    <t>Stepičeva</t>
  </si>
  <si>
    <t>Ievas Hākas doktorāts, SIA</t>
  </si>
  <si>
    <t>Hāka</t>
  </si>
  <si>
    <t>Nonberga</t>
  </si>
  <si>
    <t>Anželikas Rubenes ģimenes ārsta prakse, Sabiedrība ar ierobežotu atbildību</t>
  </si>
  <si>
    <t>Rubene</t>
  </si>
  <si>
    <t>Ārsts TM, Sabiedrība ar ierobežotu atbildību</t>
  </si>
  <si>
    <t>Malašonoka</t>
  </si>
  <si>
    <t>Daniļenko</t>
  </si>
  <si>
    <t>Bekker medical, SIA</t>
  </si>
  <si>
    <t>Līva</t>
  </si>
  <si>
    <t>Bekere</t>
  </si>
  <si>
    <t>Ilvas Gailumas ģimenes ārsta prakse, SIA</t>
  </si>
  <si>
    <t>Plesunova</t>
  </si>
  <si>
    <t>Jevgeņijas Soboļevskas ģimenes ārsta prakse, Sabiedrība ar ierobežotu atbildību</t>
  </si>
  <si>
    <t>Soboļevska</t>
  </si>
  <si>
    <t>Jeļizaveta</t>
  </si>
  <si>
    <t>Saidjaševa-Zajaca</t>
  </si>
  <si>
    <t>Ģimenes ārstu doktorāts, SIA</t>
  </si>
  <si>
    <t>Špironoka</t>
  </si>
  <si>
    <t>Malaša-Homiceviča Alla - ģimenes ārsta prakse</t>
  </si>
  <si>
    <t>Malaša-Homiceviča</t>
  </si>
  <si>
    <t>Keiša</t>
  </si>
  <si>
    <t>Mārtiņa Būmaņa ģimenes ārsta prakse,SIA</t>
  </si>
  <si>
    <t>Būmanis</t>
  </si>
  <si>
    <t>I.Lielkalnes ģimenes ārsta prakse, SIA</t>
  </si>
  <si>
    <t>Lielkalne</t>
  </si>
  <si>
    <t>Madaras Freimanes ģimenes ārsta prakse, SIA</t>
  </si>
  <si>
    <t>Granovska</t>
  </si>
  <si>
    <t>Ilzes Kidalas ģimenes ārsta prakse, SIA</t>
  </si>
  <si>
    <t>Kidala</t>
  </si>
  <si>
    <t>Olgas Pilātes ģimenes ārsta prakse, SIA</t>
  </si>
  <si>
    <t>Pilāte</t>
  </si>
  <si>
    <t>Želve</t>
  </si>
  <si>
    <t>Aļina</t>
  </si>
  <si>
    <t>Davidova</t>
  </si>
  <si>
    <t>Aions, SIA</t>
  </si>
  <si>
    <t>Dāboliņa</t>
  </si>
  <si>
    <t>ISMA, SIA</t>
  </si>
  <si>
    <t>Šmaukstele</t>
  </si>
  <si>
    <t>MEDICALM, SIA</t>
  </si>
  <si>
    <t>Anetes Urķes ģimenes ārsta prakse, SIA</t>
  </si>
  <si>
    <t>Urķe</t>
  </si>
  <si>
    <t>Vesela ģimene, SIA</t>
  </si>
  <si>
    <t>Jelizaveta</t>
  </si>
  <si>
    <t>Aleksejeva</t>
  </si>
  <si>
    <t>Skudra Ilona - ģimenes ārsta prakse</t>
  </si>
  <si>
    <t>Skudra</t>
  </si>
  <si>
    <t>MM Medical, SIA</t>
  </si>
  <si>
    <t>Minete</t>
  </si>
  <si>
    <t>Dr. Helgas prakse, Sabiedrība ar ierobežotu atbildību</t>
  </si>
  <si>
    <t>Helga</t>
  </si>
  <si>
    <t>Kušnire</t>
  </si>
  <si>
    <t>DAKTERIS, Sabiedrība ar ierobežotu atbildību</t>
  </si>
  <si>
    <t>Grāvele</t>
  </si>
  <si>
    <t>Mitule</t>
  </si>
  <si>
    <t>Kuļikova</t>
  </si>
  <si>
    <t>Maijas Pūces doktorāts, SIA</t>
  </si>
  <si>
    <t>Karīnas Sardakas ārsta prakse, SIA</t>
  </si>
  <si>
    <t>Sardaka</t>
  </si>
  <si>
    <t>Dagnijas Purlīces ģimenes ārsta prakse, Sabiedrība ar ierobežotu atbildību</t>
  </si>
  <si>
    <t>Dagnija</t>
  </si>
  <si>
    <t>Purlīce</t>
  </si>
  <si>
    <t>M.Madžules doktorāts,SIA</t>
  </si>
  <si>
    <t>Monta</t>
  </si>
  <si>
    <t>Madžule</t>
  </si>
  <si>
    <t>Anastasijas Voroncovas ģimenes ārsta prakse, Sabiedrība ar ierobežotu atbildību</t>
  </si>
  <si>
    <t>Voroncova</t>
  </si>
  <si>
    <t>Ņeznanova</t>
  </si>
  <si>
    <t>PALĪDZĪBAS DIENESTS, Sabiedrība ar ierobežotu atbildību</t>
  </si>
  <si>
    <t>Stoļarova</t>
  </si>
  <si>
    <t>O.Kļaviņas ģimenes ārsta prakse, SIA</t>
  </si>
  <si>
    <t>Kļaviņa</t>
  </si>
  <si>
    <t>NESKO MED, SIA</t>
  </si>
  <si>
    <t>Neskoromnaja</t>
  </si>
  <si>
    <t>ĢIMENES ĀRSTU PRAKSE, Sabiedrība ar ierobežotu atbildību</t>
  </si>
  <si>
    <t>Arta</t>
  </si>
  <si>
    <t>Deniņa</t>
  </si>
  <si>
    <t>Piejūras Ģimenes ārsta prakse, SIA</t>
  </si>
  <si>
    <t>Anrijs</t>
  </si>
  <si>
    <t>Djatkovičs</t>
  </si>
  <si>
    <t>Kondratova Marta - ģimenes ārsta prakse</t>
  </si>
  <si>
    <t>Marta</t>
  </si>
  <si>
    <t>Volkova</t>
  </si>
  <si>
    <t>Elīna Romašova - ģimenes ārsta prakse, SIA</t>
  </si>
  <si>
    <t>Romašova</t>
  </si>
  <si>
    <t>Viktorijas Afoņkinas ģimenes ārsta prakse, SIA</t>
  </si>
  <si>
    <t>Afoņkina</t>
  </si>
  <si>
    <t>Kristīnes Astras ģimenes ārsta prakse, SIA</t>
  </si>
  <si>
    <t>Māra Rinkuļa ārsta prakse, SIA</t>
  </si>
  <si>
    <t>Rinkulis</t>
  </si>
  <si>
    <t>Baldones doktorāts, SIA</t>
  </si>
  <si>
    <t>Bērziņa-Buša</t>
  </si>
  <si>
    <t>Ģimenes ārsts Aļina Graubergere, SIA</t>
  </si>
  <si>
    <t>Graubergere</t>
  </si>
  <si>
    <t>Artūra Kupča ārsta prakse, Sabiedrība ar ierobežotu atbildību</t>
  </si>
  <si>
    <t>Kupčs</t>
  </si>
  <si>
    <t>Dr. Milgrāves ārsta prakse, SIA</t>
  </si>
  <si>
    <t>Lāsma</t>
  </si>
  <si>
    <t>Milgrāve</t>
  </si>
  <si>
    <t>LEORE MED, SIA</t>
  </si>
  <si>
    <t>Raubišķe</t>
  </si>
  <si>
    <t>BALT INFO LAB, Sabiedrība ar ierobežotu atbildību</t>
  </si>
  <si>
    <t>Mundeciemas ģimenes ārsta prakse, SIA</t>
  </si>
  <si>
    <t>Mundeciema</t>
  </si>
  <si>
    <t>I. Menisa ģimenes ārsta prakse, Sabiedrība ar ierobežotu atbildību</t>
  </si>
  <si>
    <t>Iļja</t>
  </si>
  <si>
    <t>Meniss</t>
  </si>
  <si>
    <t>AV doktorāts, SIA</t>
  </si>
  <si>
    <t>Voitkeviča</t>
  </si>
  <si>
    <t>Revigo, Sabiedrība ar ierobežotu atbildību</t>
  </si>
  <si>
    <t>Goraja</t>
  </si>
  <si>
    <t>KLĪNIKA PLUS, SIA</t>
  </si>
  <si>
    <t>Galija</t>
  </si>
  <si>
    <t>Solomaha</t>
  </si>
  <si>
    <t>Katedra, Sabiedrība ar ierobežotu atbildību</t>
  </si>
  <si>
    <t>Paula</t>
  </si>
  <si>
    <t>Gudrupa</t>
  </si>
  <si>
    <t>Ārsts NP, SIA</t>
  </si>
  <si>
    <t>Prohorova</t>
  </si>
  <si>
    <t>Sandras Strīķes ģimenes ārsta prakse, SIA</t>
  </si>
  <si>
    <t>Strīķe</t>
  </si>
  <si>
    <t>LAROMED, SIA</t>
  </si>
  <si>
    <t>Ludmilas Černobajevas ģimenes ārsta prakse, SIA</t>
  </si>
  <si>
    <t>Černobajeva</t>
  </si>
  <si>
    <t>MEDAKO, Sabiedrība ar ierobežotu atbildību</t>
  </si>
  <si>
    <t>Tabeļeva</t>
  </si>
  <si>
    <t>Langina Paula Karīna - ģimenes ārsta prakse</t>
  </si>
  <si>
    <t>Rūtas Plaudes-Dedeles ģimenes ārsta prakse, SIA</t>
  </si>
  <si>
    <t>Plaude-Dedele</t>
  </si>
  <si>
    <t>Rubīne</t>
  </si>
  <si>
    <t>D-prakse, SIA</t>
  </si>
  <si>
    <t>Ksenija</t>
  </si>
  <si>
    <t>Kabanova</t>
  </si>
  <si>
    <t>Ziemeles-Lācītes ģimenes ārsta prakse, SIA</t>
  </si>
  <si>
    <t>Renāte</t>
  </si>
  <si>
    <t>Ziemele-Lācīte</t>
  </si>
  <si>
    <t>Bogdanova Jeļena - ģimenes ārsta prakse</t>
  </si>
  <si>
    <t>Ditas Zeltiņas ārsta prakse, SIA</t>
  </si>
  <si>
    <t>Dita</t>
  </si>
  <si>
    <t>Ilzes Koreškovas ģimenes ārsta prakse, Sabiedrība ar ierobežotu atbildību</t>
  </si>
  <si>
    <t>Koreškova</t>
  </si>
  <si>
    <t>Sapiga</t>
  </si>
  <si>
    <t>SokolMed, Sabiedrība ar ierobežotu atbildību</t>
  </si>
  <si>
    <t>Emma</t>
  </si>
  <si>
    <t>Siguldas novada veselības centrs, SIA</t>
  </si>
  <si>
    <t>Katrīna</t>
  </si>
  <si>
    <t>Priede</t>
  </si>
  <si>
    <t>Med Plus Ārstu prakse, SIA</t>
  </si>
  <si>
    <t>Čivžele</t>
  </si>
  <si>
    <t>Homka</t>
  </si>
  <si>
    <t>Vissarionovs Vadims - ģimenes ārsta prakse</t>
  </si>
  <si>
    <t>Vissarionovs</t>
  </si>
  <si>
    <t>Kursaite</t>
  </si>
  <si>
    <t>Bubenko Ludmila - ģimenes ārsta prakse</t>
  </si>
  <si>
    <t>Bubenko</t>
  </si>
  <si>
    <t>Olgas Gersamijas ģimenes ārsta privātprakse, SIA</t>
  </si>
  <si>
    <t>Gersamija</t>
  </si>
  <si>
    <t>Sadu Alberto - ģimenes ārsta prakse</t>
  </si>
  <si>
    <t>Alberto</t>
  </si>
  <si>
    <t>Sadu</t>
  </si>
  <si>
    <t>Gordon Medical, SIA</t>
  </si>
  <si>
    <t>Gordona</t>
  </si>
  <si>
    <t>Vidzeme</t>
  </si>
  <si>
    <t>Rankas doktorāts, SIA</t>
  </si>
  <si>
    <t>Baķe</t>
  </si>
  <si>
    <t>Rogoza Natālija - ģimenes ārsta prakse</t>
  </si>
  <si>
    <t>Rogoza</t>
  </si>
  <si>
    <t>I.Jakubaites ģimenes ārsta prakse, Sabiedrība ar ierobežotu atbildību</t>
  </si>
  <si>
    <t>Jakubaite</t>
  </si>
  <si>
    <t>Briģis Jānis - ģimenes ārsta un arodveselības un arodslimību ārsta prakse</t>
  </si>
  <si>
    <t>Briģis</t>
  </si>
  <si>
    <t>Bērziņa Anita - ģimenes ārsta prakse un ārsta prakse vispārējā ultrasonogrāfijas metodē</t>
  </si>
  <si>
    <t>Tuča Ilona - ģimenes ārsta un pediatra prakse</t>
  </si>
  <si>
    <t>Tuča</t>
  </si>
  <si>
    <t>Ivanova Dace - ģimenes ārsta un pediatra prakse</t>
  </si>
  <si>
    <t>Krauze Egita - ģimenes ārsta un pediatra prakse</t>
  </si>
  <si>
    <t>Egita</t>
  </si>
  <si>
    <t>Krauze</t>
  </si>
  <si>
    <t>I. Ločmeles ārsta prakse, Sabiedrība ar ierobežotu atbildību</t>
  </si>
  <si>
    <t>Ločmele</t>
  </si>
  <si>
    <t>Anitas Muižnieces ārsta prakse, SIA</t>
  </si>
  <si>
    <t>Muižniece</t>
  </si>
  <si>
    <t>Strautiņš Andrejs - ģimenes ārsta prakse</t>
  </si>
  <si>
    <t>Strautiņš</t>
  </si>
  <si>
    <t>Šakare Anna - ģimenes ārsta prakse</t>
  </si>
  <si>
    <t>Šakare</t>
  </si>
  <si>
    <t>Kravale Jolanta - ģimenes ārsta prakse</t>
  </si>
  <si>
    <t>Kravale</t>
  </si>
  <si>
    <t>Trikātas doktorāts, SIA</t>
  </si>
  <si>
    <t>Veršelo</t>
  </si>
  <si>
    <t>Vīķele Rasma - ģimenes ārsta prakse</t>
  </si>
  <si>
    <t>Vīķele</t>
  </si>
  <si>
    <t>Jansone Sanita - ģimenes ārsta prakse</t>
  </si>
  <si>
    <t>Rūtas Vanagas ārsta prakse, SIA</t>
  </si>
  <si>
    <t>Vanaga</t>
  </si>
  <si>
    <t>Slukina Tatjana - ģimenes ārsta prakse</t>
  </si>
  <si>
    <t>Slukina</t>
  </si>
  <si>
    <t>M. GRŪSLES ĀRSTA PRAKSE, SIA</t>
  </si>
  <si>
    <t>Grūsle</t>
  </si>
  <si>
    <t>M.BINDRES DOKTORĀTS, SIA</t>
  </si>
  <si>
    <t>Bindre</t>
  </si>
  <si>
    <t>Uzbeka Ilona - ģimenes ārsta un ārsta pneimonologa prakse</t>
  </si>
  <si>
    <t>Uzbeka</t>
  </si>
  <si>
    <t>Gritāne Sandra - ģimenes ārsta prakse</t>
  </si>
  <si>
    <t>M. Kļaviņas ĢĀP, SIA</t>
  </si>
  <si>
    <t>Zušmane Evita - ģimenes ārsta prakse</t>
  </si>
  <si>
    <t>Zušmane</t>
  </si>
  <si>
    <t>Kreicberga Dace - ģimenes ārsta prakse</t>
  </si>
  <si>
    <t>Kreicberga</t>
  </si>
  <si>
    <t>LĪGAS KOZLOVSKAS ĢIMENES ĀRSTA PRAKSE, Balvu pilsētas Līgas Kozlovskas individuālais uzņēmums</t>
  </si>
  <si>
    <t>Zondaka Natālija - ārsta internista prakse</t>
  </si>
  <si>
    <t>Zondaka</t>
  </si>
  <si>
    <t>VIVENDA, Sabiedrība ar ierobežotu atbildību</t>
  </si>
  <si>
    <t>Viškinte</t>
  </si>
  <si>
    <t>DH prakse, SIA</t>
  </si>
  <si>
    <t>Vorslava</t>
  </si>
  <si>
    <t>ASAFREJA, Sabiedrība ar ierobežotu atbildību</t>
  </si>
  <si>
    <t>Asafreja</t>
  </si>
  <si>
    <t>Prindulis Jānis - ģimenes ārsta prakse</t>
  </si>
  <si>
    <t>Prindulis</t>
  </si>
  <si>
    <t>Braķe Aina - ģimenes ārsta prakse</t>
  </si>
  <si>
    <t>Braķe</t>
  </si>
  <si>
    <t>Šļakota Aija - ģimenes ārsta prakse</t>
  </si>
  <si>
    <t>Šļakota</t>
  </si>
  <si>
    <t>Igaune Velta - ģimenes ārsta prakse</t>
  </si>
  <si>
    <t>Velta</t>
  </si>
  <si>
    <t>Igaune</t>
  </si>
  <si>
    <t>Luguzis Egīls - ģimenes ārsta prakse</t>
  </si>
  <si>
    <t>Egīls</t>
  </si>
  <si>
    <t>Luguzis</t>
  </si>
  <si>
    <t>Luguze Inta - ģimenes ārsta prakse</t>
  </si>
  <si>
    <t>Luguze</t>
  </si>
  <si>
    <t>Žīgurs Jānis - ģimenes ārsta un arodveselības un arodslimību ārsta prakse</t>
  </si>
  <si>
    <t>Žīgurs</t>
  </si>
  <si>
    <t>Ķiris Valdis - ģimenes ārsta un narkologa prakse</t>
  </si>
  <si>
    <t>Valdis</t>
  </si>
  <si>
    <t>Ķiris</t>
  </si>
  <si>
    <t>B. Kalniņas ģimenes ārsta prakse, Sabiedrība ar ierobežotu atbildību</t>
  </si>
  <si>
    <t>I. RĀVIŅAS ĀRSTA PRAKSE, SIA</t>
  </si>
  <si>
    <t>Rāviņa</t>
  </si>
  <si>
    <t>Lelle Aira - ģimenes ārsta prakse</t>
  </si>
  <si>
    <t>Aira</t>
  </si>
  <si>
    <t>Lelle</t>
  </si>
  <si>
    <t>Vancāns Jānis - ģimenes ārsta prakse</t>
  </si>
  <si>
    <t>Vancāns</t>
  </si>
  <si>
    <t>Budze Līga - ģimenes ārsta prakse</t>
  </si>
  <si>
    <t>Budze</t>
  </si>
  <si>
    <t>L. ZIEMELES DOKTORĀTS, SIA</t>
  </si>
  <si>
    <t>Ziemele</t>
  </si>
  <si>
    <t>Miķelsone Sandra - ģimenes ārsta prakse</t>
  </si>
  <si>
    <t>Smeķe Aija - ģimenes ārsta prakse</t>
  </si>
  <si>
    <t>Smeķe</t>
  </si>
  <si>
    <t>ANITAS KLŪGAS DOKTORĀTS, SIA</t>
  </si>
  <si>
    <t>Klūga</t>
  </si>
  <si>
    <t>Mūrniece Dace - ģimenes ārsta prakse</t>
  </si>
  <si>
    <t>Mūrniece</t>
  </si>
  <si>
    <t>Elmere Olita - ģimenes ārsta prakse</t>
  </si>
  <si>
    <t>Elmere</t>
  </si>
  <si>
    <t>Celenbergs Jurijs - ģimenes ārsta prakse</t>
  </si>
  <si>
    <t>Celenbergs</t>
  </si>
  <si>
    <t>Plūme Anda - ģimenes ārsta un ginekologa, dzemdību speciālista prakse</t>
  </si>
  <si>
    <t>Plūme</t>
  </si>
  <si>
    <t>KĀRVINS, SIA</t>
  </si>
  <si>
    <t>Gabrāne</t>
  </si>
  <si>
    <t>Līgas Purmales ģimenes ārstes prakse, SIA</t>
  </si>
  <si>
    <t>Purmale</t>
  </si>
  <si>
    <t>Sarmas Līsmanes ģimenes ārstes prakse, SIA</t>
  </si>
  <si>
    <t>Sarma</t>
  </si>
  <si>
    <t>Līsmane</t>
  </si>
  <si>
    <t>Putriņa Līga -ģimenes ārsta prakse</t>
  </si>
  <si>
    <t>Putriņa</t>
  </si>
  <si>
    <t>Poikāne Guna - ģimenes ārsta prakse</t>
  </si>
  <si>
    <t>Guna</t>
  </si>
  <si>
    <t>Poikāne</t>
  </si>
  <si>
    <t>DOKTORĀTS "KALMES", Sabiedrība ar ierobežotu atbildību</t>
  </si>
  <si>
    <t>Mironovska</t>
  </si>
  <si>
    <t>Ivanova Valentīna - ģimenes ārsta un arodveselības un arodslimību ārsta prakse</t>
  </si>
  <si>
    <t>Kallinga Aija - ģimenes ārsta prakse</t>
  </si>
  <si>
    <t>Kallinga</t>
  </si>
  <si>
    <t>Jakovins</t>
  </si>
  <si>
    <t>Ķire Marianna - ģimenes ārsta un arodveselības un arodslimību ārsta prakse</t>
  </si>
  <si>
    <t>Marianna</t>
  </si>
  <si>
    <t>Ķire</t>
  </si>
  <si>
    <t>Nātra Māris - ģimenes ārsta prakse</t>
  </si>
  <si>
    <t>Nātra</t>
  </si>
  <si>
    <t>Šķirmante Elita - ģimenes ārsta prakse</t>
  </si>
  <si>
    <t>Šķirmante</t>
  </si>
  <si>
    <t>STĀMERIENAS DOKTORĀTS, Gulbenes rajona Stāmerienas pagasta J.Seļicka ārstu prakses individuālais uzņēmums</t>
  </si>
  <si>
    <t>Seļickis</t>
  </si>
  <si>
    <t>Rudzāta ārsta prakse, SIA</t>
  </si>
  <si>
    <t>Reinis</t>
  </si>
  <si>
    <t>Rudzāts</t>
  </si>
  <si>
    <t>Latkovska Rita -  ģimenes ārsta un kardiologa prakse</t>
  </si>
  <si>
    <t>Skujiņa Inese - ģimenes ārsta prakse</t>
  </si>
  <si>
    <t>Zariņa Zaiga - ģimenes ārsta un arodveselības un arodslimību ārsta prakse</t>
  </si>
  <si>
    <t>VECPIEBALGAS DOKTORĀTS, SIA</t>
  </si>
  <si>
    <t>Radziņa</t>
  </si>
  <si>
    <t>Prindule Arita - ģimenes ārsta prakse</t>
  </si>
  <si>
    <t>Arita</t>
  </si>
  <si>
    <t>Prindule</t>
  </si>
  <si>
    <t>Gārša Inese - ārsta prakse pediatrijā</t>
  </si>
  <si>
    <t>Gārša</t>
  </si>
  <si>
    <t>Maijas Liepiņas ģimenes ārsta prakse, SIA</t>
  </si>
  <si>
    <t>Drāzniece Viktorija - ģimenes ārsta prakse</t>
  </si>
  <si>
    <t>Drāzniece</t>
  </si>
  <si>
    <t>Krustiņa Dace - ģimenes ārsta un arodveselības un arodslimību ārsta prakse</t>
  </si>
  <si>
    <t>Berga Rudīte - ģimenes ārsta prakse</t>
  </si>
  <si>
    <t>Kreicuma Ilga - ģimenes ārsta prakse</t>
  </si>
  <si>
    <t>Kreicuma</t>
  </si>
  <si>
    <t>Stramkale Anita - ģimenes ārsta prakse</t>
  </si>
  <si>
    <t>Stramkale</t>
  </si>
  <si>
    <t>Berga Anita - ģimenes ārsta prakse</t>
  </si>
  <si>
    <t>G.Ozolas ģimenes ārsta prakse, Sabiedrība ar ierobežotu atbildību</t>
  </si>
  <si>
    <t>Jansone Dace - ģimenes ārsta prakse</t>
  </si>
  <si>
    <t>Prindule Ilona - ģimenes ārsta prakse</t>
  </si>
  <si>
    <t>Strautiņa Inese - ģimenes ārsta prakse</t>
  </si>
  <si>
    <t>Strautiņa</t>
  </si>
  <si>
    <t>Pauniņš Aivars - ģimenes ārsta prakse</t>
  </si>
  <si>
    <t>Aivars</t>
  </si>
  <si>
    <t>Pauniņš</t>
  </si>
  <si>
    <t>JAUNGULBENES DOKTORĀTS, Gulbenes rajona Jaungulbenes pagasta L.Vebruāles ārstu prakses individuālais uzņēmums</t>
  </si>
  <si>
    <t>Vebruāle</t>
  </si>
  <si>
    <t>Saleniece Sarmīte - ģimenes ārsta prakse</t>
  </si>
  <si>
    <t>Saleniece</t>
  </si>
  <si>
    <t>Stalaža Lilita - ģimenes ārsta prakse</t>
  </si>
  <si>
    <t>Stalaža</t>
  </si>
  <si>
    <t>DAMIA, Sabiedrība ar ierobežotu atbildību</t>
  </si>
  <si>
    <t>Inita</t>
  </si>
  <si>
    <t>Galeja</t>
  </si>
  <si>
    <t>Kuzma Ilze - ģimenes ārsta prakse</t>
  </si>
  <si>
    <t>Kuzma</t>
  </si>
  <si>
    <t>Zuša Ilga - ģimenes ārsta prakse</t>
  </si>
  <si>
    <t>Zuša</t>
  </si>
  <si>
    <t>Ozoliņš Zigurds - ģimenes ārsta prakse</t>
  </si>
  <si>
    <t>Zigurds</t>
  </si>
  <si>
    <t>Noriņa Dace - ģimenes ārsta un arodveselības un arodslimību ārsta prakse</t>
  </si>
  <si>
    <t>Noriņa</t>
  </si>
  <si>
    <t>Lupkina Līga - ģimenes ārsta prakse</t>
  </si>
  <si>
    <t>Lupkina</t>
  </si>
  <si>
    <t>Meinerte Gundega - ģimenes ārsta prakse</t>
  </si>
  <si>
    <t>Meinerte</t>
  </si>
  <si>
    <t>Šnikvalde Anita -  ģimenes ārsta prakse</t>
  </si>
  <si>
    <t>Šnikvalde</t>
  </si>
  <si>
    <t>Luika Marita - ģimenes ārsta prakse</t>
  </si>
  <si>
    <t>Luika</t>
  </si>
  <si>
    <t>Kundrāte Gunta - ģimenes ārsta prakse</t>
  </si>
  <si>
    <t>Kundrāte</t>
  </si>
  <si>
    <t>Stjade Irita - ģimenes ārsta un arodveselības un arodslimību ārsta prakse</t>
  </si>
  <si>
    <t>Stjade</t>
  </si>
  <si>
    <t>Mazsalacas slimnīca, Sabiedrība ar ierobežotu atbildību</t>
  </si>
  <si>
    <t>Ilārs</t>
  </si>
  <si>
    <t>Freimanis</t>
  </si>
  <si>
    <t>Paidere-Trubņika Dace - ģimenes ārsta prakse</t>
  </si>
  <si>
    <t>Paidere-Trubņika</t>
  </si>
  <si>
    <t>Stabingis Jānis - ģimenes ārsta prakse</t>
  </si>
  <si>
    <t>Stabingis</t>
  </si>
  <si>
    <t>Bērziņa Inga - ģimenes ārsta prakse</t>
  </si>
  <si>
    <t>Daina Med, SIA</t>
  </si>
  <si>
    <t>Nātra Inga - ģimenes ārsta prakse</t>
  </si>
  <si>
    <t>Semjonova Svetlana - ģimenes ārsta prakse</t>
  </si>
  <si>
    <t>Semjonova</t>
  </si>
  <si>
    <t>Ardetak, Sabiedrība ar ierobežotu atbildību</t>
  </si>
  <si>
    <t>Dreimanis</t>
  </si>
  <si>
    <t>Skultes doktorāts, SIA</t>
  </si>
  <si>
    <t>Siliņš</t>
  </si>
  <si>
    <t>MADONAS TRAUMATOLOĢIJAS UN ORTOPĒDIJAS KLĪNIKA, Sabiedrība ar ierobežotu atbildību</t>
  </si>
  <si>
    <t>Zenta</t>
  </si>
  <si>
    <t>Stradiņa</t>
  </si>
  <si>
    <t>Dinas Puhartes doktorāts, SIA</t>
  </si>
  <si>
    <t>Puharte-Zicmane</t>
  </si>
  <si>
    <t>Bogdanovas ģimenes ārsta prakse, Sabiedrība ar ierobežotu atbildību</t>
  </si>
  <si>
    <t>Spridzāns Andris - ģimenes ārsta prakse</t>
  </si>
  <si>
    <t>Spridzāns</t>
  </si>
  <si>
    <t>Balvu un Gulbenes slimnīcu apvienība, Sabiedrība ar ierobežotu atbildību</t>
  </si>
  <si>
    <t>Ūdre</t>
  </si>
  <si>
    <t>Krēsliņa Inta - ģimenes ārsta prakse</t>
  </si>
  <si>
    <t>Krēsliņa</t>
  </si>
  <si>
    <t>Grunte Inga - ģimenes ārsta prakse</t>
  </si>
  <si>
    <t>Grunte</t>
  </si>
  <si>
    <t>A.Stubailovas ģimenes ārsta prakse, SIA</t>
  </si>
  <si>
    <t>Stubailova-Žvarte</t>
  </si>
  <si>
    <t>Apes ārsta prakse, Sabiedrība ar ierobežotu atbildību</t>
  </si>
  <si>
    <t>Straujupe</t>
  </si>
  <si>
    <t>GUNTAS KAUGARES ĢIMENES ĀRSTA PRAKSE, Sabiedrība ar ierobežotu atbildību</t>
  </si>
  <si>
    <t>Kaugare</t>
  </si>
  <si>
    <t>ĢIMENES ĀRSTA INTAS AUZIŅAS PRIVĀTPRAKSE, SIA</t>
  </si>
  <si>
    <t>Auziņa</t>
  </si>
  <si>
    <t>Līduma Anita - ģimenes ārsta prakse</t>
  </si>
  <si>
    <t>Līduma</t>
  </si>
  <si>
    <t>Sanare PR, Sabiedrība ar ierobežotu atbildību</t>
  </si>
  <si>
    <t>Pomere</t>
  </si>
  <si>
    <t>Kļaviņa Ritma - ģimenes ārsta prakse</t>
  </si>
  <si>
    <t>Lasmane Madara - ģimenes ārsta prakse</t>
  </si>
  <si>
    <t>Lasmane</t>
  </si>
  <si>
    <t>Mezīte Baiba - ģimenes ārsta un arodveselības un arodslimību ārsta prakse</t>
  </si>
  <si>
    <t>Mezīte</t>
  </si>
  <si>
    <t>NADEŽDAS OŠČENKOVAS ĢIMENES ĀRSTES PRAKSE, Limbažu rajona Oščenkovas individuālais uzņēmums</t>
  </si>
  <si>
    <t>Oščenkova</t>
  </si>
  <si>
    <t>Šēna</t>
  </si>
  <si>
    <t>Ainažu doktorāts, SIA</t>
  </si>
  <si>
    <t>Kreituse</t>
  </si>
  <si>
    <t>A.Ādamsona ģimenes ārsta prakse, SIA</t>
  </si>
  <si>
    <t>Alvis</t>
  </si>
  <si>
    <t>Ādamsons</t>
  </si>
  <si>
    <t>Ditas Pīlātes ģimenes ārsta prakse, Sabiedrība ar ierobežotu atbildību</t>
  </si>
  <si>
    <t>Pīlāte</t>
  </si>
  <si>
    <t>Baibas Koševares ģimenes ārsta prakse, SIA</t>
  </si>
  <si>
    <t>Koševare</t>
  </si>
  <si>
    <t>Toms Ķēdis-ģimenes ārsta prakse, SIA</t>
  </si>
  <si>
    <t>Toms</t>
  </si>
  <si>
    <t>Ķēdis</t>
  </si>
  <si>
    <t>VIDRIŽU DOKTORĀTS, SIA</t>
  </si>
  <si>
    <t>SABĪNES FELDMANES ĢĀP, SIA</t>
  </si>
  <si>
    <t>BHAP, SIA</t>
  </si>
  <si>
    <t>Jermaks</t>
  </si>
  <si>
    <t>DIĀNAS OTTO-IRŠAS ĢĀP, SIA</t>
  </si>
  <si>
    <t>Otto-Irša</t>
  </si>
  <si>
    <t>Vilcāne Anna - ģimenes ārsta prakse</t>
  </si>
  <si>
    <t>Vilcāne</t>
  </si>
  <si>
    <t>KEM Medical, Sabiedrība ar ierobežotu atbildību</t>
  </si>
  <si>
    <t>Kristija</t>
  </si>
  <si>
    <t>Lastovska</t>
  </si>
  <si>
    <t>Beātes Salenieces Ģimenes ārsta prakse, Sabiedrība ar ierobežotu atbildību</t>
  </si>
  <si>
    <t>Beāte</t>
  </si>
  <si>
    <t>M.Kiseļovas ģimenes ārsta prakse, SIA</t>
  </si>
  <si>
    <t>Kiseļova</t>
  </si>
  <si>
    <t>Zanes Mareckas ģimenes ārsta prakse, SIA</t>
  </si>
  <si>
    <t>Marecka</t>
  </si>
  <si>
    <t>CĒSU KLĪNIKA, Sabiedrība ar ierobežotu atbildību</t>
  </si>
  <si>
    <t>Laurāne</t>
  </si>
  <si>
    <t>Virziņa Līga - ģimenes ārsta prakse</t>
  </si>
  <si>
    <t>Virziņa</t>
  </si>
  <si>
    <t>VIVERE, SIA</t>
  </si>
  <si>
    <t>Sigita</t>
  </si>
  <si>
    <t>Petrovska</t>
  </si>
  <si>
    <t>Elīnas Kapteines ģimenes ārsta prakse, SIA</t>
  </si>
  <si>
    <t>Kapteine</t>
  </si>
  <si>
    <t>DD Doktorāts, SIA</t>
  </si>
  <si>
    <t>Denija</t>
  </si>
  <si>
    <t>Dzirne</t>
  </si>
  <si>
    <t>Jaunpiebalgas doktorāts, SIA</t>
  </si>
  <si>
    <t>Pundure</t>
  </si>
  <si>
    <t>Aigas Āboliņas ģimenes ārsta prakse, Sabiedrība ar ierobežotu atbildību</t>
  </si>
  <si>
    <t>Aiga</t>
  </si>
  <si>
    <t>Telmas Amandas Barisas ģimenes ārsta prakse, SIA</t>
  </si>
  <si>
    <t>Telma</t>
  </si>
  <si>
    <t>Barisa</t>
  </si>
  <si>
    <t>Elzas Gruzdiņas ģimenes ārsta prakse, Sabiedrība ar ierobežotu atbildību</t>
  </si>
  <si>
    <t>Elza</t>
  </si>
  <si>
    <t>Gruzdiņa</t>
  </si>
  <si>
    <t>DECIMA, SIA</t>
  </si>
  <si>
    <t>Alda</t>
  </si>
  <si>
    <t>Veipa</t>
  </si>
  <si>
    <t>Salacgrīvas novada ģimenes ārstes Ilonas Balodes doktorāts</t>
  </si>
  <si>
    <t>Balode</t>
  </si>
  <si>
    <t>Lūkina Zane - ģimenes ārsta un arodveselības un arodslimību ārsta prakse</t>
  </si>
  <si>
    <t>Lūkina</t>
  </si>
  <si>
    <t>Zemgale</t>
  </si>
  <si>
    <t>Ligitas Hohas ārsta prakse, SIA</t>
  </si>
  <si>
    <t>Hoha</t>
  </si>
  <si>
    <t>Vijas Freimanes ārsta prakse, Sabiedrība ar ierobežotu atbildību</t>
  </si>
  <si>
    <t>Tēraude Aija - ģimenes ārsta un pediatra prakse</t>
  </si>
  <si>
    <t>Tēraude</t>
  </si>
  <si>
    <t>Ludmilas Skrjabinas ārsta prakse, Sabiedrība ar ierobežotu atbildību</t>
  </si>
  <si>
    <t>Skrjabina</t>
  </si>
  <si>
    <t>ILSTRE, Sabiedrība ar ierobežotu atbildību</t>
  </si>
  <si>
    <t>Strēle</t>
  </si>
  <si>
    <t>Bērziņa Baiba - ģimenes ārsta prakse</t>
  </si>
  <si>
    <t>Zepa Dace - ģimenes ārsta prakse</t>
  </si>
  <si>
    <t>Zepa</t>
  </si>
  <si>
    <t>Auguste Rita - ģimenes ārsta prakse</t>
  </si>
  <si>
    <t>Auguste</t>
  </si>
  <si>
    <t>JELGAVAS KLĪNIKA, Sabiedrība ar ierobežotu atbildību</t>
  </si>
  <si>
    <t>Ķuze Anna - ģimenes ārsta prakse</t>
  </si>
  <si>
    <t>Ķuze</t>
  </si>
  <si>
    <t>Zīverte Santa - ģimenes ārsta prakse</t>
  </si>
  <si>
    <t>Zīverte</t>
  </si>
  <si>
    <t>Šulce Ināra - ģimenes ārsta, neirologa un arodveselības un arodslimību ārsta prakse</t>
  </si>
  <si>
    <t>Šulce</t>
  </si>
  <si>
    <t>Sproģe Ilze - ģimenes ārsta un pediatra prakse</t>
  </si>
  <si>
    <t>Sproģe</t>
  </si>
  <si>
    <t>Zvinģele</t>
  </si>
  <si>
    <t>Mauliņa Anita - ģimenes ārsta prakse</t>
  </si>
  <si>
    <t>Mauliņa</t>
  </si>
  <si>
    <t>RIMED, Sabiedrība ar ierobežotu atbildību</t>
  </si>
  <si>
    <t>Rinkevica</t>
  </si>
  <si>
    <t>Valijas Nagņibedas ģimenes ārsta prakse, SIA</t>
  </si>
  <si>
    <t>Valija</t>
  </si>
  <si>
    <t>Nagņibeda</t>
  </si>
  <si>
    <t>VIMED, Sabiedrība ar ierobežotu atbildību</t>
  </si>
  <si>
    <t>Vilkārse</t>
  </si>
  <si>
    <t>Ivetas Jevtušenko ārsta prakse, Sabiedrība ar ierobežotu atbildību</t>
  </si>
  <si>
    <t>Jevtušenko</t>
  </si>
  <si>
    <t>Nenišķe Iveta - ģimenes ārsta prakse</t>
  </si>
  <si>
    <t>Nenišķe</t>
  </si>
  <si>
    <t>Līcīte Ausma - ģimenes ārsta prakse</t>
  </si>
  <si>
    <t>Līcīte</t>
  </si>
  <si>
    <t>Zdūne Rita - ģimenes ārsta prakse</t>
  </si>
  <si>
    <t>Zdūne</t>
  </si>
  <si>
    <t>Santas Gulbes ģimenes ārsta prakse, Sabiedrība ar ierobežotu atbildību</t>
  </si>
  <si>
    <t>J.Šates ārsta prakse, SIA</t>
  </si>
  <si>
    <t>Šate</t>
  </si>
  <si>
    <t>Urbanoviča Anita - ģimenes ārsta prakse</t>
  </si>
  <si>
    <t>W-DOC, Sabiedrība ar ierobežotu atbildību</t>
  </si>
  <si>
    <t>Vēbere</t>
  </si>
  <si>
    <t>Afanasjeva Rita - ģimenes ārsta prakse</t>
  </si>
  <si>
    <t>Afanasjeva</t>
  </si>
  <si>
    <t>Apeināne Inga - ģimenes ārsta prakse</t>
  </si>
  <si>
    <t>Apeināne</t>
  </si>
  <si>
    <t>Budrēvica Ingrīda - ārsta prakse pediatrijā</t>
  </si>
  <si>
    <t>Budrēvica</t>
  </si>
  <si>
    <t>Niedre Ilze - ģimenes ārsta prakse</t>
  </si>
  <si>
    <t>Niedre</t>
  </si>
  <si>
    <t>Lejniece Inese - ģimenes ārsta prakse</t>
  </si>
  <si>
    <t>Lejniece</t>
  </si>
  <si>
    <t>Boreiko Silvija - ģimenes ārsta un pediatra prakse</t>
  </si>
  <si>
    <t>Boreiko</t>
  </si>
  <si>
    <t>A.Jurovas ģimenes ārsta prakse, SIA</t>
  </si>
  <si>
    <t>Jurova</t>
  </si>
  <si>
    <t>Tiltiņa Iveta - ģimenes ārsta prakse</t>
  </si>
  <si>
    <t>Tiltiņa</t>
  </si>
  <si>
    <t>Krievāne Dace -  ģimenes ārsta, kardiologa, arodveselības un arodslimību ārsta prakse</t>
  </si>
  <si>
    <t>Krievāne</t>
  </si>
  <si>
    <t>Zirne Ārija - ģimenes ārsta prakse</t>
  </si>
  <si>
    <t>Zirne</t>
  </si>
  <si>
    <t>Antonova Ināra - ģimenes ārsta prakse</t>
  </si>
  <si>
    <t>Vāvere Anna - ģimenes ārsta prakse</t>
  </si>
  <si>
    <t>Vāvere</t>
  </si>
  <si>
    <t>Grigaļūne Iveta - ģimenes ārsta un arodveselības un arodslimību ārsta prakse</t>
  </si>
  <si>
    <t>Grigaļūne</t>
  </si>
  <si>
    <t>Eglīte Daina - ģimenes ārsta prakse</t>
  </si>
  <si>
    <t>SIA EM Doktorāts</t>
  </si>
  <si>
    <t>Maigone</t>
  </si>
  <si>
    <t>Joča Inguna - ģimenes ārsta prakse</t>
  </si>
  <si>
    <t>Joča</t>
  </si>
  <si>
    <t>MEDcontrol, Sabiedrība ar ierobežotu atbildību</t>
  </si>
  <si>
    <t>Andīna</t>
  </si>
  <si>
    <t>Rence</t>
  </si>
  <si>
    <t>Kaktiņa Signe - ģimenes ārsta  prakse</t>
  </si>
  <si>
    <t>Signe</t>
  </si>
  <si>
    <t>Kaktiņa</t>
  </si>
  <si>
    <t>ILZES KUKUTES ĢIMENES ĀRSTA PRAKSE, SIA</t>
  </si>
  <si>
    <t>Kukute</t>
  </si>
  <si>
    <t>Skudra Aija - ģimenes ārsta prakse</t>
  </si>
  <si>
    <t>Guntas Tīcmanes ģimenes ārsta prakse, Sabiedrība ar ierobežotu atbildību</t>
  </si>
  <si>
    <t>Tīcmane</t>
  </si>
  <si>
    <t>Gulbe Zigrīda Maija - ģimenes ārsta prakse</t>
  </si>
  <si>
    <t>Zigrīda</t>
  </si>
  <si>
    <t>Bēnes doktorāts, Sabiedrība ar ierobežotu atbildību</t>
  </si>
  <si>
    <t>Roga</t>
  </si>
  <si>
    <t>Gercāne Sanita -ģimenes ārsta prakse</t>
  </si>
  <si>
    <t>Gercāne</t>
  </si>
  <si>
    <t>Čaupjonoka Ilona -ģimenes ārsta prakse</t>
  </si>
  <si>
    <t>Čaupjonoka</t>
  </si>
  <si>
    <t>Igaunis Pēteris - ģimenes ārsta prakse</t>
  </si>
  <si>
    <t>Igaunis</t>
  </si>
  <si>
    <t>Lasmane Gundega - ģimenes ārsta un pediatra prakse</t>
  </si>
  <si>
    <t>Inas Mortukānes ārsta prakse, SIA</t>
  </si>
  <si>
    <t>Mortukāne</t>
  </si>
  <si>
    <t>Cīrule Iveta - ģimenes ārsta prakse</t>
  </si>
  <si>
    <t>Cīrule</t>
  </si>
  <si>
    <t>Bērziņa Gaida - ģimenes ārsta prakse</t>
  </si>
  <si>
    <t>Gaida</t>
  </si>
  <si>
    <t>Olgas Tomaševskas ģimenes ārsta prakse, Sabiedrība ar ierobežotu atbildību</t>
  </si>
  <si>
    <t>Tomaševska</t>
  </si>
  <si>
    <t>Oskars</t>
  </si>
  <si>
    <t>Plivčs</t>
  </si>
  <si>
    <t>Kalvāne Līga - ģimenes ārsta prakse</t>
  </si>
  <si>
    <t>Kalvāne</t>
  </si>
  <si>
    <t>Ziediņa Inta - ģimenes ārsta prakse</t>
  </si>
  <si>
    <t>Mauliņš Ziedonis - ģimenes ārsta un arodveselības un arodslimību ārsta prakse</t>
  </si>
  <si>
    <t>Mauliņš</t>
  </si>
  <si>
    <t>Baika Anita - ģimenes ārsta, internista un kardiologa  ārsta prakse</t>
  </si>
  <si>
    <t>Baika</t>
  </si>
  <si>
    <t>Ivanova Maiga - ģimenes ārsta prakse</t>
  </si>
  <si>
    <t>Maiga</t>
  </si>
  <si>
    <t>Cirša Aija - ģimenes ārsta prakse</t>
  </si>
  <si>
    <t>Cirša</t>
  </si>
  <si>
    <t>Valdmane Evita - ģimenes ārsta prakse</t>
  </si>
  <si>
    <t>Valdmane</t>
  </si>
  <si>
    <t>Grīga Lilita - ģimenes ārsta prakse</t>
  </si>
  <si>
    <t>Piļipčuka Tatjana - ģimenes ārsta un neirologa prakse</t>
  </si>
  <si>
    <t>Piļipčuka</t>
  </si>
  <si>
    <t>Bergmane Anita - ģimenes ārsta prakse</t>
  </si>
  <si>
    <t>Asklepius-ārsta prakse, IK</t>
  </si>
  <si>
    <t>Ozoliņa Laila - ģimenes ārsta prakse</t>
  </si>
  <si>
    <t>Ose Māra - ģimenes ārsta prakse</t>
  </si>
  <si>
    <t>Ose</t>
  </si>
  <si>
    <t>Karlovska Biruta - ģimenes ārsta prakse</t>
  </si>
  <si>
    <t>Biruta</t>
  </si>
  <si>
    <t>Karlovska</t>
  </si>
  <si>
    <t>Zaderņuka Inesa - ģimenes ārsta prakse</t>
  </si>
  <si>
    <t>Inesa</t>
  </si>
  <si>
    <t>Zaderņuka</t>
  </si>
  <si>
    <t>Akmentiņa Maruta - ģimenes ārsta prakse</t>
  </si>
  <si>
    <t>Akmentiņa</t>
  </si>
  <si>
    <t>Ilgas Lācītes privātprakse, Sabiedrība ar ierobežotu atbildību</t>
  </si>
  <si>
    <t>Lācīte</t>
  </si>
  <si>
    <t>Troska Dzintra - ģimenes ārsta un arodveselības un arodslimību ārsta prakse</t>
  </si>
  <si>
    <t>Troska</t>
  </si>
  <si>
    <t>Saldniece Sandra - ģimenes ārsta prakse</t>
  </si>
  <si>
    <t>Saldniece</t>
  </si>
  <si>
    <t>CENTRA DOKTORĀTS, Sabiedrība ar ierobežotu atbildību</t>
  </si>
  <si>
    <t>Drengere</t>
  </si>
  <si>
    <t>Ērikas Borisovas ģimenes ārsta prakse, Sabiedrība ar ierobežotu atbildību</t>
  </si>
  <si>
    <t>Borisova</t>
  </si>
  <si>
    <t>Staņa Ināra - ģimenes ārsta prakse</t>
  </si>
  <si>
    <t>Staņa</t>
  </si>
  <si>
    <t>Kristīnes Babickas ģimenes ārstes prakse, Sabiedrība ar ierobežotu atbildību</t>
  </si>
  <si>
    <t>Šmits Roberts - ārsta internista prakse</t>
  </si>
  <si>
    <t>Šmits</t>
  </si>
  <si>
    <t>Lemhena Liena - ģimenes ārsta prakse</t>
  </si>
  <si>
    <t>Liena</t>
  </si>
  <si>
    <t>Lemhena</t>
  </si>
  <si>
    <t>Sarbantoviča Inese - ģimenes ārsta un pediatra prakse</t>
  </si>
  <si>
    <t>Sarbantoviča</t>
  </si>
  <si>
    <t>Rancāne Anta - ģimenes ārsta prakse</t>
  </si>
  <si>
    <t>Anta</t>
  </si>
  <si>
    <t>Rancāne</t>
  </si>
  <si>
    <t>Eiduks Ivars - ģimenes ārsta prakse</t>
  </si>
  <si>
    <t>Ivars</t>
  </si>
  <si>
    <t>Eiduks</t>
  </si>
  <si>
    <t>Matisone Inese - ģimenes ārsta prakse</t>
  </si>
  <si>
    <t>Strazdiņa Ilze - ģimenes ārsta prakse</t>
  </si>
  <si>
    <t>Ausmas Balodes ģimenes ārsta doktorāts, Sabiedrība ar ierobežotu atbildību</t>
  </si>
  <si>
    <t>MEDICOM, Sabiedrība ar ierobežotu atbildību</t>
  </si>
  <si>
    <t>Bizjukova</t>
  </si>
  <si>
    <t>Raga Ineta - ģimenes ārsta prakse</t>
  </si>
  <si>
    <t>Raga</t>
  </si>
  <si>
    <t>Unas Leitānes ģimenes ārsta prakse, SIA</t>
  </si>
  <si>
    <t>Una</t>
  </si>
  <si>
    <t>Leitāne</t>
  </si>
  <si>
    <t>Zelča Astrīda - ģimenes ārsta prakse</t>
  </si>
  <si>
    <t>Zelča</t>
  </si>
  <si>
    <t>Siliņa Sandra -ģimenes ārsta prakse</t>
  </si>
  <si>
    <t>ANNAMED, Sabiedrība ar ierobežotu atbildību</t>
  </si>
  <si>
    <t>Krieva</t>
  </si>
  <si>
    <t>Mantons Uldis - ģimenes ārsta prakse</t>
  </si>
  <si>
    <t>Mantons</t>
  </si>
  <si>
    <t>Dobžanska Ināra - ārsta prakse pediatrijā</t>
  </si>
  <si>
    <t>Dobžanska</t>
  </si>
  <si>
    <t>Zadorožnaja Ņina - ģimenes ārsta prakse</t>
  </si>
  <si>
    <t>Zadorožnaja</t>
  </si>
  <si>
    <t>Elekse Edīte - ģimenes ārsta prakse</t>
  </si>
  <si>
    <t>Elekse</t>
  </si>
  <si>
    <t>Veselības centrs "Džūkste", SIA</t>
  </si>
  <si>
    <t>Lubgāne</t>
  </si>
  <si>
    <t>Grauda Dace - ģimenes ārsta prakse</t>
  </si>
  <si>
    <t>Grauda</t>
  </si>
  <si>
    <t>Pučetis Edvīns - ģimenes ārsta prakse</t>
  </si>
  <si>
    <t>Pučetis</t>
  </si>
  <si>
    <t>Nadeta, SIA</t>
  </si>
  <si>
    <t>Bernadeta</t>
  </si>
  <si>
    <t>Belova</t>
  </si>
  <si>
    <t>Zīle Anda - ģimenes ārsta prakse</t>
  </si>
  <si>
    <t>Boķis Guntars - ģimenes ārsta prakse</t>
  </si>
  <si>
    <t>Guntars</t>
  </si>
  <si>
    <t>Boķis</t>
  </si>
  <si>
    <t>Titova</t>
  </si>
  <si>
    <t>Ilzes Vaičekones ārsta prakse, Sabiedrība ar ierobežotu atbildību</t>
  </si>
  <si>
    <t>Vaičekone</t>
  </si>
  <si>
    <t>Sandras Bērziņas ģimenes ārsta prakse, SIA</t>
  </si>
  <si>
    <t>Joča Ineta - ģimenes ārsta prakse</t>
  </si>
  <si>
    <t>Jukna Maruta - ģimenes ārsta un arodveselības un arodslimību ārsta prakse</t>
  </si>
  <si>
    <t>Jukna</t>
  </si>
  <si>
    <t>AZ ārsta prakse, SIA</t>
  </si>
  <si>
    <t>Zamerovska</t>
  </si>
  <si>
    <t>Fedorovičs-Rubenis</t>
  </si>
  <si>
    <t>Zabela</t>
  </si>
  <si>
    <t>Pāvulāns Andris - ģimenes ārsta un arodveselības un arodslimību ārsta prakse</t>
  </si>
  <si>
    <t>Pāvulāns</t>
  </si>
  <si>
    <t>Dzalbs Ainis - ģimenes ārsta un internista prakse</t>
  </si>
  <si>
    <t>Ainis</t>
  </si>
  <si>
    <t>Dzalbs</t>
  </si>
  <si>
    <t>Bosko Marija - ģimenes ārsta prakse</t>
  </si>
  <si>
    <t>Bosko</t>
  </si>
  <si>
    <t>Rancāne Līga - ģimenes ārsta un pediatra prakse</t>
  </si>
  <si>
    <t>Volkopa Inese - ģimenes ārsta un pediatra prakse</t>
  </si>
  <si>
    <t>Volkopa</t>
  </si>
  <si>
    <t>I. Dūrējas ģimenes ārsta prakse, Sabiedrība ar ierobežotu atbildību</t>
  </si>
  <si>
    <t>Dūrēja</t>
  </si>
  <si>
    <t>Iolandas Šaihulovas ģimenes ārstes prakse, Sabiedrība ar ierobežotu atbildību</t>
  </si>
  <si>
    <t>Iolanda</t>
  </si>
  <si>
    <t>Šaihulova</t>
  </si>
  <si>
    <t>Bauskas slimnīca, SIA</t>
  </si>
  <si>
    <t>Četverga</t>
  </si>
  <si>
    <t>Prakse ģimenei, SIA</t>
  </si>
  <si>
    <t>Graudiņa</t>
  </si>
  <si>
    <t>Ilzes Rudko ārsta prakse, Sabiedrība ar ierobežotu atbildību</t>
  </si>
  <si>
    <t>Rudko</t>
  </si>
  <si>
    <t>Sloka Daina - ģimenes ārsta prakse</t>
  </si>
  <si>
    <t>Sloka</t>
  </si>
  <si>
    <t>Kaķenieku ambulance, Sabiedrība ar ierobežotu atbildību</t>
  </si>
  <si>
    <t>Aksanas Utenkovas ārsta prakse, SIA</t>
  </si>
  <si>
    <t>Aksana</t>
  </si>
  <si>
    <t>Utenkova</t>
  </si>
  <si>
    <t>Sandras Lapsas-Ārentas ģimenes ārstes prakse, Sabiedrība ar ierobežotu atbildību</t>
  </si>
  <si>
    <t>Lapsa-Ārenta</t>
  </si>
  <si>
    <t>Alksne Indra - ģimenes ārsta prakse</t>
  </si>
  <si>
    <t>Ārstu prakse AiMed, Sabiedrība ar ierobežotu atbildību</t>
  </si>
  <si>
    <t>Dzelme</t>
  </si>
  <si>
    <t>Agneses Ķirses ģimenes ārsta prakse, SIA</t>
  </si>
  <si>
    <t>Ķirse</t>
  </si>
  <si>
    <t>SAMMAR, SIA</t>
  </si>
  <si>
    <t>Samanta</t>
  </si>
  <si>
    <t>Mārtiņa</t>
  </si>
  <si>
    <t>SANUS SN, SIA</t>
  </si>
  <si>
    <t>Novika</t>
  </si>
  <si>
    <t>M.Zakse-Grigorjana ģimenes ārsta prakse, SIA</t>
  </si>
  <si>
    <t>Zakse-Grigorjana</t>
  </si>
  <si>
    <t>Eglīte Anita - ģimenes ārsta prakse</t>
  </si>
  <si>
    <t>Pokule Ineta - ģimenes ārsta prakse</t>
  </si>
  <si>
    <t>Pokule</t>
  </si>
  <si>
    <t>Ogres rajona slimnīca, Sabiedrība ar ierobežotu atbildību</t>
  </si>
  <si>
    <t>INMED, Sabiedrība ar ierobežotu atbildību</t>
  </si>
  <si>
    <t>Žunna</t>
  </si>
  <si>
    <t>Vivejas Epiņas ģimenes ārsta prakse, SIA</t>
  </si>
  <si>
    <t>Viveja</t>
  </si>
  <si>
    <t>Epiņa</t>
  </si>
  <si>
    <t>Beires prakse, Sabiedrība ar ierobežotu atbildību</t>
  </si>
  <si>
    <t>Evelīna</t>
  </si>
  <si>
    <t>Beire</t>
  </si>
  <si>
    <t>NaProMedicus, Sabiedrība ar ierobežotu atbildību</t>
  </si>
  <si>
    <t>Seržante</t>
  </si>
  <si>
    <t>Ivetas Janmeres ģimenes ārsta prakse, Sabiedrība ar ierobežotu atbildību</t>
  </si>
  <si>
    <t>Janmere</t>
  </si>
  <si>
    <t>Ieviņš Einārs - ģimenes ārsta prakse</t>
  </si>
  <si>
    <t>Einārs</t>
  </si>
  <si>
    <t>Ieviņš</t>
  </si>
  <si>
    <t>Alksne Anastasija - ģimenes ārsta prakse</t>
  </si>
  <si>
    <t>Lagzdiņa Inta - ģimenes ārsta prakse</t>
  </si>
  <si>
    <t>Kristīnes Puriņas ģimenes ārsta prakse, SIA</t>
  </si>
  <si>
    <t>Puriņa</t>
  </si>
  <si>
    <t>Sāmite Lelde - ģimenes ārsta prakse</t>
  </si>
  <si>
    <t>Sāmite</t>
  </si>
  <si>
    <t>Dr.Rukmanes ģimenes ārsta prakse, Sabiedrība ar ierobežotu atbildību</t>
  </si>
  <si>
    <t>Gunita</t>
  </si>
  <si>
    <t>Rukmane</t>
  </si>
  <si>
    <t>Daces Roskas ģimenes ārsta prakse, SIA</t>
  </si>
  <si>
    <t>Roska</t>
  </si>
  <si>
    <t>Markevica</t>
  </si>
  <si>
    <t>Liepiņa Elīna - ģimenes ārsta prakse</t>
  </si>
  <si>
    <t>Broniča Sandra - ģimenes ārsta prakse</t>
  </si>
  <si>
    <t>Broniča</t>
  </si>
  <si>
    <t>Ornellas Smirnovas ģimenes ārsta prakse, SIA</t>
  </si>
  <si>
    <t>Ornella</t>
  </si>
  <si>
    <t>Monikas Stacēvičas ārsta prakse, SIA</t>
  </si>
  <si>
    <t>Kroniņa</t>
  </si>
  <si>
    <t>SANTAS KRIEVIŅAS ĢIMENES ĀRSTA PRAKSE, SIA</t>
  </si>
  <si>
    <t>Krieviņa</t>
  </si>
  <si>
    <t>Sīricas ārsta prakse, Sabiedrība ar ierobežotu atbildību</t>
  </si>
  <si>
    <t>Sīrica</t>
  </si>
  <si>
    <t>Bāra</t>
  </si>
  <si>
    <t>D.Breihas ģimenes ārsta prakse, SIA</t>
  </si>
  <si>
    <t>Breiha</t>
  </si>
  <si>
    <t>Ķiršakmens Gatis - ģimenes ārsta prakse</t>
  </si>
  <si>
    <t>Gatis</t>
  </si>
  <si>
    <t>Ķiršakmens</t>
  </si>
  <si>
    <t>K. Konstantinovas Ģimenes ārsta prakse, Sabiedrība ar ierobežotu atbildību</t>
  </si>
  <si>
    <t>Konstantinova</t>
  </si>
  <si>
    <t>Jāņa Kangara ārsta prakse, Sabiedrība ar ierobežotu atbildību</t>
  </si>
  <si>
    <t>Kangars</t>
  </si>
  <si>
    <t>Šmeļova</t>
  </si>
  <si>
    <t>Priedīte Maruta - ģimenes ārsta prakse</t>
  </si>
  <si>
    <t>Priedīte</t>
  </si>
  <si>
    <t>Grīnberga-Dērica</t>
  </si>
  <si>
    <t>Annas Mednes-Simsones ģimenes ārsta prakse, Sabiedrība ar ierobežotu atbildību</t>
  </si>
  <si>
    <t>Medne-Simsone</t>
  </si>
  <si>
    <t>Sabīnes Brambergas ārsta prakse, SIA</t>
  </si>
  <si>
    <t>Bramberga</t>
  </si>
  <si>
    <t>Dr. Guntis Balodis-ģimenes ārsts, SIA</t>
  </si>
  <si>
    <t>Guntis</t>
  </si>
  <si>
    <t>Balodis</t>
  </si>
  <si>
    <t>MedEko, Sabiedrība ar ierobežotu atbildību</t>
  </si>
  <si>
    <t>Belte</t>
  </si>
  <si>
    <t>BIMEDICAL, SIA</t>
  </si>
  <si>
    <t>Bobrovs</t>
  </si>
  <si>
    <t>Beltiņas ģimenes ārsta prakse, SIA</t>
  </si>
  <si>
    <t>Beltiņa-Vecbaštika</t>
  </si>
  <si>
    <t>Timofejeva</t>
  </si>
  <si>
    <t>G. Šmites ģimenes ārsta prakse, SIA</t>
  </si>
  <si>
    <t>NT Med, SIA</t>
  </si>
  <si>
    <t>Tkačenko</t>
  </si>
  <si>
    <t>Zanes Bergas ārsta prakse, Sabiedrība ar ierobežotu atbildību</t>
  </si>
  <si>
    <t>Ievas Zvirbules ģimenes ārsta prakse, Sabiedrība ar ierobežotu atbildību</t>
  </si>
  <si>
    <t>Kauliņa Anna - ģimenes ārsta un arodveselības un arodslimību ārsta prakse</t>
  </si>
  <si>
    <t>Kauliņa</t>
  </si>
  <si>
    <t>Buka-Baltā</t>
  </si>
  <si>
    <t>Komentārs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</si>
</sst>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charset val="186"/>
      <scheme val="minor"/>
    </font>
    <font>
      <sz val="9"/>
      <color theme="1"/>
      <name val="Calibri"/>
      <family val="2"/>
      <charset val="186"/>
      <scheme val="minor"/>
    </font>
    <font>
      <sz val="10"/>
      <color theme="1"/>
      <name val="Calibri"/>
      <family val="2"/>
      <charset val="186"/>
      <scheme val="minor"/>
    </font>
    <font>
      <b/>
      <sz val="9"/>
      <color theme="1"/>
      <name val="Calibri"/>
      <family val="2"/>
      <charset val="186"/>
      <scheme val="minor"/>
    </font>
    <font>
      <sz val="12"/>
      <name val="Arial"/>
      <family val="2"/>
      <charset val="186"/>
    </font>
    <font>
      <sz val="9"/>
      <name val="Calibri"/>
      <family val="2"/>
      <charset val="186"/>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5" fillId="0" borderId="0"/>
  </cellStyleXfs>
  <cellXfs count="43">
    <xf numFmtId="0" fontId="0" fillId="0" borderId="0" xfId="0"/>
    <xf numFmtId="0" fontId="3" fillId="0" borderId="0" xfId="0" applyFont="1" applyAlignment="1">
      <alignment vertical="center" wrapText="1"/>
    </xf>
    <xf numFmtId="0" fontId="2" fillId="0" borderId="0" xfId="0" applyFont="1"/>
    <xf numFmtId="0" fontId="4" fillId="0" borderId="1" xfId="0" applyFont="1" applyBorder="1" applyAlignment="1">
      <alignment vertical="center"/>
    </xf>
    <xf numFmtId="0" fontId="4" fillId="0" borderId="1" xfId="0" applyFont="1" applyBorder="1" applyAlignment="1">
      <alignment horizontal="center"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6" fillId="0" borderId="0" xfId="1" applyFont="1" applyAlignment="1">
      <alignment vertical="center"/>
    </xf>
    <xf numFmtId="0" fontId="7" fillId="4" borderId="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9" fillId="0" borderId="1" xfId="0" applyFont="1" applyBorder="1" applyAlignment="1">
      <alignment horizontal="left"/>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0" fontId="9" fillId="3" borderId="1" xfId="0" applyFont="1" applyFill="1" applyBorder="1" applyAlignment="1">
      <alignment horizontal="left"/>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xf>
    <xf numFmtId="1" fontId="9" fillId="3" borderId="1" xfId="0" applyNumberFormat="1" applyFont="1" applyFill="1" applyBorder="1" applyAlignment="1">
      <alignment horizontal="center" vertical="center"/>
    </xf>
    <xf numFmtId="2" fontId="9" fillId="3" borderId="1" xfId="0" applyNumberFormat="1" applyFont="1" applyFill="1" applyBorder="1" applyAlignment="1">
      <alignment horizontal="center" vertical="center"/>
    </xf>
    <xf numFmtId="0" fontId="9" fillId="2" borderId="1" xfId="0" applyFont="1" applyFill="1" applyBorder="1" applyAlignment="1">
      <alignment horizontal="left"/>
    </xf>
    <xf numFmtId="0" fontId="9" fillId="2" borderId="1" xfId="0" applyFont="1" applyFill="1" applyBorder="1" applyAlignment="1">
      <alignment horizontal="center" vertical="center"/>
    </xf>
    <xf numFmtId="3" fontId="9" fillId="2" borderId="1" xfId="0" applyNumberFormat="1" applyFont="1" applyFill="1" applyBorder="1" applyAlignment="1">
      <alignment horizontal="center" vertical="center"/>
    </xf>
    <xf numFmtId="4" fontId="9" fillId="2" borderId="1" xfId="0" applyNumberFormat="1" applyFont="1" applyFill="1" applyBorder="1" applyAlignment="1">
      <alignment horizontal="center" vertical="center"/>
    </xf>
    <xf numFmtId="1" fontId="9" fillId="2" borderId="1" xfId="0" applyNumberFormat="1" applyFont="1" applyFill="1" applyBorder="1" applyAlignment="1">
      <alignment horizontal="center" vertical="center"/>
    </xf>
    <xf numFmtId="2" fontId="9" fillId="2" borderId="1" xfId="0" applyNumberFormat="1" applyFont="1" applyFill="1" applyBorder="1" applyAlignment="1">
      <alignment horizontal="center" vertical="center"/>
    </xf>
    <xf numFmtId="0" fontId="10" fillId="0" borderId="1" xfId="0" applyFont="1" applyBorder="1" applyAlignment="1">
      <alignment vertical="center" wrapText="1"/>
    </xf>
    <xf numFmtId="0" fontId="9" fillId="6" borderId="1" xfId="0" applyFont="1" applyFill="1" applyBorder="1" applyAlignment="1">
      <alignment horizontal="left"/>
    </xf>
    <xf numFmtId="0" fontId="8" fillId="0" borderId="1" xfId="0" applyFont="1" applyBorder="1"/>
    <xf numFmtId="0" fontId="7" fillId="4" borderId="9" xfId="0" applyFont="1" applyFill="1" applyBorder="1" applyAlignment="1">
      <alignment horizontal="center" vertical="center" wrapText="1" shrinkToFit="1"/>
    </xf>
    <xf numFmtId="0" fontId="7" fillId="4" borderId="1" xfId="0" applyFont="1" applyFill="1" applyBorder="1" applyAlignment="1">
      <alignment horizontal="center" vertical="center" wrapText="1"/>
    </xf>
    <xf numFmtId="1" fontId="8" fillId="5" borderId="2" xfId="0" applyNumberFormat="1" applyFont="1" applyFill="1" applyBorder="1" applyAlignment="1">
      <alignment horizontal="center" wrapText="1"/>
    </xf>
    <xf numFmtId="1" fontId="8" fillId="5" borderId="3" xfId="0" applyNumberFormat="1" applyFont="1" applyFill="1" applyBorder="1" applyAlignment="1">
      <alignment horizontal="center" wrapText="1"/>
    </xf>
    <xf numFmtId="1" fontId="8" fillId="5" borderId="4" xfId="0" applyNumberFormat="1" applyFont="1" applyFill="1" applyBorder="1" applyAlignment="1">
      <alignment horizontal="center" wrapText="1"/>
    </xf>
    <xf numFmtId="1" fontId="8" fillId="5" borderId="1" xfId="0" applyNumberFormat="1" applyFont="1" applyFill="1" applyBorder="1" applyAlignment="1">
      <alignment horizont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6" fillId="0" borderId="0" xfId="1" applyFont="1" applyAlignment="1">
      <alignment horizontal="center" vertical="center"/>
    </xf>
  </cellXfs>
  <cellStyles count="2">
    <cellStyle name="Normal" xfId="0" builtinId="0"/>
    <cellStyle name="Normal 2" xfId="1" xr:uid="{C61DCF56-1C88-4632-94B5-5F67EF6FA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3138-F2C9-40BE-9916-60254DF7EED5}">
  <dimension ref="A2:R1204"/>
  <sheetViews>
    <sheetView tabSelected="1" zoomScale="70" zoomScaleNormal="70" workbookViewId="0">
      <pane xSplit="5" ySplit="8" topLeftCell="F9" activePane="bottomRight" state="frozen"/>
      <selection pane="topRight" activeCell="G1" sqref="G1"/>
      <selection pane="bottomLeft" activeCell="A9" sqref="A9"/>
      <selection pane="bottomRight" activeCell="N4" sqref="N4"/>
    </sheetView>
  </sheetViews>
  <sheetFormatPr defaultRowHeight="14.4" x14ac:dyDescent="0.3"/>
  <cols>
    <col min="1" max="1" width="12.6640625" customWidth="1"/>
    <col min="2" max="2" width="14" customWidth="1"/>
    <col min="3" max="3" width="36.88671875" customWidth="1"/>
    <col min="4" max="17" width="12.6640625" customWidth="1"/>
    <col min="18" max="18" width="55.5546875" customWidth="1"/>
  </cols>
  <sheetData>
    <row r="2" spans="1:18" ht="61.95" customHeight="1" x14ac:dyDescent="0.3">
      <c r="A2" s="40" t="s">
        <v>0</v>
      </c>
      <c r="B2" s="40"/>
      <c r="C2" s="40"/>
      <c r="D2" s="40"/>
      <c r="E2" s="40"/>
      <c r="F2" s="40"/>
      <c r="G2" s="40"/>
      <c r="H2" s="1"/>
      <c r="I2" s="2"/>
      <c r="J2" s="2"/>
      <c r="K2" s="2"/>
      <c r="L2" s="2"/>
      <c r="M2" s="2"/>
      <c r="N2" s="2"/>
      <c r="O2" s="2"/>
      <c r="P2" s="2"/>
    </row>
    <row r="3" spans="1:18" x14ac:dyDescent="0.3">
      <c r="A3" s="3" t="s">
        <v>1</v>
      </c>
      <c r="B3" s="4"/>
      <c r="C3" s="2"/>
      <c r="D3" s="2"/>
      <c r="E3" s="2"/>
      <c r="F3" s="2"/>
      <c r="G3" s="2"/>
      <c r="H3" s="2"/>
      <c r="I3" s="2"/>
      <c r="J3" s="2"/>
      <c r="K3" s="2"/>
      <c r="L3" s="2"/>
      <c r="M3" s="2"/>
      <c r="N3" s="2"/>
      <c r="O3" s="2"/>
      <c r="P3" s="2"/>
    </row>
    <row r="4" spans="1:18" x14ac:dyDescent="0.3">
      <c r="A4" s="5" t="s">
        <v>2</v>
      </c>
      <c r="B4" s="5"/>
      <c r="C4" s="2"/>
      <c r="D4" s="2"/>
      <c r="E4" s="2"/>
      <c r="F4" s="2"/>
      <c r="G4" s="2"/>
      <c r="H4" s="2"/>
      <c r="I4" s="2"/>
      <c r="J4" s="2"/>
      <c r="K4" s="2"/>
      <c r="L4" s="2"/>
      <c r="M4" s="2"/>
      <c r="N4" s="2"/>
      <c r="O4" s="2"/>
      <c r="P4" s="2"/>
    </row>
    <row r="5" spans="1:18" x14ac:dyDescent="0.3">
      <c r="A5" s="6" t="s">
        <v>3</v>
      </c>
      <c r="B5" s="6"/>
      <c r="C5" s="41" t="s">
        <v>4</v>
      </c>
      <c r="D5" s="41"/>
      <c r="E5" s="41"/>
      <c r="F5" s="41"/>
      <c r="G5" s="41"/>
      <c r="H5" s="41"/>
      <c r="I5" s="41"/>
      <c r="J5" s="41"/>
      <c r="K5" s="41"/>
      <c r="L5" s="41"/>
      <c r="M5" s="41"/>
      <c r="N5" s="41"/>
      <c r="O5" s="41"/>
      <c r="P5" s="41"/>
      <c r="Q5" s="41"/>
    </row>
    <row r="6" spans="1:18" ht="15" thickBot="1" x14ac:dyDescent="0.35">
      <c r="B6" s="7"/>
      <c r="C6" s="42" t="s">
        <v>6</v>
      </c>
      <c r="D6" s="42"/>
      <c r="E6" s="42"/>
      <c r="F6" s="42"/>
      <c r="G6" s="42"/>
      <c r="H6" s="42"/>
      <c r="I6" s="42"/>
      <c r="J6" s="42"/>
      <c r="K6" s="42"/>
      <c r="L6" s="42"/>
      <c r="M6" s="42"/>
      <c r="N6" s="42"/>
      <c r="O6" s="42"/>
      <c r="P6" s="42"/>
      <c r="Q6" s="42"/>
    </row>
    <row r="7" spans="1:18" ht="15" thickBot="1" x14ac:dyDescent="0.35">
      <c r="A7" s="35" t="s">
        <v>9</v>
      </c>
      <c r="B7" s="35" t="s">
        <v>10</v>
      </c>
      <c r="C7" s="35" t="s">
        <v>11</v>
      </c>
      <c r="D7" s="35" t="s">
        <v>12</v>
      </c>
      <c r="E7" s="35" t="s">
        <v>13</v>
      </c>
      <c r="F7" s="35" t="s">
        <v>14</v>
      </c>
      <c r="G7" s="35" t="s">
        <v>15</v>
      </c>
      <c r="H7" s="35" t="s">
        <v>16</v>
      </c>
      <c r="I7" s="36" t="s">
        <v>17</v>
      </c>
      <c r="J7" s="36"/>
      <c r="K7" s="37"/>
      <c r="L7" s="38" t="s">
        <v>18</v>
      </c>
      <c r="M7" s="36"/>
      <c r="N7" s="36"/>
      <c r="O7" s="39" t="s">
        <v>19</v>
      </c>
      <c r="P7" s="39"/>
      <c r="Q7" s="39"/>
      <c r="R7" s="35" t="s">
        <v>2543</v>
      </c>
    </row>
    <row r="8" spans="1:18" ht="92.4" customHeight="1" x14ac:dyDescent="0.3">
      <c r="A8" s="35"/>
      <c r="B8" s="35"/>
      <c r="C8" s="35"/>
      <c r="D8" s="35"/>
      <c r="E8" s="35"/>
      <c r="F8" s="35"/>
      <c r="G8" s="35"/>
      <c r="H8" s="35"/>
      <c r="I8" s="9" t="s">
        <v>20</v>
      </c>
      <c r="J8" s="10" t="s">
        <v>21</v>
      </c>
      <c r="K8" s="11" t="s">
        <v>22</v>
      </c>
      <c r="L8" s="12" t="s">
        <v>23</v>
      </c>
      <c r="M8" s="10" t="s">
        <v>24</v>
      </c>
      <c r="N8" s="34" t="s">
        <v>22</v>
      </c>
      <c r="O8" s="8" t="s">
        <v>25</v>
      </c>
      <c r="P8" s="8" t="s">
        <v>26</v>
      </c>
      <c r="Q8" s="8" t="s">
        <v>22</v>
      </c>
      <c r="R8" s="35"/>
    </row>
    <row r="9" spans="1:18" x14ac:dyDescent="0.3">
      <c r="A9" s="13" t="s">
        <v>27</v>
      </c>
      <c r="B9" s="13">
        <v>270075405</v>
      </c>
      <c r="C9" s="13" t="s">
        <v>28</v>
      </c>
      <c r="D9" s="13" t="s">
        <v>29</v>
      </c>
      <c r="E9" s="13" t="s">
        <v>30</v>
      </c>
      <c r="F9" s="14">
        <v>1723</v>
      </c>
      <c r="G9" s="14">
        <v>385</v>
      </c>
      <c r="H9" s="15">
        <f t="shared" ref="H9:H72" si="0">F9-G9</f>
        <v>1338</v>
      </c>
      <c r="I9" s="14">
        <v>1578</v>
      </c>
      <c r="J9" s="16">
        <f t="shared" ref="J9:J72" si="1">I9/F9*100</f>
        <v>91.584445734184555</v>
      </c>
      <c r="K9" s="17">
        <f t="shared" ref="K9:K72" si="2">J9-142</f>
        <v>-50.415554265815445</v>
      </c>
      <c r="L9" s="14">
        <v>42</v>
      </c>
      <c r="M9" s="18">
        <f t="shared" ref="M9:M72" si="3">L9/F9*100</f>
        <v>2.4376088218224026</v>
      </c>
      <c r="N9" s="17">
        <f t="shared" ref="N9:N72" si="4">M9-3</f>
        <v>-0.56239117817759743</v>
      </c>
      <c r="O9" s="14">
        <v>0</v>
      </c>
      <c r="P9" s="18">
        <f t="shared" ref="P9:P72" si="5">O9/F9*100</f>
        <v>0</v>
      </c>
      <c r="Q9" s="17">
        <f>P9-33</f>
        <v>-33</v>
      </c>
      <c r="R9" s="13"/>
    </row>
    <row r="10" spans="1:18" x14ac:dyDescent="0.3">
      <c r="A10" s="13" t="s">
        <v>27</v>
      </c>
      <c r="B10" s="13">
        <v>270065201</v>
      </c>
      <c r="C10" s="13" t="s">
        <v>31</v>
      </c>
      <c r="D10" s="13" t="s">
        <v>32</v>
      </c>
      <c r="E10" s="13" t="s">
        <v>33</v>
      </c>
      <c r="F10" s="14">
        <v>1626</v>
      </c>
      <c r="G10" s="14">
        <v>13</v>
      </c>
      <c r="H10" s="15">
        <f t="shared" si="0"/>
        <v>1613</v>
      </c>
      <c r="I10" s="14">
        <v>2170</v>
      </c>
      <c r="J10" s="16">
        <f t="shared" si="1"/>
        <v>133.45633456334562</v>
      </c>
      <c r="K10" s="17">
        <f t="shared" si="2"/>
        <v>-8.5436654366543792</v>
      </c>
      <c r="L10" s="14">
        <v>0</v>
      </c>
      <c r="M10" s="18">
        <f t="shared" si="3"/>
        <v>0</v>
      </c>
      <c r="N10" s="17">
        <f t="shared" si="4"/>
        <v>-3</v>
      </c>
      <c r="O10" s="14">
        <v>0</v>
      </c>
      <c r="P10" s="18">
        <f t="shared" si="5"/>
        <v>0</v>
      </c>
      <c r="Q10" s="17">
        <f t="shared" ref="Q10:Q73" si="6">P10-33</f>
        <v>-33</v>
      </c>
      <c r="R10" s="13"/>
    </row>
    <row r="11" spans="1:18" x14ac:dyDescent="0.3">
      <c r="A11" s="13" t="s">
        <v>27</v>
      </c>
      <c r="B11" s="13">
        <v>620200046</v>
      </c>
      <c r="C11" s="13" t="s">
        <v>34</v>
      </c>
      <c r="D11" s="13" t="s">
        <v>35</v>
      </c>
      <c r="E11" s="13" t="s">
        <v>36</v>
      </c>
      <c r="F11" s="14">
        <v>1973</v>
      </c>
      <c r="G11" s="14">
        <v>301</v>
      </c>
      <c r="H11" s="15">
        <f t="shared" si="0"/>
        <v>1672</v>
      </c>
      <c r="I11" s="14">
        <v>3883</v>
      </c>
      <c r="J11" s="16">
        <f t="shared" si="1"/>
        <v>196.80689305625953</v>
      </c>
      <c r="K11" s="17">
        <f t="shared" si="2"/>
        <v>54.806893056259526</v>
      </c>
      <c r="L11" s="14">
        <v>19</v>
      </c>
      <c r="M11" s="18">
        <f t="shared" si="3"/>
        <v>0.96300050684237204</v>
      </c>
      <c r="N11" s="17">
        <f t="shared" si="4"/>
        <v>-2.0369994931576278</v>
      </c>
      <c r="O11" s="14">
        <v>382</v>
      </c>
      <c r="P11" s="18">
        <f t="shared" si="5"/>
        <v>19.361378611251901</v>
      </c>
      <c r="Q11" s="17">
        <f t="shared" si="6"/>
        <v>-13.638621388748099</v>
      </c>
      <c r="R11" s="13"/>
    </row>
    <row r="12" spans="1:18" x14ac:dyDescent="0.3">
      <c r="A12" s="13" t="s">
        <v>27</v>
      </c>
      <c r="B12" s="13">
        <v>900200054</v>
      </c>
      <c r="C12" s="13" t="s">
        <v>37</v>
      </c>
      <c r="D12" s="13" t="s">
        <v>38</v>
      </c>
      <c r="E12" s="13" t="s">
        <v>39</v>
      </c>
      <c r="F12" s="14">
        <v>1330</v>
      </c>
      <c r="G12" s="14">
        <v>3</v>
      </c>
      <c r="H12" s="15">
        <f t="shared" si="0"/>
        <v>1327</v>
      </c>
      <c r="I12" s="14">
        <v>1253</v>
      </c>
      <c r="J12" s="16">
        <f t="shared" si="1"/>
        <v>94.21052631578948</v>
      </c>
      <c r="K12" s="17">
        <f t="shared" si="2"/>
        <v>-47.78947368421052</v>
      </c>
      <c r="L12" s="14">
        <v>0</v>
      </c>
      <c r="M12" s="18">
        <f t="shared" si="3"/>
        <v>0</v>
      </c>
      <c r="N12" s="17">
        <f t="shared" si="4"/>
        <v>-3</v>
      </c>
      <c r="O12" s="14">
        <v>85</v>
      </c>
      <c r="P12" s="18">
        <f t="shared" si="5"/>
        <v>6.3909774436090219</v>
      </c>
      <c r="Q12" s="17">
        <f t="shared" si="6"/>
        <v>-26.609022556390979</v>
      </c>
      <c r="R12" s="13"/>
    </row>
    <row r="13" spans="1:18" x14ac:dyDescent="0.3">
      <c r="A13" s="13" t="s">
        <v>27</v>
      </c>
      <c r="B13" s="13">
        <v>980200001</v>
      </c>
      <c r="C13" s="13" t="s">
        <v>40</v>
      </c>
      <c r="D13" s="13" t="s">
        <v>41</v>
      </c>
      <c r="E13" s="13" t="s">
        <v>42</v>
      </c>
      <c r="F13" s="14">
        <v>2206</v>
      </c>
      <c r="G13" s="14">
        <v>348</v>
      </c>
      <c r="H13" s="15">
        <f t="shared" si="0"/>
        <v>1858</v>
      </c>
      <c r="I13" s="14">
        <v>2404</v>
      </c>
      <c r="J13" s="16">
        <f t="shared" si="1"/>
        <v>108.97552130553036</v>
      </c>
      <c r="K13" s="17">
        <f t="shared" si="2"/>
        <v>-33.024478694469636</v>
      </c>
      <c r="L13" s="14">
        <v>13</v>
      </c>
      <c r="M13" s="18">
        <f t="shared" si="3"/>
        <v>0.58930190389845871</v>
      </c>
      <c r="N13" s="17">
        <f t="shared" si="4"/>
        <v>-2.4106980961015414</v>
      </c>
      <c r="O13" s="14">
        <v>312</v>
      </c>
      <c r="P13" s="18">
        <f t="shared" si="5"/>
        <v>14.143245693563012</v>
      </c>
      <c r="Q13" s="17">
        <f t="shared" si="6"/>
        <v>-18.85675430643699</v>
      </c>
      <c r="R13" s="13"/>
    </row>
    <row r="14" spans="1:18" x14ac:dyDescent="0.3">
      <c r="A14" s="13" t="s">
        <v>27</v>
      </c>
      <c r="B14" s="13">
        <v>888300003</v>
      </c>
      <c r="C14" s="13" t="s">
        <v>43</v>
      </c>
      <c r="D14" s="13" t="s">
        <v>44</v>
      </c>
      <c r="E14" s="13" t="s">
        <v>45</v>
      </c>
      <c r="F14" s="14">
        <v>672</v>
      </c>
      <c r="G14" s="14">
        <v>5</v>
      </c>
      <c r="H14" s="15">
        <f t="shared" si="0"/>
        <v>667</v>
      </c>
      <c r="I14" s="14">
        <v>522</v>
      </c>
      <c r="J14" s="16">
        <f t="shared" si="1"/>
        <v>77.678571428571431</v>
      </c>
      <c r="K14" s="17">
        <f t="shared" si="2"/>
        <v>-64.321428571428569</v>
      </c>
      <c r="L14" s="14">
        <v>0</v>
      </c>
      <c r="M14" s="18">
        <f t="shared" si="3"/>
        <v>0</v>
      </c>
      <c r="N14" s="17">
        <f t="shared" si="4"/>
        <v>-3</v>
      </c>
      <c r="O14" s="14">
        <v>1237</v>
      </c>
      <c r="P14" s="18">
        <f t="shared" si="5"/>
        <v>184.07738095238096</v>
      </c>
      <c r="Q14" s="17">
        <f t="shared" si="6"/>
        <v>151.07738095238096</v>
      </c>
      <c r="R14" s="13"/>
    </row>
    <row r="15" spans="1:18" x14ac:dyDescent="0.3">
      <c r="A15" s="13" t="s">
        <v>27</v>
      </c>
      <c r="B15" s="13">
        <v>270000015</v>
      </c>
      <c r="C15" s="13" t="s">
        <v>46</v>
      </c>
      <c r="D15" s="13" t="s">
        <v>47</v>
      </c>
      <c r="E15" s="13" t="s">
        <v>48</v>
      </c>
      <c r="F15" s="14">
        <v>901</v>
      </c>
      <c r="G15" s="14">
        <v>0</v>
      </c>
      <c r="H15" s="15">
        <f t="shared" si="0"/>
        <v>901</v>
      </c>
      <c r="I15" s="14">
        <v>2473</v>
      </c>
      <c r="J15" s="16">
        <f t="shared" si="1"/>
        <v>274.47280799112099</v>
      </c>
      <c r="K15" s="17">
        <f t="shared" si="2"/>
        <v>132.47280799112099</v>
      </c>
      <c r="L15" s="14">
        <v>0</v>
      </c>
      <c r="M15" s="18">
        <f t="shared" si="3"/>
        <v>0</v>
      </c>
      <c r="N15" s="17">
        <f t="shared" si="4"/>
        <v>-3</v>
      </c>
      <c r="O15" s="14">
        <v>11</v>
      </c>
      <c r="P15" s="18">
        <f t="shared" si="5"/>
        <v>1.2208657047724751</v>
      </c>
      <c r="Q15" s="17">
        <f t="shared" si="6"/>
        <v>-31.779134295227525</v>
      </c>
      <c r="R15" s="13"/>
    </row>
    <row r="16" spans="1:18" x14ac:dyDescent="0.3">
      <c r="A16" s="13" t="s">
        <v>27</v>
      </c>
      <c r="B16" s="13">
        <v>900200026</v>
      </c>
      <c r="C16" s="13" t="s">
        <v>49</v>
      </c>
      <c r="D16" s="13" t="s">
        <v>50</v>
      </c>
      <c r="E16" s="13" t="s">
        <v>51</v>
      </c>
      <c r="F16" s="14">
        <v>2999</v>
      </c>
      <c r="G16" s="14">
        <v>1419</v>
      </c>
      <c r="H16" s="15">
        <f t="shared" si="0"/>
        <v>1580</v>
      </c>
      <c r="I16" s="14">
        <v>4681</v>
      </c>
      <c r="J16" s="16">
        <f t="shared" si="1"/>
        <v>156.08536178726243</v>
      </c>
      <c r="K16" s="17">
        <f t="shared" si="2"/>
        <v>14.085361787262428</v>
      </c>
      <c r="L16" s="14">
        <v>61</v>
      </c>
      <c r="M16" s="18">
        <f t="shared" si="3"/>
        <v>2.0340113371123709</v>
      </c>
      <c r="N16" s="17">
        <f t="shared" si="4"/>
        <v>-0.96598866288762908</v>
      </c>
      <c r="O16" s="14">
        <v>417</v>
      </c>
      <c r="P16" s="18">
        <f t="shared" si="5"/>
        <v>13.904634878292764</v>
      </c>
      <c r="Q16" s="17">
        <f t="shared" si="6"/>
        <v>-19.095365121707236</v>
      </c>
      <c r="R16" s="13"/>
    </row>
    <row r="17" spans="1:18" x14ac:dyDescent="0.3">
      <c r="A17" s="13" t="s">
        <v>27</v>
      </c>
      <c r="B17" s="13">
        <v>170075412</v>
      </c>
      <c r="C17" s="13" t="s">
        <v>52</v>
      </c>
      <c r="D17" s="13" t="s">
        <v>53</v>
      </c>
      <c r="E17" s="13" t="s">
        <v>54</v>
      </c>
      <c r="F17" s="14">
        <v>1608</v>
      </c>
      <c r="G17" s="14">
        <v>206</v>
      </c>
      <c r="H17" s="15">
        <f t="shared" si="0"/>
        <v>1402</v>
      </c>
      <c r="I17" s="14">
        <v>3288</v>
      </c>
      <c r="J17" s="16">
        <f t="shared" si="1"/>
        <v>204.47761194029849</v>
      </c>
      <c r="K17" s="17">
        <f t="shared" si="2"/>
        <v>62.477611940298488</v>
      </c>
      <c r="L17" s="14">
        <v>18</v>
      </c>
      <c r="M17" s="18">
        <f t="shared" si="3"/>
        <v>1.1194029850746268</v>
      </c>
      <c r="N17" s="17">
        <f t="shared" si="4"/>
        <v>-1.8805970149253732</v>
      </c>
      <c r="O17" s="14">
        <v>258</v>
      </c>
      <c r="P17" s="18">
        <f t="shared" si="5"/>
        <v>16.044776119402986</v>
      </c>
      <c r="Q17" s="17">
        <f t="shared" si="6"/>
        <v>-16.955223880597014</v>
      </c>
      <c r="R17" s="13"/>
    </row>
    <row r="18" spans="1:18" x14ac:dyDescent="0.3">
      <c r="A18" s="13" t="s">
        <v>27</v>
      </c>
      <c r="B18" s="13">
        <v>270000040</v>
      </c>
      <c r="C18" s="13" t="s">
        <v>55</v>
      </c>
      <c r="D18" s="13" t="s">
        <v>56</v>
      </c>
      <c r="E18" s="13" t="s">
        <v>57</v>
      </c>
      <c r="F18" s="14">
        <v>1299</v>
      </c>
      <c r="G18" s="14">
        <v>5</v>
      </c>
      <c r="H18" s="15">
        <f t="shared" si="0"/>
        <v>1294</v>
      </c>
      <c r="I18" s="14">
        <v>2119</v>
      </c>
      <c r="J18" s="16">
        <f t="shared" si="1"/>
        <v>163.12548113933795</v>
      </c>
      <c r="K18" s="17">
        <f t="shared" si="2"/>
        <v>21.12548113933795</v>
      </c>
      <c r="L18" s="14">
        <v>23</v>
      </c>
      <c r="M18" s="18">
        <f t="shared" si="3"/>
        <v>1.770592763664357</v>
      </c>
      <c r="N18" s="17">
        <f t="shared" si="4"/>
        <v>-1.229407236335643</v>
      </c>
      <c r="O18" s="14">
        <v>303</v>
      </c>
      <c r="P18" s="18">
        <f t="shared" si="5"/>
        <v>23.325635103926096</v>
      </c>
      <c r="Q18" s="17">
        <f t="shared" si="6"/>
        <v>-9.6743648960739037</v>
      </c>
      <c r="R18" s="13"/>
    </row>
    <row r="19" spans="1:18" x14ac:dyDescent="0.3">
      <c r="A19" s="13" t="s">
        <v>27</v>
      </c>
      <c r="B19" s="13">
        <v>170000183</v>
      </c>
      <c r="C19" s="13" t="s">
        <v>58</v>
      </c>
      <c r="D19" s="13" t="s">
        <v>59</v>
      </c>
      <c r="E19" s="13" t="s">
        <v>60</v>
      </c>
      <c r="F19" s="14">
        <v>1169</v>
      </c>
      <c r="G19" s="14">
        <v>150</v>
      </c>
      <c r="H19" s="15">
        <f t="shared" si="0"/>
        <v>1019</v>
      </c>
      <c r="I19" s="14">
        <v>1124</v>
      </c>
      <c r="J19" s="16">
        <f t="shared" si="1"/>
        <v>96.150556030795556</v>
      </c>
      <c r="K19" s="17">
        <f t="shared" si="2"/>
        <v>-45.849443969204444</v>
      </c>
      <c r="L19" s="14">
        <v>4</v>
      </c>
      <c r="M19" s="18">
        <f t="shared" si="3"/>
        <v>0.34217279726261762</v>
      </c>
      <c r="N19" s="17">
        <f t="shared" si="4"/>
        <v>-2.6578272027373826</v>
      </c>
      <c r="O19" s="14">
        <v>994</v>
      </c>
      <c r="P19" s="18">
        <f t="shared" si="5"/>
        <v>85.029940119760482</v>
      </c>
      <c r="Q19" s="17">
        <f t="shared" si="6"/>
        <v>52.029940119760482</v>
      </c>
      <c r="R19" s="13"/>
    </row>
    <row r="20" spans="1:18" x14ac:dyDescent="0.3">
      <c r="A20" s="13" t="s">
        <v>27</v>
      </c>
      <c r="B20" s="13">
        <v>170077458</v>
      </c>
      <c r="C20" s="13" t="s">
        <v>61</v>
      </c>
      <c r="D20" s="13" t="s">
        <v>62</v>
      </c>
      <c r="E20" s="13" t="s">
        <v>63</v>
      </c>
      <c r="F20" s="14">
        <v>1576</v>
      </c>
      <c r="G20" s="14">
        <v>180</v>
      </c>
      <c r="H20" s="15">
        <f t="shared" si="0"/>
        <v>1396</v>
      </c>
      <c r="I20" s="14">
        <v>2297</v>
      </c>
      <c r="J20" s="16">
        <f t="shared" si="1"/>
        <v>145.748730964467</v>
      </c>
      <c r="K20" s="17">
        <f t="shared" si="2"/>
        <v>3.7487309644670006</v>
      </c>
      <c r="L20" s="14">
        <v>60</v>
      </c>
      <c r="M20" s="18">
        <f t="shared" si="3"/>
        <v>3.8071065989847721</v>
      </c>
      <c r="N20" s="17">
        <f t="shared" si="4"/>
        <v>0.80710659898477211</v>
      </c>
      <c r="O20" s="14">
        <v>10</v>
      </c>
      <c r="P20" s="18">
        <f t="shared" si="5"/>
        <v>0.63451776649746194</v>
      </c>
      <c r="Q20" s="17">
        <f t="shared" si="6"/>
        <v>-32.36548223350254</v>
      </c>
      <c r="R20" s="13"/>
    </row>
    <row r="21" spans="1:18" x14ac:dyDescent="0.3">
      <c r="A21" s="13" t="s">
        <v>27</v>
      </c>
      <c r="B21" s="13">
        <v>620200013</v>
      </c>
      <c r="C21" s="13" t="s">
        <v>64</v>
      </c>
      <c r="D21" s="13" t="s">
        <v>65</v>
      </c>
      <c r="E21" s="13" t="s">
        <v>66</v>
      </c>
      <c r="F21" s="14">
        <v>1597</v>
      </c>
      <c r="G21" s="14">
        <v>19</v>
      </c>
      <c r="H21" s="15">
        <f t="shared" si="0"/>
        <v>1578</v>
      </c>
      <c r="I21" s="14">
        <v>1425</v>
      </c>
      <c r="J21" s="16">
        <f t="shared" si="1"/>
        <v>89.229805886036317</v>
      </c>
      <c r="K21" s="17">
        <f t="shared" si="2"/>
        <v>-52.770194113963683</v>
      </c>
      <c r="L21" s="14">
        <v>0</v>
      </c>
      <c r="M21" s="18">
        <f t="shared" si="3"/>
        <v>0</v>
      </c>
      <c r="N21" s="17">
        <f t="shared" si="4"/>
        <v>-3</v>
      </c>
      <c r="O21" s="14">
        <v>30</v>
      </c>
      <c r="P21" s="18">
        <f t="shared" si="5"/>
        <v>1.8785222291797119</v>
      </c>
      <c r="Q21" s="17">
        <f t="shared" si="6"/>
        <v>-31.121477770820288</v>
      </c>
      <c r="R21" s="13"/>
    </row>
    <row r="22" spans="1:18" x14ac:dyDescent="0.3">
      <c r="A22" s="13" t="s">
        <v>27</v>
      </c>
      <c r="B22" s="13">
        <v>640600013</v>
      </c>
      <c r="C22" s="13" t="s">
        <v>67</v>
      </c>
      <c r="D22" s="13" t="s">
        <v>68</v>
      </c>
      <c r="E22" s="13" t="s">
        <v>69</v>
      </c>
      <c r="F22" s="14">
        <v>1994</v>
      </c>
      <c r="G22" s="14">
        <v>25</v>
      </c>
      <c r="H22" s="15">
        <f t="shared" si="0"/>
        <v>1969</v>
      </c>
      <c r="I22" s="14">
        <v>2835</v>
      </c>
      <c r="J22" s="16">
        <f t="shared" si="1"/>
        <v>142.1765295887663</v>
      </c>
      <c r="K22" s="17">
        <f t="shared" si="2"/>
        <v>0.17652958876630009</v>
      </c>
      <c r="L22" s="14">
        <v>0</v>
      </c>
      <c r="M22" s="18">
        <f t="shared" si="3"/>
        <v>0</v>
      </c>
      <c r="N22" s="17">
        <f t="shared" si="4"/>
        <v>-3</v>
      </c>
      <c r="O22" s="14">
        <v>1344</v>
      </c>
      <c r="P22" s="18">
        <f t="shared" si="5"/>
        <v>67.402206619859584</v>
      </c>
      <c r="Q22" s="17">
        <f t="shared" si="6"/>
        <v>34.402206619859584</v>
      </c>
      <c r="R22" s="13"/>
    </row>
    <row r="23" spans="1:18" x14ac:dyDescent="0.3">
      <c r="A23" s="13" t="s">
        <v>27</v>
      </c>
      <c r="B23" s="13">
        <v>170000017</v>
      </c>
      <c r="C23" s="13" t="s">
        <v>70</v>
      </c>
      <c r="D23" s="13" t="s">
        <v>71</v>
      </c>
      <c r="E23" s="13" t="s">
        <v>72</v>
      </c>
      <c r="F23" s="14">
        <v>1480</v>
      </c>
      <c r="G23" s="14">
        <v>197</v>
      </c>
      <c r="H23" s="15">
        <f t="shared" si="0"/>
        <v>1283</v>
      </c>
      <c r="I23" s="14">
        <v>3912</v>
      </c>
      <c r="J23" s="16">
        <f t="shared" si="1"/>
        <v>264.32432432432432</v>
      </c>
      <c r="K23" s="17">
        <f t="shared" si="2"/>
        <v>122.32432432432432</v>
      </c>
      <c r="L23" s="14">
        <v>20</v>
      </c>
      <c r="M23" s="18">
        <f t="shared" si="3"/>
        <v>1.3513513513513513</v>
      </c>
      <c r="N23" s="17">
        <f t="shared" si="4"/>
        <v>-1.6486486486486487</v>
      </c>
      <c r="O23" s="14">
        <v>20387</v>
      </c>
      <c r="P23" s="18">
        <f t="shared" si="5"/>
        <v>1377.5</v>
      </c>
      <c r="Q23" s="17">
        <f t="shared" si="6"/>
        <v>1344.5</v>
      </c>
      <c r="R23" s="13"/>
    </row>
    <row r="24" spans="1:18" x14ac:dyDescent="0.3">
      <c r="A24" s="13" t="s">
        <v>27</v>
      </c>
      <c r="B24" s="13">
        <v>880200033</v>
      </c>
      <c r="C24" s="13" t="s">
        <v>73</v>
      </c>
      <c r="D24" s="13" t="s">
        <v>74</v>
      </c>
      <c r="E24" s="13" t="s">
        <v>75</v>
      </c>
      <c r="F24" s="14">
        <v>1414</v>
      </c>
      <c r="G24" s="14">
        <v>9</v>
      </c>
      <c r="H24" s="15">
        <f t="shared" si="0"/>
        <v>1405</v>
      </c>
      <c r="I24" s="14">
        <v>1591</v>
      </c>
      <c r="J24" s="16">
        <f t="shared" si="1"/>
        <v>112.51768033946252</v>
      </c>
      <c r="K24" s="17">
        <f t="shared" si="2"/>
        <v>-29.482319660537485</v>
      </c>
      <c r="L24" s="14">
        <v>33</v>
      </c>
      <c r="M24" s="18">
        <f t="shared" si="3"/>
        <v>2.3338048090523338</v>
      </c>
      <c r="N24" s="17">
        <f t="shared" si="4"/>
        <v>-0.66619519094766622</v>
      </c>
      <c r="O24" s="14">
        <v>1973</v>
      </c>
      <c r="P24" s="18">
        <f t="shared" si="5"/>
        <v>139.53323903818952</v>
      </c>
      <c r="Q24" s="17">
        <f t="shared" si="6"/>
        <v>106.53323903818952</v>
      </c>
      <c r="R24" s="13"/>
    </row>
    <row r="25" spans="1:18" x14ac:dyDescent="0.3">
      <c r="A25" s="13" t="s">
        <v>27</v>
      </c>
      <c r="B25" s="13">
        <v>880200069</v>
      </c>
      <c r="C25" s="13" t="s">
        <v>76</v>
      </c>
      <c r="D25" s="13" t="s">
        <v>77</v>
      </c>
      <c r="E25" s="13" t="s">
        <v>78</v>
      </c>
      <c r="F25" s="14">
        <v>2150</v>
      </c>
      <c r="G25" s="14">
        <v>298</v>
      </c>
      <c r="H25" s="15">
        <f t="shared" si="0"/>
        <v>1852</v>
      </c>
      <c r="I25" s="14">
        <v>2642</v>
      </c>
      <c r="J25" s="16">
        <f t="shared" si="1"/>
        <v>122.88372093023257</v>
      </c>
      <c r="K25" s="17">
        <f t="shared" si="2"/>
        <v>-19.11627906976743</v>
      </c>
      <c r="L25" s="14">
        <v>40</v>
      </c>
      <c r="M25" s="18">
        <f t="shared" si="3"/>
        <v>1.8604651162790697</v>
      </c>
      <c r="N25" s="17">
        <f t="shared" si="4"/>
        <v>-1.1395348837209303</v>
      </c>
      <c r="O25" s="14">
        <v>1418</v>
      </c>
      <c r="P25" s="18">
        <f t="shared" si="5"/>
        <v>65.953488372093034</v>
      </c>
      <c r="Q25" s="17">
        <f t="shared" si="6"/>
        <v>32.953488372093034</v>
      </c>
      <c r="R25" s="13"/>
    </row>
    <row r="26" spans="1:18" x14ac:dyDescent="0.3">
      <c r="A26" s="13" t="s">
        <v>27</v>
      </c>
      <c r="B26" s="13">
        <v>170075430</v>
      </c>
      <c r="C26" s="13" t="s">
        <v>79</v>
      </c>
      <c r="D26" s="13" t="s">
        <v>80</v>
      </c>
      <c r="E26" s="13" t="s">
        <v>81</v>
      </c>
      <c r="F26" s="14">
        <v>1930</v>
      </c>
      <c r="G26" s="14">
        <v>422</v>
      </c>
      <c r="H26" s="15">
        <f t="shared" si="0"/>
        <v>1508</v>
      </c>
      <c r="I26" s="14">
        <v>2051</v>
      </c>
      <c r="J26" s="16">
        <f t="shared" si="1"/>
        <v>106.26943005181346</v>
      </c>
      <c r="K26" s="17">
        <f t="shared" si="2"/>
        <v>-35.730569948186542</v>
      </c>
      <c r="L26" s="14">
        <v>267</v>
      </c>
      <c r="M26" s="18">
        <f t="shared" si="3"/>
        <v>13.834196891191711</v>
      </c>
      <c r="N26" s="17">
        <f t="shared" si="4"/>
        <v>10.834196891191711</v>
      </c>
      <c r="O26" s="14">
        <v>0</v>
      </c>
      <c r="P26" s="18">
        <f t="shared" si="5"/>
        <v>0</v>
      </c>
      <c r="Q26" s="17">
        <f t="shared" si="6"/>
        <v>-33</v>
      </c>
      <c r="R26" s="13"/>
    </row>
    <row r="27" spans="1:18" x14ac:dyDescent="0.3">
      <c r="A27" s="13" t="s">
        <v>27</v>
      </c>
      <c r="B27" s="13">
        <v>270064101</v>
      </c>
      <c r="C27" s="13" t="s">
        <v>82</v>
      </c>
      <c r="D27" s="13" t="s">
        <v>83</v>
      </c>
      <c r="E27" s="13" t="s">
        <v>84</v>
      </c>
      <c r="F27" s="14">
        <v>947</v>
      </c>
      <c r="G27" s="14">
        <v>4</v>
      </c>
      <c r="H27" s="15">
        <f t="shared" si="0"/>
        <v>943</v>
      </c>
      <c r="I27" s="14">
        <v>1807</v>
      </c>
      <c r="J27" s="16">
        <f t="shared" si="1"/>
        <v>190.81309398099259</v>
      </c>
      <c r="K27" s="17">
        <f t="shared" si="2"/>
        <v>48.813093980992591</v>
      </c>
      <c r="L27" s="14">
        <v>8</v>
      </c>
      <c r="M27" s="18">
        <f t="shared" si="3"/>
        <v>0.84477296726504747</v>
      </c>
      <c r="N27" s="17">
        <f t="shared" si="4"/>
        <v>-2.1552270327349525</v>
      </c>
      <c r="O27" s="14">
        <v>42</v>
      </c>
      <c r="P27" s="18">
        <f t="shared" si="5"/>
        <v>4.4350580781414992</v>
      </c>
      <c r="Q27" s="17">
        <f t="shared" si="6"/>
        <v>-28.564941921858502</v>
      </c>
      <c r="R27" s="13"/>
    </row>
    <row r="28" spans="1:18" x14ac:dyDescent="0.3">
      <c r="A28" s="13" t="s">
        <v>27</v>
      </c>
      <c r="B28" s="13">
        <v>900200078</v>
      </c>
      <c r="C28" s="13" t="s">
        <v>85</v>
      </c>
      <c r="D28" s="13" t="s">
        <v>41</v>
      </c>
      <c r="E28" s="13" t="s">
        <v>86</v>
      </c>
      <c r="F28" s="14">
        <v>1734</v>
      </c>
      <c r="G28" s="14">
        <v>455</v>
      </c>
      <c r="H28" s="15">
        <f t="shared" si="0"/>
        <v>1279</v>
      </c>
      <c r="I28" s="14">
        <v>5430</v>
      </c>
      <c r="J28" s="16">
        <f t="shared" si="1"/>
        <v>313.1487889273356</v>
      </c>
      <c r="K28" s="17">
        <f t="shared" si="2"/>
        <v>171.1487889273356</v>
      </c>
      <c r="L28" s="14">
        <v>12</v>
      </c>
      <c r="M28" s="18">
        <f t="shared" si="3"/>
        <v>0.69204152249134954</v>
      </c>
      <c r="N28" s="17">
        <f t="shared" si="4"/>
        <v>-2.3079584775086506</v>
      </c>
      <c r="O28" s="14">
        <v>747</v>
      </c>
      <c r="P28" s="18">
        <f t="shared" si="5"/>
        <v>43.079584775086502</v>
      </c>
      <c r="Q28" s="17">
        <f t="shared" si="6"/>
        <v>10.079584775086502</v>
      </c>
      <c r="R28" s="13"/>
    </row>
    <row r="29" spans="1:18" x14ac:dyDescent="0.3">
      <c r="A29" s="13" t="s">
        <v>27</v>
      </c>
      <c r="B29" s="13">
        <v>170075418</v>
      </c>
      <c r="C29" s="13" t="s">
        <v>87</v>
      </c>
      <c r="D29" s="13" t="s">
        <v>88</v>
      </c>
      <c r="E29" s="13" t="s">
        <v>89</v>
      </c>
      <c r="F29" s="14">
        <v>1356</v>
      </c>
      <c r="G29" s="14">
        <v>167</v>
      </c>
      <c r="H29" s="15">
        <f t="shared" si="0"/>
        <v>1189</v>
      </c>
      <c r="I29" s="14">
        <v>1084</v>
      </c>
      <c r="J29" s="16">
        <f t="shared" si="1"/>
        <v>79.941002949852503</v>
      </c>
      <c r="K29" s="17">
        <f t="shared" si="2"/>
        <v>-62.058997050147497</v>
      </c>
      <c r="L29" s="14">
        <v>23</v>
      </c>
      <c r="M29" s="18">
        <f t="shared" si="3"/>
        <v>1.696165191740413</v>
      </c>
      <c r="N29" s="17">
        <f t="shared" si="4"/>
        <v>-1.303834808259587</v>
      </c>
      <c r="O29" s="14">
        <v>137</v>
      </c>
      <c r="P29" s="18">
        <f t="shared" si="5"/>
        <v>10.103244837758112</v>
      </c>
      <c r="Q29" s="17">
        <f t="shared" si="6"/>
        <v>-22.896755162241888</v>
      </c>
      <c r="R29" s="13"/>
    </row>
    <row r="30" spans="1:18" x14ac:dyDescent="0.3">
      <c r="A30" s="13" t="s">
        <v>27</v>
      </c>
      <c r="B30" s="13">
        <v>880200052</v>
      </c>
      <c r="C30" s="13" t="s">
        <v>90</v>
      </c>
      <c r="D30" s="13" t="s">
        <v>91</v>
      </c>
      <c r="E30" s="13" t="s">
        <v>92</v>
      </c>
      <c r="F30" s="14">
        <v>1316</v>
      </c>
      <c r="G30" s="14">
        <v>76</v>
      </c>
      <c r="H30" s="15">
        <f t="shared" si="0"/>
        <v>1240</v>
      </c>
      <c r="I30" s="14">
        <v>1322</v>
      </c>
      <c r="J30" s="16">
        <f t="shared" si="1"/>
        <v>100.45592705167172</v>
      </c>
      <c r="K30" s="17">
        <f t="shared" si="2"/>
        <v>-41.544072948328278</v>
      </c>
      <c r="L30" s="14">
        <v>3</v>
      </c>
      <c r="M30" s="18">
        <f t="shared" si="3"/>
        <v>0.22796352583586624</v>
      </c>
      <c r="N30" s="17">
        <f t="shared" si="4"/>
        <v>-2.7720364741641337</v>
      </c>
      <c r="O30" s="14">
        <v>2254</v>
      </c>
      <c r="P30" s="18">
        <f t="shared" si="5"/>
        <v>171.27659574468086</v>
      </c>
      <c r="Q30" s="17">
        <f t="shared" si="6"/>
        <v>138.27659574468086</v>
      </c>
      <c r="R30" s="13"/>
    </row>
    <row r="31" spans="1:18" x14ac:dyDescent="0.3">
      <c r="A31" s="13" t="s">
        <v>27</v>
      </c>
      <c r="B31" s="13">
        <v>840600006</v>
      </c>
      <c r="C31" s="13" t="s">
        <v>93</v>
      </c>
      <c r="D31" s="13" t="s">
        <v>94</v>
      </c>
      <c r="E31" s="13" t="s">
        <v>95</v>
      </c>
      <c r="F31" s="14">
        <v>2199</v>
      </c>
      <c r="G31" s="14">
        <v>526</v>
      </c>
      <c r="H31" s="15">
        <f t="shared" si="0"/>
        <v>1673</v>
      </c>
      <c r="I31" s="14">
        <v>3183</v>
      </c>
      <c r="J31" s="16">
        <f t="shared" si="1"/>
        <v>144.74761255115962</v>
      </c>
      <c r="K31" s="17">
        <f t="shared" si="2"/>
        <v>2.7476125511596194</v>
      </c>
      <c r="L31" s="14">
        <v>21</v>
      </c>
      <c r="M31" s="18">
        <f t="shared" si="3"/>
        <v>0.95497953615279674</v>
      </c>
      <c r="N31" s="17">
        <f t="shared" si="4"/>
        <v>-2.0450204638472034</v>
      </c>
      <c r="O31" s="14">
        <v>229</v>
      </c>
      <c r="P31" s="18">
        <f t="shared" si="5"/>
        <v>10.413824465666211</v>
      </c>
      <c r="Q31" s="17">
        <f t="shared" si="6"/>
        <v>-22.58617553433379</v>
      </c>
      <c r="R31" s="13"/>
    </row>
    <row r="32" spans="1:18" x14ac:dyDescent="0.3">
      <c r="A32" s="13" t="s">
        <v>27</v>
      </c>
      <c r="B32" s="13">
        <v>620200004</v>
      </c>
      <c r="C32" s="13" t="s">
        <v>96</v>
      </c>
      <c r="D32" s="13" t="s">
        <v>97</v>
      </c>
      <c r="E32" s="13" t="s">
        <v>98</v>
      </c>
      <c r="F32" s="14">
        <v>1218</v>
      </c>
      <c r="G32" s="14">
        <v>519</v>
      </c>
      <c r="H32" s="15">
        <f t="shared" si="0"/>
        <v>699</v>
      </c>
      <c r="I32" s="14">
        <v>1651</v>
      </c>
      <c r="J32" s="16">
        <f t="shared" si="1"/>
        <v>135.55008210180623</v>
      </c>
      <c r="K32" s="17">
        <f t="shared" si="2"/>
        <v>-6.4499178981937746</v>
      </c>
      <c r="L32" s="14">
        <v>19</v>
      </c>
      <c r="M32" s="18">
        <f t="shared" si="3"/>
        <v>1.5599343185550083</v>
      </c>
      <c r="N32" s="17">
        <f t="shared" si="4"/>
        <v>-1.4400656814449917</v>
      </c>
      <c r="O32" s="14">
        <v>247</v>
      </c>
      <c r="P32" s="18">
        <f t="shared" si="5"/>
        <v>20.279146141215108</v>
      </c>
      <c r="Q32" s="17">
        <f t="shared" si="6"/>
        <v>-12.720853858784892</v>
      </c>
      <c r="R32" s="13"/>
    </row>
    <row r="33" spans="1:18" x14ac:dyDescent="0.3">
      <c r="A33" s="13" t="s">
        <v>27</v>
      </c>
      <c r="B33" s="13">
        <v>880200021</v>
      </c>
      <c r="C33" s="13" t="s">
        <v>99</v>
      </c>
      <c r="D33" s="13" t="s">
        <v>100</v>
      </c>
      <c r="E33" s="13" t="s">
        <v>101</v>
      </c>
      <c r="F33" s="14">
        <v>1350</v>
      </c>
      <c r="G33" s="14">
        <v>2</v>
      </c>
      <c r="H33" s="15">
        <f t="shared" si="0"/>
        <v>1348</v>
      </c>
      <c r="I33" s="14">
        <v>2475</v>
      </c>
      <c r="J33" s="16">
        <f t="shared" si="1"/>
        <v>183.33333333333331</v>
      </c>
      <c r="K33" s="17">
        <f t="shared" si="2"/>
        <v>41.333333333333314</v>
      </c>
      <c r="L33" s="14">
        <v>161</v>
      </c>
      <c r="M33" s="18">
        <f t="shared" si="3"/>
        <v>11.925925925925926</v>
      </c>
      <c r="N33" s="17">
        <f t="shared" si="4"/>
        <v>8.9259259259259256</v>
      </c>
      <c r="O33" s="14">
        <v>369</v>
      </c>
      <c r="P33" s="18">
        <f t="shared" si="5"/>
        <v>27.333333333333332</v>
      </c>
      <c r="Q33" s="17">
        <f t="shared" si="6"/>
        <v>-5.6666666666666679</v>
      </c>
      <c r="R33" s="13"/>
    </row>
    <row r="34" spans="1:18" x14ac:dyDescent="0.3">
      <c r="A34" s="13" t="s">
        <v>27</v>
      </c>
      <c r="B34" s="13">
        <v>900200004</v>
      </c>
      <c r="C34" s="13" t="s">
        <v>102</v>
      </c>
      <c r="D34" s="13" t="s">
        <v>103</v>
      </c>
      <c r="E34" s="13" t="s">
        <v>104</v>
      </c>
      <c r="F34" s="14">
        <v>1805</v>
      </c>
      <c r="G34" s="14">
        <v>549</v>
      </c>
      <c r="H34" s="15">
        <f t="shared" si="0"/>
        <v>1256</v>
      </c>
      <c r="I34" s="14">
        <v>3436</v>
      </c>
      <c r="J34" s="16">
        <f t="shared" si="1"/>
        <v>190.36011080332409</v>
      </c>
      <c r="K34" s="17">
        <f t="shared" si="2"/>
        <v>48.360110803324091</v>
      </c>
      <c r="L34" s="14">
        <v>40</v>
      </c>
      <c r="M34" s="18">
        <f t="shared" si="3"/>
        <v>2.21606648199446</v>
      </c>
      <c r="N34" s="17">
        <f t="shared" si="4"/>
        <v>-0.78393351800554001</v>
      </c>
      <c r="O34" s="14">
        <v>374</v>
      </c>
      <c r="P34" s="18">
        <f t="shared" si="5"/>
        <v>20.720221606648199</v>
      </c>
      <c r="Q34" s="17">
        <f t="shared" si="6"/>
        <v>-12.279778393351801</v>
      </c>
      <c r="R34" s="13"/>
    </row>
    <row r="35" spans="1:18" x14ac:dyDescent="0.3">
      <c r="A35" s="13" t="s">
        <v>27</v>
      </c>
      <c r="B35" s="13">
        <v>170075414</v>
      </c>
      <c r="C35" s="13" t="s">
        <v>105</v>
      </c>
      <c r="D35" s="13" t="s">
        <v>106</v>
      </c>
      <c r="E35" s="13" t="s">
        <v>107</v>
      </c>
      <c r="F35" s="14">
        <v>1527</v>
      </c>
      <c r="G35" s="14">
        <v>253</v>
      </c>
      <c r="H35" s="15">
        <f t="shared" si="0"/>
        <v>1274</v>
      </c>
      <c r="I35" s="14">
        <v>1784</v>
      </c>
      <c r="J35" s="16">
        <f t="shared" si="1"/>
        <v>116.83038637851996</v>
      </c>
      <c r="K35" s="17">
        <f t="shared" si="2"/>
        <v>-25.169613621480039</v>
      </c>
      <c r="L35" s="14">
        <v>9</v>
      </c>
      <c r="M35" s="18">
        <f t="shared" si="3"/>
        <v>0.58939096267190572</v>
      </c>
      <c r="N35" s="17">
        <f t="shared" si="4"/>
        <v>-2.4106090373280944</v>
      </c>
      <c r="O35" s="14">
        <v>424</v>
      </c>
      <c r="P35" s="18">
        <f t="shared" si="5"/>
        <v>27.766863130320889</v>
      </c>
      <c r="Q35" s="17">
        <f t="shared" si="6"/>
        <v>-5.233136869679111</v>
      </c>
      <c r="R35" s="13"/>
    </row>
    <row r="36" spans="1:18" x14ac:dyDescent="0.3">
      <c r="A36" s="13" t="s">
        <v>27</v>
      </c>
      <c r="B36" s="13">
        <v>840200059</v>
      </c>
      <c r="C36" s="13" t="s">
        <v>108</v>
      </c>
      <c r="D36" s="13" t="s">
        <v>38</v>
      </c>
      <c r="E36" s="13" t="s">
        <v>109</v>
      </c>
      <c r="F36" s="14">
        <v>2119</v>
      </c>
      <c r="G36" s="14">
        <v>749</v>
      </c>
      <c r="H36" s="15">
        <f t="shared" si="0"/>
        <v>1370</v>
      </c>
      <c r="I36" s="14">
        <v>2741</v>
      </c>
      <c r="J36" s="16">
        <f t="shared" si="1"/>
        <v>129.35346861727231</v>
      </c>
      <c r="K36" s="17">
        <f t="shared" si="2"/>
        <v>-12.646531382727687</v>
      </c>
      <c r="L36" s="14">
        <v>2</v>
      </c>
      <c r="M36" s="18">
        <f t="shared" si="3"/>
        <v>9.4384143463898063E-2</v>
      </c>
      <c r="N36" s="17">
        <f t="shared" si="4"/>
        <v>-2.9056158565361021</v>
      </c>
      <c r="O36" s="14">
        <v>1087</v>
      </c>
      <c r="P36" s="18">
        <f t="shared" si="5"/>
        <v>51.297781972628599</v>
      </c>
      <c r="Q36" s="17">
        <f t="shared" si="6"/>
        <v>18.297781972628599</v>
      </c>
      <c r="R36" s="13"/>
    </row>
    <row r="37" spans="1:18" x14ac:dyDescent="0.3">
      <c r="A37" s="13" t="s">
        <v>27</v>
      </c>
      <c r="B37" s="13">
        <v>885100006</v>
      </c>
      <c r="C37" s="13" t="s">
        <v>110</v>
      </c>
      <c r="D37" s="13" t="s">
        <v>111</v>
      </c>
      <c r="E37" s="13" t="s">
        <v>112</v>
      </c>
      <c r="F37" s="14">
        <v>657</v>
      </c>
      <c r="G37" s="14">
        <v>75</v>
      </c>
      <c r="H37" s="15">
        <f t="shared" si="0"/>
        <v>582</v>
      </c>
      <c r="I37" s="14">
        <v>234</v>
      </c>
      <c r="J37" s="16">
        <f t="shared" si="1"/>
        <v>35.61643835616438</v>
      </c>
      <c r="K37" s="17">
        <f t="shared" si="2"/>
        <v>-106.38356164383562</v>
      </c>
      <c r="L37" s="14">
        <v>2</v>
      </c>
      <c r="M37" s="18">
        <f t="shared" si="3"/>
        <v>0.30441400304414001</v>
      </c>
      <c r="N37" s="17">
        <f t="shared" si="4"/>
        <v>-2.69558599695586</v>
      </c>
      <c r="O37" s="14">
        <v>124</v>
      </c>
      <c r="P37" s="18">
        <f t="shared" si="5"/>
        <v>18.87366818873668</v>
      </c>
      <c r="Q37" s="17">
        <f t="shared" si="6"/>
        <v>-14.12633181126332</v>
      </c>
      <c r="R37" s="13"/>
    </row>
    <row r="38" spans="1:18" x14ac:dyDescent="0.3">
      <c r="A38" s="13" t="s">
        <v>27</v>
      </c>
      <c r="B38" s="13">
        <v>170075410</v>
      </c>
      <c r="C38" s="13" t="s">
        <v>113</v>
      </c>
      <c r="D38" s="13" t="s">
        <v>114</v>
      </c>
      <c r="E38" s="13" t="s">
        <v>115</v>
      </c>
      <c r="F38" s="14">
        <v>1990</v>
      </c>
      <c r="G38" s="14">
        <v>325</v>
      </c>
      <c r="H38" s="15">
        <f t="shared" si="0"/>
        <v>1665</v>
      </c>
      <c r="I38" s="14">
        <v>5237</v>
      </c>
      <c r="J38" s="16">
        <f t="shared" si="1"/>
        <v>263.16582914572865</v>
      </c>
      <c r="K38" s="17">
        <f t="shared" si="2"/>
        <v>121.16582914572865</v>
      </c>
      <c r="L38" s="14">
        <v>47</v>
      </c>
      <c r="M38" s="18">
        <f t="shared" si="3"/>
        <v>2.3618090452261304</v>
      </c>
      <c r="N38" s="17">
        <f t="shared" si="4"/>
        <v>-0.63819095477386956</v>
      </c>
      <c r="O38" s="14">
        <v>48</v>
      </c>
      <c r="P38" s="18">
        <f t="shared" si="5"/>
        <v>2.4120603015075375</v>
      </c>
      <c r="Q38" s="17">
        <f t="shared" si="6"/>
        <v>-30.587939698492463</v>
      </c>
      <c r="R38" s="13"/>
    </row>
    <row r="39" spans="1:18" x14ac:dyDescent="0.3">
      <c r="A39" s="13" t="s">
        <v>27</v>
      </c>
      <c r="B39" s="13">
        <v>900200010</v>
      </c>
      <c r="C39" s="13" t="s">
        <v>116</v>
      </c>
      <c r="D39" s="13" t="s">
        <v>117</v>
      </c>
      <c r="E39" s="13" t="s">
        <v>118</v>
      </c>
      <c r="F39" s="14">
        <v>2280</v>
      </c>
      <c r="G39" s="14">
        <v>10</v>
      </c>
      <c r="H39" s="15">
        <f t="shared" si="0"/>
        <v>2270</v>
      </c>
      <c r="I39" s="14">
        <v>2446</v>
      </c>
      <c r="J39" s="16">
        <f t="shared" si="1"/>
        <v>107.28070175438596</v>
      </c>
      <c r="K39" s="17">
        <f t="shared" si="2"/>
        <v>-34.719298245614041</v>
      </c>
      <c r="L39" s="14">
        <v>188</v>
      </c>
      <c r="M39" s="18">
        <f t="shared" si="3"/>
        <v>8.2456140350877192</v>
      </c>
      <c r="N39" s="17">
        <f t="shared" si="4"/>
        <v>5.2456140350877192</v>
      </c>
      <c r="O39" s="14">
        <v>474</v>
      </c>
      <c r="P39" s="18">
        <f t="shared" si="5"/>
        <v>20.789473684210527</v>
      </c>
      <c r="Q39" s="17">
        <f t="shared" si="6"/>
        <v>-12.210526315789473</v>
      </c>
      <c r="R39" s="13"/>
    </row>
    <row r="40" spans="1:18" x14ac:dyDescent="0.3">
      <c r="A40" s="13" t="s">
        <v>27</v>
      </c>
      <c r="B40" s="13">
        <v>170075443</v>
      </c>
      <c r="C40" s="13" t="s">
        <v>119</v>
      </c>
      <c r="D40" s="13" t="s">
        <v>120</v>
      </c>
      <c r="E40" s="13" t="s">
        <v>121</v>
      </c>
      <c r="F40" s="14">
        <v>1826</v>
      </c>
      <c r="G40" s="14">
        <v>435</v>
      </c>
      <c r="H40" s="15">
        <f t="shared" si="0"/>
        <v>1391</v>
      </c>
      <c r="I40" s="14">
        <v>2943</v>
      </c>
      <c r="J40" s="16">
        <f t="shared" si="1"/>
        <v>161.17196056955092</v>
      </c>
      <c r="K40" s="17">
        <f t="shared" si="2"/>
        <v>19.171960569550919</v>
      </c>
      <c r="L40" s="14">
        <v>23</v>
      </c>
      <c r="M40" s="18">
        <f t="shared" si="3"/>
        <v>1.2595837897042717</v>
      </c>
      <c r="N40" s="17">
        <f t="shared" si="4"/>
        <v>-1.7404162102957283</v>
      </c>
      <c r="O40" s="14">
        <v>1270</v>
      </c>
      <c r="P40" s="18">
        <f t="shared" si="5"/>
        <v>69.550930996714129</v>
      </c>
      <c r="Q40" s="17">
        <f t="shared" si="6"/>
        <v>36.550930996714129</v>
      </c>
      <c r="R40" s="13"/>
    </row>
    <row r="41" spans="1:18" x14ac:dyDescent="0.3">
      <c r="A41" s="13" t="s">
        <v>27</v>
      </c>
      <c r="B41" s="13">
        <v>620200025</v>
      </c>
      <c r="C41" s="13" t="s">
        <v>122</v>
      </c>
      <c r="D41" s="13" t="s">
        <v>123</v>
      </c>
      <c r="E41" s="13" t="s">
        <v>124</v>
      </c>
      <c r="F41" s="14">
        <v>2181</v>
      </c>
      <c r="G41" s="14">
        <v>171</v>
      </c>
      <c r="H41" s="15">
        <f t="shared" si="0"/>
        <v>2010</v>
      </c>
      <c r="I41" s="14">
        <v>1088</v>
      </c>
      <c r="J41" s="16">
        <f t="shared" si="1"/>
        <v>49.88537368179734</v>
      </c>
      <c r="K41" s="17">
        <f t="shared" si="2"/>
        <v>-92.114626318202653</v>
      </c>
      <c r="L41" s="14">
        <v>17</v>
      </c>
      <c r="M41" s="18">
        <f t="shared" si="3"/>
        <v>0.77945896377808344</v>
      </c>
      <c r="N41" s="17">
        <f t="shared" si="4"/>
        <v>-2.2205410362219165</v>
      </c>
      <c r="O41" s="14">
        <v>0</v>
      </c>
      <c r="P41" s="18">
        <f t="shared" si="5"/>
        <v>0</v>
      </c>
      <c r="Q41" s="17">
        <f t="shared" si="6"/>
        <v>-33</v>
      </c>
      <c r="R41" s="13"/>
    </row>
    <row r="42" spans="1:18" x14ac:dyDescent="0.3">
      <c r="A42" s="13" t="s">
        <v>27</v>
      </c>
      <c r="B42" s="13">
        <v>170075416</v>
      </c>
      <c r="C42" s="13" t="s">
        <v>125</v>
      </c>
      <c r="D42" s="13" t="s">
        <v>88</v>
      </c>
      <c r="E42" s="13" t="s">
        <v>126</v>
      </c>
      <c r="F42" s="14">
        <v>1284</v>
      </c>
      <c r="G42" s="14">
        <v>256</v>
      </c>
      <c r="H42" s="15">
        <f t="shared" si="0"/>
        <v>1028</v>
      </c>
      <c r="I42" s="14">
        <v>2127</v>
      </c>
      <c r="J42" s="16">
        <f t="shared" si="1"/>
        <v>165.65420560747663</v>
      </c>
      <c r="K42" s="17">
        <f t="shared" si="2"/>
        <v>23.654205607476626</v>
      </c>
      <c r="L42" s="14">
        <v>75</v>
      </c>
      <c r="M42" s="18">
        <f t="shared" si="3"/>
        <v>5.8411214953271031</v>
      </c>
      <c r="N42" s="17">
        <f t="shared" si="4"/>
        <v>2.8411214953271031</v>
      </c>
      <c r="O42" s="14">
        <v>543</v>
      </c>
      <c r="P42" s="18">
        <f t="shared" si="5"/>
        <v>42.289719626168228</v>
      </c>
      <c r="Q42" s="17">
        <f t="shared" si="6"/>
        <v>9.2897196261682282</v>
      </c>
      <c r="R42" s="13"/>
    </row>
    <row r="43" spans="1:18" x14ac:dyDescent="0.3">
      <c r="A43" s="13" t="s">
        <v>27</v>
      </c>
      <c r="B43" s="13">
        <v>620200001</v>
      </c>
      <c r="C43" s="13" t="s">
        <v>127</v>
      </c>
      <c r="D43" s="13" t="s">
        <v>128</v>
      </c>
      <c r="E43" s="13" t="s">
        <v>129</v>
      </c>
      <c r="F43" s="14">
        <v>1782</v>
      </c>
      <c r="G43" s="14">
        <v>22</v>
      </c>
      <c r="H43" s="15">
        <f t="shared" si="0"/>
        <v>1760</v>
      </c>
      <c r="I43" s="14">
        <v>1785</v>
      </c>
      <c r="J43" s="16">
        <f t="shared" si="1"/>
        <v>100.16835016835017</v>
      </c>
      <c r="K43" s="17">
        <f t="shared" si="2"/>
        <v>-41.831649831649827</v>
      </c>
      <c r="L43" s="14">
        <v>0</v>
      </c>
      <c r="M43" s="18">
        <f t="shared" si="3"/>
        <v>0</v>
      </c>
      <c r="N43" s="17">
        <f t="shared" si="4"/>
        <v>-3</v>
      </c>
      <c r="O43" s="14">
        <v>94</v>
      </c>
      <c r="P43" s="18">
        <f t="shared" si="5"/>
        <v>5.2749719416386087</v>
      </c>
      <c r="Q43" s="17">
        <f t="shared" si="6"/>
        <v>-27.725028058361392</v>
      </c>
      <c r="R43" s="13"/>
    </row>
    <row r="44" spans="1:18" x14ac:dyDescent="0.3">
      <c r="A44" s="13" t="s">
        <v>27</v>
      </c>
      <c r="B44" s="13">
        <v>170075415</v>
      </c>
      <c r="C44" s="13" t="s">
        <v>130</v>
      </c>
      <c r="D44" s="13" t="s">
        <v>131</v>
      </c>
      <c r="E44" s="13" t="s">
        <v>132</v>
      </c>
      <c r="F44" s="14">
        <v>1782</v>
      </c>
      <c r="G44" s="14">
        <v>290</v>
      </c>
      <c r="H44" s="15">
        <f t="shared" si="0"/>
        <v>1492</v>
      </c>
      <c r="I44" s="14">
        <v>2329</v>
      </c>
      <c r="J44" s="16">
        <f t="shared" si="1"/>
        <v>130.69584736251403</v>
      </c>
      <c r="K44" s="17">
        <f t="shared" si="2"/>
        <v>-11.30415263748597</v>
      </c>
      <c r="L44" s="14">
        <v>9</v>
      </c>
      <c r="M44" s="18">
        <f t="shared" si="3"/>
        <v>0.50505050505050508</v>
      </c>
      <c r="N44" s="17">
        <f t="shared" si="4"/>
        <v>-2.4949494949494948</v>
      </c>
      <c r="O44" s="14">
        <v>542</v>
      </c>
      <c r="P44" s="18">
        <f t="shared" si="5"/>
        <v>30.415263748597081</v>
      </c>
      <c r="Q44" s="17">
        <f t="shared" si="6"/>
        <v>-2.5847362514029193</v>
      </c>
      <c r="R44" s="13"/>
    </row>
    <row r="45" spans="1:18" x14ac:dyDescent="0.3">
      <c r="A45" s="13" t="s">
        <v>27</v>
      </c>
      <c r="B45" s="13">
        <v>840200015</v>
      </c>
      <c r="C45" s="13" t="s">
        <v>133</v>
      </c>
      <c r="D45" s="13" t="s">
        <v>134</v>
      </c>
      <c r="E45" s="13" t="s">
        <v>135</v>
      </c>
      <c r="F45" s="14">
        <v>1658</v>
      </c>
      <c r="G45" s="14">
        <v>330</v>
      </c>
      <c r="H45" s="15">
        <f t="shared" si="0"/>
        <v>1328</v>
      </c>
      <c r="I45" s="14">
        <v>1706</v>
      </c>
      <c r="J45" s="16">
        <f t="shared" si="1"/>
        <v>102.89505428226779</v>
      </c>
      <c r="K45" s="17">
        <f t="shared" si="2"/>
        <v>-39.104945717732207</v>
      </c>
      <c r="L45" s="14">
        <v>12</v>
      </c>
      <c r="M45" s="18">
        <f t="shared" si="3"/>
        <v>0.72376357056694818</v>
      </c>
      <c r="N45" s="17">
        <f t="shared" si="4"/>
        <v>-2.2762364294330517</v>
      </c>
      <c r="O45" s="14">
        <v>288</v>
      </c>
      <c r="P45" s="18">
        <f t="shared" si="5"/>
        <v>17.370325693606755</v>
      </c>
      <c r="Q45" s="17">
        <f t="shared" si="6"/>
        <v>-15.629674306393245</v>
      </c>
      <c r="R45" s="13"/>
    </row>
    <row r="46" spans="1:18" x14ac:dyDescent="0.3">
      <c r="A46" s="13" t="s">
        <v>27</v>
      </c>
      <c r="B46" s="13">
        <v>900200049</v>
      </c>
      <c r="C46" s="13" t="s">
        <v>136</v>
      </c>
      <c r="D46" s="13" t="s">
        <v>35</v>
      </c>
      <c r="E46" s="13" t="s">
        <v>137</v>
      </c>
      <c r="F46" s="14">
        <v>2088</v>
      </c>
      <c r="G46" s="14">
        <v>82</v>
      </c>
      <c r="H46" s="15">
        <f t="shared" si="0"/>
        <v>2006</v>
      </c>
      <c r="I46" s="14">
        <v>3027</v>
      </c>
      <c r="J46" s="16">
        <f t="shared" si="1"/>
        <v>144.97126436781608</v>
      </c>
      <c r="K46" s="17">
        <f t="shared" si="2"/>
        <v>2.9712643678160759</v>
      </c>
      <c r="L46" s="14">
        <v>422</v>
      </c>
      <c r="M46" s="18">
        <f t="shared" si="3"/>
        <v>20.21072796934866</v>
      </c>
      <c r="N46" s="17">
        <f t="shared" si="4"/>
        <v>17.21072796934866</v>
      </c>
      <c r="O46" s="14">
        <v>1745</v>
      </c>
      <c r="P46" s="18">
        <f t="shared" si="5"/>
        <v>83.572796934865906</v>
      </c>
      <c r="Q46" s="17">
        <f t="shared" si="6"/>
        <v>50.572796934865906</v>
      </c>
      <c r="R46" s="13"/>
    </row>
    <row r="47" spans="1:18" x14ac:dyDescent="0.3">
      <c r="A47" s="13" t="s">
        <v>27</v>
      </c>
      <c r="B47" s="13">
        <v>905100006</v>
      </c>
      <c r="C47" s="13" t="s">
        <v>138</v>
      </c>
      <c r="D47" s="13" t="s">
        <v>139</v>
      </c>
      <c r="E47" s="13" t="s">
        <v>140</v>
      </c>
      <c r="F47" s="14">
        <v>2140</v>
      </c>
      <c r="G47" s="14">
        <v>308</v>
      </c>
      <c r="H47" s="15">
        <f t="shared" si="0"/>
        <v>1832</v>
      </c>
      <c r="I47" s="14">
        <v>3349</v>
      </c>
      <c r="J47" s="16">
        <f t="shared" si="1"/>
        <v>156.49532710280374</v>
      </c>
      <c r="K47" s="17">
        <f t="shared" si="2"/>
        <v>14.495327102803742</v>
      </c>
      <c r="L47" s="14">
        <v>48</v>
      </c>
      <c r="M47" s="18">
        <f t="shared" si="3"/>
        <v>2.2429906542056073</v>
      </c>
      <c r="N47" s="17">
        <f t="shared" si="4"/>
        <v>-0.75700934579439272</v>
      </c>
      <c r="O47" s="14">
        <v>1936</v>
      </c>
      <c r="P47" s="18">
        <f t="shared" si="5"/>
        <v>90.467289719626166</v>
      </c>
      <c r="Q47" s="17">
        <f t="shared" si="6"/>
        <v>57.467289719626166</v>
      </c>
      <c r="R47" s="13"/>
    </row>
    <row r="48" spans="1:18" x14ac:dyDescent="0.3">
      <c r="A48" s="13" t="s">
        <v>27</v>
      </c>
      <c r="B48" s="13">
        <v>885100003</v>
      </c>
      <c r="C48" s="13" t="s">
        <v>141</v>
      </c>
      <c r="D48" s="13" t="s">
        <v>142</v>
      </c>
      <c r="E48" s="13" t="s">
        <v>143</v>
      </c>
      <c r="F48" s="14">
        <v>1395</v>
      </c>
      <c r="G48" s="14">
        <v>20</v>
      </c>
      <c r="H48" s="15">
        <f t="shared" si="0"/>
        <v>1375</v>
      </c>
      <c r="I48" s="14">
        <v>2494</v>
      </c>
      <c r="J48" s="16">
        <f t="shared" si="1"/>
        <v>178.78136200716847</v>
      </c>
      <c r="K48" s="17">
        <f t="shared" si="2"/>
        <v>36.781362007168468</v>
      </c>
      <c r="L48" s="14">
        <v>31</v>
      </c>
      <c r="M48" s="18">
        <f t="shared" si="3"/>
        <v>2.2222222222222223</v>
      </c>
      <c r="N48" s="17">
        <f t="shared" si="4"/>
        <v>-0.77777777777777768</v>
      </c>
      <c r="O48" s="14">
        <v>323</v>
      </c>
      <c r="P48" s="18">
        <f t="shared" si="5"/>
        <v>23.154121863799283</v>
      </c>
      <c r="Q48" s="17">
        <f t="shared" si="6"/>
        <v>-9.8458781362007173</v>
      </c>
      <c r="R48" s="13"/>
    </row>
    <row r="49" spans="1:18" x14ac:dyDescent="0.3">
      <c r="A49" s="13" t="s">
        <v>27</v>
      </c>
      <c r="B49" s="13">
        <v>840200059</v>
      </c>
      <c r="C49" s="13" t="s">
        <v>108</v>
      </c>
      <c r="D49" s="13" t="s">
        <v>144</v>
      </c>
      <c r="E49" s="13" t="s">
        <v>145</v>
      </c>
      <c r="F49" s="14">
        <v>1902</v>
      </c>
      <c r="G49" s="14">
        <v>114</v>
      </c>
      <c r="H49" s="15">
        <f t="shared" si="0"/>
        <v>1788</v>
      </c>
      <c r="I49" s="14">
        <v>2213</v>
      </c>
      <c r="J49" s="16">
        <f t="shared" si="1"/>
        <v>116.35120925341747</v>
      </c>
      <c r="K49" s="17">
        <f t="shared" si="2"/>
        <v>-25.648790746582534</v>
      </c>
      <c r="L49" s="14">
        <v>6</v>
      </c>
      <c r="M49" s="18">
        <f t="shared" si="3"/>
        <v>0.31545741324921134</v>
      </c>
      <c r="N49" s="17">
        <f t="shared" si="4"/>
        <v>-2.6845425867507888</v>
      </c>
      <c r="O49" s="14">
        <v>2356</v>
      </c>
      <c r="P49" s="18">
        <f t="shared" si="5"/>
        <v>123.869610935857</v>
      </c>
      <c r="Q49" s="17">
        <f t="shared" si="6"/>
        <v>90.869610935856997</v>
      </c>
      <c r="R49" s="13"/>
    </row>
    <row r="50" spans="1:18" x14ac:dyDescent="0.3">
      <c r="A50" s="13" t="s">
        <v>27</v>
      </c>
      <c r="B50" s="13">
        <v>620200002</v>
      </c>
      <c r="C50" s="13" t="s">
        <v>146</v>
      </c>
      <c r="D50" s="13" t="s">
        <v>147</v>
      </c>
      <c r="E50" s="13" t="s">
        <v>148</v>
      </c>
      <c r="F50" s="14">
        <v>1322</v>
      </c>
      <c r="G50" s="14">
        <v>15</v>
      </c>
      <c r="H50" s="15">
        <f t="shared" si="0"/>
        <v>1307</v>
      </c>
      <c r="I50" s="14">
        <v>1519</v>
      </c>
      <c r="J50" s="16">
        <f t="shared" si="1"/>
        <v>114.90166414523448</v>
      </c>
      <c r="K50" s="17">
        <f t="shared" si="2"/>
        <v>-27.098335854765523</v>
      </c>
      <c r="L50" s="14">
        <v>7</v>
      </c>
      <c r="M50" s="18">
        <f t="shared" si="3"/>
        <v>0.529500756429652</v>
      </c>
      <c r="N50" s="17">
        <f t="shared" si="4"/>
        <v>-2.4704992435703481</v>
      </c>
      <c r="O50" s="14">
        <v>28</v>
      </c>
      <c r="P50" s="18">
        <f t="shared" si="5"/>
        <v>2.118003025718608</v>
      </c>
      <c r="Q50" s="17">
        <f t="shared" si="6"/>
        <v>-30.881996974281392</v>
      </c>
      <c r="R50" s="13"/>
    </row>
    <row r="51" spans="1:18" x14ac:dyDescent="0.3">
      <c r="A51" s="13" t="s">
        <v>27</v>
      </c>
      <c r="B51" s="13">
        <v>270077408</v>
      </c>
      <c r="C51" s="13" t="s">
        <v>149</v>
      </c>
      <c r="D51" s="13" t="s">
        <v>150</v>
      </c>
      <c r="E51" s="13" t="s">
        <v>151</v>
      </c>
      <c r="F51" s="14">
        <v>1772</v>
      </c>
      <c r="G51" s="14">
        <v>524</v>
      </c>
      <c r="H51" s="15">
        <f t="shared" si="0"/>
        <v>1248</v>
      </c>
      <c r="I51" s="14">
        <v>1317</v>
      </c>
      <c r="J51" s="16">
        <f t="shared" si="1"/>
        <v>74.322799097065456</v>
      </c>
      <c r="K51" s="17">
        <f t="shared" si="2"/>
        <v>-67.677200902934544</v>
      </c>
      <c r="L51" s="14">
        <v>19</v>
      </c>
      <c r="M51" s="18">
        <f t="shared" si="3"/>
        <v>1.072234762979684</v>
      </c>
      <c r="N51" s="17">
        <f t="shared" si="4"/>
        <v>-1.927765237020316</v>
      </c>
      <c r="O51" s="14">
        <v>96</v>
      </c>
      <c r="P51" s="18">
        <f t="shared" si="5"/>
        <v>5.4176072234762982</v>
      </c>
      <c r="Q51" s="17">
        <f t="shared" si="6"/>
        <v>-27.582392776523701</v>
      </c>
      <c r="R51" s="13"/>
    </row>
    <row r="52" spans="1:18" x14ac:dyDescent="0.3">
      <c r="A52" s="13" t="s">
        <v>27</v>
      </c>
      <c r="B52" s="13">
        <v>270000016</v>
      </c>
      <c r="C52" s="13" t="s">
        <v>152</v>
      </c>
      <c r="D52" s="13" t="s">
        <v>153</v>
      </c>
      <c r="E52" s="13" t="s">
        <v>154</v>
      </c>
      <c r="F52" s="14">
        <v>888</v>
      </c>
      <c r="G52" s="14">
        <v>0</v>
      </c>
      <c r="H52" s="15">
        <f t="shared" si="0"/>
        <v>888</v>
      </c>
      <c r="I52" s="14">
        <v>1729</v>
      </c>
      <c r="J52" s="16">
        <f t="shared" si="1"/>
        <v>194.7072072072072</v>
      </c>
      <c r="K52" s="17">
        <f t="shared" si="2"/>
        <v>52.707207207207205</v>
      </c>
      <c r="L52" s="14">
        <v>0</v>
      </c>
      <c r="M52" s="18">
        <f t="shared" si="3"/>
        <v>0</v>
      </c>
      <c r="N52" s="17">
        <f t="shared" si="4"/>
        <v>-3</v>
      </c>
      <c r="O52" s="14">
        <v>182</v>
      </c>
      <c r="P52" s="18">
        <f t="shared" si="5"/>
        <v>20.495495495495494</v>
      </c>
      <c r="Q52" s="17">
        <f t="shared" si="6"/>
        <v>-12.504504504504506</v>
      </c>
      <c r="R52" s="13"/>
    </row>
    <row r="53" spans="1:18" x14ac:dyDescent="0.3">
      <c r="A53" s="13" t="s">
        <v>27</v>
      </c>
      <c r="B53" s="13">
        <v>900200052</v>
      </c>
      <c r="C53" s="13" t="s">
        <v>155</v>
      </c>
      <c r="D53" s="13" t="s">
        <v>156</v>
      </c>
      <c r="E53" s="13" t="s">
        <v>157</v>
      </c>
      <c r="F53" s="14">
        <v>2125</v>
      </c>
      <c r="G53" s="14">
        <v>28</v>
      </c>
      <c r="H53" s="15">
        <f t="shared" si="0"/>
        <v>2097</v>
      </c>
      <c r="I53" s="14">
        <v>3174</v>
      </c>
      <c r="J53" s="16">
        <f t="shared" si="1"/>
        <v>149.36470588235292</v>
      </c>
      <c r="K53" s="17">
        <f t="shared" si="2"/>
        <v>7.3647058823529221</v>
      </c>
      <c r="L53" s="14">
        <v>5</v>
      </c>
      <c r="M53" s="18">
        <f t="shared" si="3"/>
        <v>0.23529411764705879</v>
      </c>
      <c r="N53" s="17">
        <f t="shared" si="4"/>
        <v>-2.7647058823529411</v>
      </c>
      <c r="O53" s="14">
        <v>473</v>
      </c>
      <c r="P53" s="18">
        <f t="shared" si="5"/>
        <v>22.258823529411764</v>
      </c>
      <c r="Q53" s="17">
        <f t="shared" si="6"/>
        <v>-10.741176470588236</v>
      </c>
      <c r="R53" s="13"/>
    </row>
    <row r="54" spans="1:18" x14ac:dyDescent="0.3">
      <c r="A54" s="13" t="s">
        <v>27</v>
      </c>
      <c r="B54" s="13">
        <v>270024101</v>
      </c>
      <c r="C54" s="13" t="s">
        <v>158</v>
      </c>
      <c r="D54" s="13" t="s">
        <v>159</v>
      </c>
      <c r="E54" s="13" t="s">
        <v>160</v>
      </c>
      <c r="F54" s="14">
        <v>1777</v>
      </c>
      <c r="G54" s="14">
        <v>2</v>
      </c>
      <c r="H54" s="15">
        <f t="shared" si="0"/>
        <v>1775</v>
      </c>
      <c r="I54" s="14">
        <v>1274</v>
      </c>
      <c r="J54" s="16">
        <f t="shared" si="1"/>
        <v>71.693866066404055</v>
      </c>
      <c r="K54" s="17">
        <f t="shared" si="2"/>
        <v>-70.306133933595945</v>
      </c>
      <c r="L54" s="14">
        <v>7</v>
      </c>
      <c r="M54" s="18">
        <f t="shared" si="3"/>
        <v>0.39392234102419804</v>
      </c>
      <c r="N54" s="17">
        <f t="shared" si="4"/>
        <v>-2.6060776589758019</v>
      </c>
      <c r="O54" s="14">
        <v>494</v>
      </c>
      <c r="P54" s="18">
        <f t="shared" si="5"/>
        <v>27.799662352279121</v>
      </c>
      <c r="Q54" s="17">
        <f t="shared" si="6"/>
        <v>-5.2003376477208789</v>
      </c>
      <c r="R54" s="13"/>
    </row>
    <row r="55" spans="1:18" x14ac:dyDescent="0.3">
      <c r="A55" s="13" t="s">
        <v>27</v>
      </c>
      <c r="B55" s="13">
        <v>620200017</v>
      </c>
      <c r="C55" s="13" t="s">
        <v>161</v>
      </c>
      <c r="D55" s="13" t="s">
        <v>162</v>
      </c>
      <c r="E55" s="13" t="s">
        <v>163</v>
      </c>
      <c r="F55" s="14">
        <v>2090</v>
      </c>
      <c r="G55" s="14">
        <v>257</v>
      </c>
      <c r="H55" s="15">
        <f t="shared" si="0"/>
        <v>1833</v>
      </c>
      <c r="I55" s="14">
        <v>2858</v>
      </c>
      <c r="J55" s="16">
        <f t="shared" si="1"/>
        <v>136.74641148325358</v>
      </c>
      <c r="K55" s="17">
        <f t="shared" si="2"/>
        <v>-5.2535885167464187</v>
      </c>
      <c r="L55" s="14">
        <v>9</v>
      </c>
      <c r="M55" s="18">
        <f t="shared" si="3"/>
        <v>0.43062200956937796</v>
      </c>
      <c r="N55" s="17">
        <f t="shared" si="4"/>
        <v>-2.5693779904306222</v>
      </c>
      <c r="O55" s="14">
        <v>148</v>
      </c>
      <c r="P55" s="18">
        <f t="shared" si="5"/>
        <v>7.0813397129186608</v>
      </c>
      <c r="Q55" s="17">
        <f t="shared" si="6"/>
        <v>-25.918660287081337</v>
      </c>
      <c r="R55" s="13"/>
    </row>
    <row r="56" spans="1:18" x14ac:dyDescent="0.3">
      <c r="A56" s="13" t="s">
        <v>27</v>
      </c>
      <c r="B56" s="13">
        <v>641000002</v>
      </c>
      <c r="C56" s="13" t="s">
        <v>164</v>
      </c>
      <c r="D56" s="13" t="s">
        <v>165</v>
      </c>
      <c r="E56" s="13" t="s">
        <v>166</v>
      </c>
      <c r="F56" s="14">
        <v>668</v>
      </c>
      <c r="G56" s="14">
        <v>91</v>
      </c>
      <c r="H56" s="15">
        <f t="shared" si="0"/>
        <v>577</v>
      </c>
      <c r="I56" s="14">
        <v>1204</v>
      </c>
      <c r="J56" s="16">
        <f t="shared" si="1"/>
        <v>180.23952095808383</v>
      </c>
      <c r="K56" s="17">
        <f t="shared" si="2"/>
        <v>38.23952095808383</v>
      </c>
      <c r="L56" s="14">
        <v>175</v>
      </c>
      <c r="M56" s="18">
        <f t="shared" si="3"/>
        <v>26.19760479041916</v>
      </c>
      <c r="N56" s="17">
        <f t="shared" si="4"/>
        <v>23.19760479041916</v>
      </c>
      <c r="O56" s="14">
        <v>307</v>
      </c>
      <c r="P56" s="18">
        <f t="shared" si="5"/>
        <v>45.958083832335326</v>
      </c>
      <c r="Q56" s="17">
        <f t="shared" si="6"/>
        <v>12.958083832335326</v>
      </c>
      <c r="R56" s="13"/>
    </row>
    <row r="57" spans="1:18" x14ac:dyDescent="0.3">
      <c r="A57" s="13" t="s">
        <v>27</v>
      </c>
      <c r="B57" s="13">
        <v>270075406</v>
      </c>
      <c r="C57" s="13" t="s">
        <v>167</v>
      </c>
      <c r="D57" s="13" t="s">
        <v>168</v>
      </c>
      <c r="E57" s="13" t="s">
        <v>169</v>
      </c>
      <c r="F57" s="14">
        <v>1528</v>
      </c>
      <c r="G57" s="14">
        <v>46</v>
      </c>
      <c r="H57" s="15">
        <f t="shared" si="0"/>
        <v>1482</v>
      </c>
      <c r="I57" s="14">
        <v>1390</v>
      </c>
      <c r="J57" s="16">
        <f t="shared" si="1"/>
        <v>90.968586387434556</v>
      </c>
      <c r="K57" s="17">
        <f t="shared" si="2"/>
        <v>-51.031413612565444</v>
      </c>
      <c r="L57" s="14">
        <v>1</v>
      </c>
      <c r="M57" s="18">
        <f t="shared" si="3"/>
        <v>6.5445026178010471E-2</v>
      </c>
      <c r="N57" s="17">
        <f t="shared" si="4"/>
        <v>-2.9345549738219896</v>
      </c>
      <c r="O57" s="14">
        <v>49</v>
      </c>
      <c r="P57" s="18">
        <f t="shared" si="5"/>
        <v>3.2068062827225132</v>
      </c>
      <c r="Q57" s="17">
        <f t="shared" si="6"/>
        <v>-29.793193717277486</v>
      </c>
      <c r="R57" s="13"/>
    </row>
    <row r="58" spans="1:18" x14ac:dyDescent="0.3">
      <c r="A58" s="13" t="s">
        <v>27</v>
      </c>
      <c r="B58" s="13">
        <v>980200009</v>
      </c>
      <c r="C58" s="13" t="s">
        <v>170</v>
      </c>
      <c r="D58" s="13" t="s">
        <v>171</v>
      </c>
      <c r="E58" s="13" t="s">
        <v>172</v>
      </c>
      <c r="F58" s="14">
        <v>2400</v>
      </c>
      <c r="G58" s="14">
        <v>389</v>
      </c>
      <c r="H58" s="15">
        <f t="shared" si="0"/>
        <v>2011</v>
      </c>
      <c r="I58" s="14">
        <v>1827</v>
      </c>
      <c r="J58" s="16">
        <f t="shared" si="1"/>
        <v>76.125</v>
      </c>
      <c r="K58" s="17">
        <f t="shared" si="2"/>
        <v>-65.875</v>
      </c>
      <c r="L58" s="14">
        <v>59</v>
      </c>
      <c r="M58" s="18">
        <f t="shared" si="3"/>
        <v>2.458333333333333</v>
      </c>
      <c r="N58" s="17">
        <f t="shared" si="4"/>
        <v>-0.54166666666666696</v>
      </c>
      <c r="O58" s="14">
        <v>431</v>
      </c>
      <c r="P58" s="18">
        <f t="shared" si="5"/>
        <v>17.958333333333336</v>
      </c>
      <c r="Q58" s="17">
        <f t="shared" si="6"/>
        <v>-15.041666666666664</v>
      </c>
      <c r="R58" s="13"/>
    </row>
    <row r="59" spans="1:18" x14ac:dyDescent="0.3">
      <c r="A59" s="13" t="s">
        <v>27</v>
      </c>
      <c r="B59" s="13">
        <v>170075425</v>
      </c>
      <c r="C59" s="13" t="s">
        <v>173</v>
      </c>
      <c r="D59" s="13" t="s">
        <v>41</v>
      </c>
      <c r="E59" s="13" t="s">
        <v>174</v>
      </c>
      <c r="F59" s="14">
        <v>1864</v>
      </c>
      <c r="G59" s="14">
        <v>404</v>
      </c>
      <c r="H59" s="15">
        <f t="shared" si="0"/>
        <v>1460</v>
      </c>
      <c r="I59" s="14">
        <v>2425</v>
      </c>
      <c r="J59" s="16">
        <f t="shared" si="1"/>
        <v>130.09656652360516</v>
      </c>
      <c r="K59" s="17">
        <f t="shared" si="2"/>
        <v>-11.903433476394838</v>
      </c>
      <c r="L59" s="14">
        <v>0</v>
      </c>
      <c r="M59" s="18">
        <f t="shared" si="3"/>
        <v>0</v>
      </c>
      <c r="N59" s="17">
        <f t="shared" si="4"/>
        <v>-3</v>
      </c>
      <c r="O59" s="14">
        <v>0</v>
      </c>
      <c r="P59" s="18">
        <f t="shared" si="5"/>
        <v>0</v>
      </c>
      <c r="Q59" s="17">
        <f t="shared" si="6"/>
        <v>-33</v>
      </c>
      <c r="R59" s="13"/>
    </row>
    <row r="60" spans="1:18" x14ac:dyDescent="0.3">
      <c r="A60" s="13" t="s">
        <v>27</v>
      </c>
      <c r="B60" s="13">
        <v>170075438</v>
      </c>
      <c r="C60" s="13" t="s">
        <v>175</v>
      </c>
      <c r="D60" s="13" t="s">
        <v>176</v>
      </c>
      <c r="E60" s="13" t="s">
        <v>177</v>
      </c>
      <c r="F60" s="14">
        <v>1236</v>
      </c>
      <c r="G60" s="14">
        <v>284</v>
      </c>
      <c r="H60" s="15">
        <f t="shared" si="0"/>
        <v>952</v>
      </c>
      <c r="I60" s="14">
        <v>758</v>
      </c>
      <c r="J60" s="16">
        <f t="shared" si="1"/>
        <v>61.326860841423944</v>
      </c>
      <c r="K60" s="17">
        <f t="shared" si="2"/>
        <v>-80.673139158576049</v>
      </c>
      <c r="L60" s="14">
        <v>3</v>
      </c>
      <c r="M60" s="18">
        <f t="shared" si="3"/>
        <v>0.24271844660194172</v>
      </c>
      <c r="N60" s="17">
        <f t="shared" si="4"/>
        <v>-2.7572815533980584</v>
      </c>
      <c r="O60" s="14">
        <v>0</v>
      </c>
      <c r="P60" s="18">
        <f t="shared" si="5"/>
        <v>0</v>
      </c>
      <c r="Q60" s="17">
        <f t="shared" si="6"/>
        <v>-33</v>
      </c>
      <c r="R60" s="13"/>
    </row>
    <row r="61" spans="1:18" x14ac:dyDescent="0.3">
      <c r="A61" s="13" t="s">
        <v>27</v>
      </c>
      <c r="B61" s="13">
        <v>170077439</v>
      </c>
      <c r="C61" s="13" t="s">
        <v>178</v>
      </c>
      <c r="D61" s="13" t="s">
        <v>47</v>
      </c>
      <c r="E61" s="13" t="s">
        <v>179</v>
      </c>
      <c r="F61" s="14">
        <v>1500</v>
      </c>
      <c r="G61" s="14">
        <v>256</v>
      </c>
      <c r="H61" s="15">
        <f t="shared" si="0"/>
        <v>1244</v>
      </c>
      <c r="I61" s="14">
        <v>1352</v>
      </c>
      <c r="J61" s="16">
        <f t="shared" si="1"/>
        <v>90.133333333333326</v>
      </c>
      <c r="K61" s="17">
        <f t="shared" si="2"/>
        <v>-51.866666666666674</v>
      </c>
      <c r="L61" s="14">
        <v>10</v>
      </c>
      <c r="M61" s="18">
        <f t="shared" si="3"/>
        <v>0.66666666666666674</v>
      </c>
      <c r="N61" s="17">
        <f t="shared" si="4"/>
        <v>-2.333333333333333</v>
      </c>
      <c r="O61" s="14">
        <v>1090</v>
      </c>
      <c r="P61" s="18">
        <f t="shared" si="5"/>
        <v>72.666666666666671</v>
      </c>
      <c r="Q61" s="17">
        <f t="shared" si="6"/>
        <v>39.666666666666671</v>
      </c>
      <c r="R61" s="13"/>
    </row>
    <row r="62" spans="1:18" x14ac:dyDescent="0.3">
      <c r="A62" s="13" t="s">
        <v>27</v>
      </c>
      <c r="B62" s="13">
        <v>641000014</v>
      </c>
      <c r="C62" s="13" t="s">
        <v>180</v>
      </c>
      <c r="D62" s="13" t="s">
        <v>181</v>
      </c>
      <c r="E62" s="13" t="s">
        <v>182</v>
      </c>
      <c r="F62" s="14">
        <v>1825</v>
      </c>
      <c r="G62" s="14">
        <v>694</v>
      </c>
      <c r="H62" s="15">
        <f t="shared" si="0"/>
        <v>1131</v>
      </c>
      <c r="I62" s="14">
        <v>2758</v>
      </c>
      <c r="J62" s="16">
        <f t="shared" si="1"/>
        <v>151.12328767123287</v>
      </c>
      <c r="K62" s="17">
        <f t="shared" si="2"/>
        <v>9.1232876712328732</v>
      </c>
      <c r="L62" s="14">
        <v>47</v>
      </c>
      <c r="M62" s="18">
        <f t="shared" si="3"/>
        <v>2.5753424657534247</v>
      </c>
      <c r="N62" s="17">
        <f t="shared" si="4"/>
        <v>-0.42465753424657526</v>
      </c>
      <c r="O62" s="14">
        <v>462</v>
      </c>
      <c r="P62" s="18">
        <f t="shared" si="5"/>
        <v>25.315068493150683</v>
      </c>
      <c r="Q62" s="17">
        <f t="shared" si="6"/>
        <v>-7.6849315068493169</v>
      </c>
      <c r="R62" s="13"/>
    </row>
    <row r="63" spans="1:18" x14ac:dyDescent="0.3">
      <c r="A63" s="13" t="s">
        <v>27</v>
      </c>
      <c r="B63" s="13">
        <v>170075441</v>
      </c>
      <c r="C63" s="13" t="s">
        <v>183</v>
      </c>
      <c r="D63" s="13" t="s">
        <v>53</v>
      </c>
      <c r="E63" s="13" t="s">
        <v>184</v>
      </c>
      <c r="F63" s="14">
        <v>1362</v>
      </c>
      <c r="G63" s="14">
        <v>134</v>
      </c>
      <c r="H63" s="15">
        <f t="shared" si="0"/>
        <v>1228</v>
      </c>
      <c r="I63" s="14">
        <v>2473</v>
      </c>
      <c r="J63" s="16">
        <f t="shared" si="1"/>
        <v>181.5712187958884</v>
      </c>
      <c r="K63" s="17">
        <f t="shared" si="2"/>
        <v>39.571218795888399</v>
      </c>
      <c r="L63" s="14">
        <v>41</v>
      </c>
      <c r="M63" s="18">
        <f t="shared" si="3"/>
        <v>3.0102790014684291</v>
      </c>
      <c r="N63" s="17">
        <f t="shared" si="4"/>
        <v>1.0279001468429083E-2</v>
      </c>
      <c r="O63" s="14">
        <v>1496</v>
      </c>
      <c r="P63" s="18">
        <f t="shared" si="5"/>
        <v>109.83847283406756</v>
      </c>
      <c r="Q63" s="17">
        <f t="shared" si="6"/>
        <v>76.838472834067559</v>
      </c>
      <c r="R63" s="13"/>
    </row>
    <row r="64" spans="1:18" x14ac:dyDescent="0.3">
      <c r="A64" s="13" t="s">
        <v>27</v>
      </c>
      <c r="B64" s="13">
        <v>880200017</v>
      </c>
      <c r="C64" s="13" t="s">
        <v>185</v>
      </c>
      <c r="D64" s="13" t="s">
        <v>186</v>
      </c>
      <c r="E64" s="13" t="s">
        <v>187</v>
      </c>
      <c r="F64" s="14">
        <v>1812</v>
      </c>
      <c r="G64" s="14">
        <v>229</v>
      </c>
      <c r="H64" s="15">
        <f t="shared" si="0"/>
        <v>1583</v>
      </c>
      <c r="I64" s="14">
        <v>2065</v>
      </c>
      <c r="J64" s="16">
        <f t="shared" si="1"/>
        <v>113.96247240618102</v>
      </c>
      <c r="K64" s="17">
        <f t="shared" si="2"/>
        <v>-28.037527593818979</v>
      </c>
      <c r="L64" s="14">
        <v>10</v>
      </c>
      <c r="M64" s="18">
        <f t="shared" si="3"/>
        <v>0.55187637969094927</v>
      </c>
      <c r="N64" s="17">
        <f t="shared" si="4"/>
        <v>-2.4481236203090506</v>
      </c>
      <c r="O64" s="14">
        <v>344</v>
      </c>
      <c r="P64" s="18">
        <f t="shared" si="5"/>
        <v>18.984547461368653</v>
      </c>
      <c r="Q64" s="17">
        <f t="shared" si="6"/>
        <v>-14.015452538631347</v>
      </c>
      <c r="R64" s="13"/>
    </row>
    <row r="65" spans="1:18" x14ac:dyDescent="0.3">
      <c r="A65" s="13" t="s">
        <v>27</v>
      </c>
      <c r="B65" s="13">
        <v>840200019</v>
      </c>
      <c r="C65" s="13" t="s">
        <v>188</v>
      </c>
      <c r="D65" s="13" t="s">
        <v>189</v>
      </c>
      <c r="E65" s="13" t="s">
        <v>190</v>
      </c>
      <c r="F65" s="14">
        <v>2316</v>
      </c>
      <c r="G65" s="14">
        <v>1116</v>
      </c>
      <c r="H65" s="15">
        <f t="shared" si="0"/>
        <v>1200</v>
      </c>
      <c r="I65" s="14">
        <v>6438</v>
      </c>
      <c r="J65" s="16">
        <f t="shared" si="1"/>
        <v>277.97927461139898</v>
      </c>
      <c r="K65" s="17">
        <f t="shared" si="2"/>
        <v>135.97927461139898</v>
      </c>
      <c r="L65" s="14">
        <v>19</v>
      </c>
      <c r="M65" s="18">
        <f t="shared" si="3"/>
        <v>0.82037996545768577</v>
      </c>
      <c r="N65" s="17">
        <f t="shared" si="4"/>
        <v>-2.1796200345423142</v>
      </c>
      <c r="O65" s="14">
        <v>84</v>
      </c>
      <c r="P65" s="18">
        <f t="shared" si="5"/>
        <v>3.6269430051813467</v>
      </c>
      <c r="Q65" s="17">
        <f t="shared" si="6"/>
        <v>-29.373056994818654</v>
      </c>
      <c r="R65" s="13"/>
    </row>
    <row r="66" spans="1:18" x14ac:dyDescent="0.3">
      <c r="A66" s="13" t="s">
        <v>27</v>
      </c>
      <c r="B66" s="13">
        <v>270075401</v>
      </c>
      <c r="C66" s="13" t="s">
        <v>191</v>
      </c>
      <c r="D66" s="13" t="s">
        <v>192</v>
      </c>
      <c r="E66" s="13" t="s">
        <v>193</v>
      </c>
      <c r="F66" s="14">
        <v>1538</v>
      </c>
      <c r="G66" s="14">
        <v>31</v>
      </c>
      <c r="H66" s="15">
        <f t="shared" si="0"/>
        <v>1507</v>
      </c>
      <c r="I66" s="14">
        <v>2652</v>
      </c>
      <c r="J66" s="16">
        <f t="shared" si="1"/>
        <v>172.43172951885566</v>
      </c>
      <c r="K66" s="17">
        <f t="shared" si="2"/>
        <v>30.431729518855661</v>
      </c>
      <c r="L66" s="14">
        <v>3</v>
      </c>
      <c r="M66" s="18">
        <f t="shared" si="3"/>
        <v>0.1950585175552666</v>
      </c>
      <c r="N66" s="17">
        <f t="shared" si="4"/>
        <v>-2.8049414824447334</v>
      </c>
      <c r="O66" s="14">
        <v>227</v>
      </c>
      <c r="P66" s="18">
        <f t="shared" si="5"/>
        <v>14.759427828348503</v>
      </c>
      <c r="Q66" s="17">
        <f t="shared" si="6"/>
        <v>-18.240572171651497</v>
      </c>
      <c r="R66" s="13"/>
    </row>
    <row r="67" spans="1:18" x14ac:dyDescent="0.3">
      <c r="A67" s="13" t="s">
        <v>27</v>
      </c>
      <c r="B67" s="13">
        <v>620200015</v>
      </c>
      <c r="C67" s="13" t="s">
        <v>194</v>
      </c>
      <c r="D67" s="13" t="s">
        <v>80</v>
      </c>
      <c r="E67" s="13" t="s">
        <v>195</v>
      </c>
      <c r="F67" s="14">
        <v>2289</v>
      </c>
      <c r="G67" s="14">
        <v>110</v>
      </c>
      <c r="H67" s="15">
        <f t="shared" si="0"/>
        <v>2179</v>
      </c>
      <c r="I67" s="14">
        <v>2685</v>
      </c>
      <c r="J67" s="16">
        <f t="shared" si="1"/>
        <v>117.30013106159896</v>
      </c>
      <c r="K67" s="17">
        <f t="shared" si="2"/>
        <v>-24.699868938401039</v>
      </c>
      <c r="L67" s="14">
        <v>24</v>
      </c>
      <c r="M67" s="18">
        <f t="shared" si="3"/>
        <v>1.0484927916120577</v>
      </c>
      <c r="N67" s="17">
        <f t="shared" si="4"/>
        <v>-1.9515072083879423</v>
      </c>
      <c r="O67" s="14">
        <v>2374</v>
      </c>
      <c r="P67" s="18">
        <f t="shared" si="5"/>
        <v>103.71341197029271</v>
      </c>
      <c r="Q67" s="17">
        <f t="shared" si="6"/>
        <v>70.713411970292711</v>
      </c>
      <c r="R67" s="13"/>
    </row>
    <row r="68" spans="1:18" x14ac:dyDescent="0.3">
      <c r="A68" s="13" t="s">
        <v>27</v>
      </c>
      <c r="B68" s="13">
        <v>170075417</v>
      </c>
      <c r="C68" s="13" t="s">
        <v>196</v>
      </c>
      <c r="D68" s="13" t="s">
        <v>197</v>
      </c>
      <c r="E68" s="13" t="s">
        <v>198</v>
      </c>
      <c r="F68" s="14">
        <v>968</v>
      </c>
      <c r="G68" s="14">
        <v>84</v>
      </c>
      <c r="H68" s="15">
        <f t="shared" si="0"/>
        <v>884</v>
      </c>
      <c r="I68" s="14">
        <v>1308</v>
      </c>
      <c r="J68" s="16">
        <f t="shared" si="1"/>
        <v>135.12396694214877</v>
      </c>
      <c r="K68" s="17">
        <f t="shared" si="2"/>
        <v>-6.876033057851231</v>
      </c>
      <c r="L68" s="14">
        <v>122</v>
      </c>
      <c r="M68" s="18">
        <f t="shared" si="3"/>
        <v>12.603305785123966</v>
      </c>
      <c r="N68" s="17">
        <f t="shared" si="4"/>
        <v>9.6033057851239665</v>
      </c>
      <c r="O68" s="14">
        <v>0</v>
      </c>
      <c r="P68" s="18">
        <f t="shared" si="5"/>
        <v>0</v>
      </c>
      <c r="Q68" s="17">
        <f t="shared" si="6"/>
        <v>-33</v>
      </c>
      <c r="R68" s="13"/>
    </row>
    <row r="69" spans="1:18" x14ac:dyDescent="0.3">
      <c r="A69" s="13" t="s">
        <v>27</v>
      </c>
      <c r="B69" s="13">
        <v>880200065</v>
      </c>
      <c r="C69" s="13" t="s">
        <v>199</v>
      </c>
      <c r="D69" s="13" t="s">
        <v>200</v>
      </c>
      <c r="E69" s="13" t="s">
        <v>201</v>
      </c>
      <c r="F69" s="14">
        <v>1124</v>
      </c>
      <c r="G69" s="14">
        <v>193</v>
      </c>
      <c r="H69" s="15">
        <f t="shared" si="0"/>
        <v>931</v>
      </c>
      <c r="I69" s="14">
        <v>1635</v>
      </c>
      <c r="J69" s="16">
        <f t="shared" si="1"/>
        <v>145.46263345195729</v>
      </c>
      <c r="K69" s="17">
        <f t="shared" si="2"/>
        <v>3.4626334519572879</v>
      </c>
      <c r="L69" s="14">
        <v>10</v>
      </c>
      <c r="M69" s="18">
        <f t="shared" si="3"/>
        <v>0.88967971530249124</v>
      </c>
      <c r="N69" s="17">
        <f t="shared" si="4"/>
        <v>-2.1103202846975089</v>
      </c>
      <c r="O69" s="14">
        <v>1220</v>
      </c>
      <c r="P69" s="18">
        <f t="shared" si="5"/>
        <v>108.54092526690391</v>
      </c>
      <c r="Q69" s="17">
        <f t="shared" si="6"/>
        <v>75.540925266903912</v>
      </c>
      <c r="R69" s="13"/>
    </row>
    <row r="70" spans="1:18" x14ac:dyDescent="0.3">
      <c r="A70" s="13" t="s">
        <v>27</v>
      </c>
      <c r="B70" s="13">
        <v>840200057</v>
      </c>
      <c r="C70" s="13" t="s">
        <v>202</v>
      </c>
      <c r="D70" s="13" t="s">
        <v>91</v>
      </c>
      <c r="E70" s="13" t="s">
        <v>203</v>
      </c>
      <c r="F70" s="14">
        <v>1792</v>
      </c>
      <c r="G70" s="14">
        <v>228</v>
      </c>
      <c r="H70" s="15">
        <f t="shared" si="0"/>
        <v>1564</v>
      </c>
      <c r="I70" s="14">
        <v>2587</v>
      </c>
      <c r="J70" s="16">
        <f t="shared" si="1"/>
        <v>144.36383928571428</v>
      </c>
      <c r="K70" s="17">
        <f t="shared" si="2"/>
        <v>2.3638392857142776</v>
      </c>
      <c r="L70" s="14">
        <v>14</v>
      </c>
      <c r="M70" s="18">
        <f t="shared" si="3"/>
        <v>0.78125</v>
      </c>
      <c r="N70" s="17">
        <f t="shared" si="4"/>
        <v>-2.21875</v>
      </c>
      <c r="O70" s="14">
        <v>825</v>
      </c>
      <c r="P70" s="18">
        <f t="shared" si="5"/>
        <v>46.037946428571431</v>
      </c>
      <c r="Q70" s="17">
        <f t="shared" si="6"/>
        <v>13.037946428571431</v>
      </c>
      <c r="R70" s="13"/>
    </row>
    <row r="71" spans="1:18" x14ac:dyDescent="0.3">
      <c r="A71" s="13" t="s">
        <v>27</v>
      </c>
      <c r="B71" s="13">
        <v>900200029</v>
      </c>
      <c r="C71" s="13" t="s">
        <v>204</v>
      </c>
      <c r="D71" s="13" t="s">
        <v>205</v>
      </c>
      <c r="E71" s="13" t="s">
        <v>206</v>
      </c>
      <c r="F71" s="14">
        <v>1677</v>
      </c>
      <c r="G71" s="14">
        <v>483</v>
      </c>
      <c r="H71" s="15">
        <f t="shared" si="0"/>
        <v>1194</v>
      </c>
      <c r="I71" s="14">
        <v>1596</v>
      </c>
      <c r="J71" s="16">
        <f t="shared" si="1"/>
        <v>95.169946332737027</v>
      </c>
      <c r="K71" s="17">
        <f t="shared" si="2"/>
        <v>-46.830053667262973</v>
      </c>
      <c r="L71" s="14">
        <v>5</v>
      </c>
      <c r="M71" s="18">
        <f t="shared" si="3"/>
        <v>0.29815146094215861</v>
      </c>
      <c r="N71" s="17">
        <f t="shared" si="4"/>
        <v>-2.7018485390578415</v>
      </c>
      <c r="O71" s="14">
        <v>549</v>
      </c>
      <c r="P71" s="18">
        <f t="shared" si="5"/>
        <v>32.737030411449012</v>
      </c>
      <c r="Q71" s="17">
        <f t="shared" si="6"/>
        <v>-0.26296958855098751</v>
      </c>
      <c r="R71" s="13"/>
    </row>
    <row r="72" spans="1:18" x14ac:dyDescent="0.3">
      <c r="A72" s="13" t="s">
        <v>27</v>
      </c>
      <c r="B72" s="13">
        <v>887600004</v>
      </c>
      <c r="C72" s="13" t="s">
        <v>207</v>
      </c>
      <c r="D72" s="13" t="s">
        <v>208</v>
      </c>
      <c r="E72" s="13" t="s">
        <v>209</v>
      </c>
      <c r="F72" s="14">
        <v>406</v>
      </c>
      <c r="G72" s="14">
        <v>1</v>
      </c>
      <c r="H72" s="15">
        <f t="shared" si="0"/>
        <v>405</v>
      </c>
      <c r="I72" s="14">
        <v>578</v>
      </c>
      <c r="J72" s="16">
        <f t="shared" si="1"/>
        <v>142.36453201970443</v>
      </c>
      <c r="K72" s="17">
        <f t="shared" si="2"/>
        <v>0.36453201970442706</v>
      </c>
      <c r="L72" s="14">
        <v>19</v>
      </c>
      <c r="M72" s="18">
        <f t="shared" si="3"/>
        <v>4.6798029556650249</v>
      </c>
      <c r="N72" s="17">
        <f t="shared" si="4"/>
        <v>1.6798029556650249</v>
      </c>
      <c r="O72" s="14">
        <v>36</v>
      </c>
      <c r="P72" s="18">
        <f t="shared" si="5"/>
        <v>8.8669950738916263</v>
      </c>
      <c r="Q72" s="17">
        <f t="shared" si="6"/>
        <v>-24.133004926108374</v>
      </c>
      <c r="R72" s="13"/>
    </row>
    <row r="73" spans="1:18" x14ac:dyDescent="0.3">
      <c r="A73" s="13" t="s">
        <v>27</v>
      </c>
      <c r="B73" s="13">
        <v>900200083</v>
      </c>
      <c r="C73" s="13" t="s">
        <v>210</v>
      </c>
      <c r="D73" s="13" t="s">
        <v>211</v>
      </c>
      <c r="E73" s="13" t="s">
        <v>212</v>
      </c>
      <c r="F73" s="14">
        <v>1985</v>
      </c>
      <c r="G73" s="14">
        <v>437</v>
      </c>
      <c r="H73" s="15">
        <f t="shared" ref="H73:H136" si="7">F73-G73</f>
        <v>1548</v>
      </c>
      <c r="I73" s="14">
        <v>1933</v>
      </c>
      <c r="J73" s="16">
        <f t="shared" ref="J73:J136" si="8">I73/F73*100</f>
        <v>97.380352644836279</v>
      </c>
      <c r="K73" s="17">
        <f t="shared" ref="K73:K136" si="9">J73-142</f>
        <v>-44.619647355163721</v>
      </c>
      <c r="L73" s="14">
        <v>91</v>
      </c>
      <c r="M73" s="18">
        <f t="shared" ref="M73:M136" si="10">L73/F73*100</f>
        <v>4.5843828715365245</v>
      </c>
      <c r="N73" s="17">
        <f t="shared" ref="N73:N136" si="11">M73-3</f>
        <v>1.5843828715365245</v>
      </c>
      <c r="O73" s="14">
        <v>104</v>
      </c>
      <c r="P73" s="18">
        <f t="shared" ref="P73:P136" si="12">O73/F73*100</f>
        <v>5.2392947103274556</v>
      </c>
      <c r="Q73" s="17">
        <f t="shared" si="6"/>
        <v>-27.760705289672543</v>
      </c>
      <c r="R73" s="13"/>
    </row>
    <row r="74" spans="1:18" x14ac:dyDescent="0.3">
      <c r="A74" s="13" t="s">
        <v>27</v>
      </c>
      <c r="B74" s="13">
        <v>880200022</v>
      </c>
      <c r="C74" s="13" t="s">
        <v>213</v>
      </c>
      <c r="D74" s="13" t="s">
        <v>131</v>
      </c>
      <c r="E74" s="13" t="s">
        <v>214</v>
      </c>
      <c r="F74" s="14">
        <v>1558</v>
      </c>
      <c r="G74" s="14">
        <v>290</v>
      </c>
      <c r="H74" s="15">
        <f t="shared" si="7"/>
        <v>1268</v>
      </c>
      <c r="I74" s="14">
        <v>3050</v>
      </c>
      <c r="J74" s="16">
        <f t="shared" si="8"/>
        <v>195.76379974326059</v>
      </c>
      <c r="K74" s="17">
        <f t="shared" si="9"/>
        <v>53.763799743260591</v>
      </c>
      <c r="L74" s="14">
        <v>6</v>
      </c>
      <c r="M74" s="18">
        <f t="shared" si="10"/>
        <v>0.38510911424903727</v>
      </c>
      <c r="N74" s="17">
        <f t="shared" si="11"/>
        <v>-2.6148908857509627</v>
      </c>
      <c r="O74" s="14">
        <v>984</v>
      </c>
      <c r="P74" s="18">
        <f t="shared" si="12"/>
        <v>63.157894736842103</v>
      </c>
      <c r="Q74" s="17">
        <f t="shared" ref="Q74:Q137" si="13">P74-33</f>
        <v>30.157894736842103</v>
      </c>
      <c r="R74" s="13"/>
    </row>
    <row r="75" spans="1:18" x14ac:dyDescent="0.3">
      <c r="A75" s="13" t="s">
        <v>27</v>
      </c>
      <c r="B75" s="13">
        <v>170075409</v>
      </c>
      <c r="C75" s="13" t="s">
        <v>215</v>
      </c>
      <c r="D75" s="13" t="s">
        <v>216</v>
      </c>
      <c r="E75" s="13" t="s">
        <v>217</v>
      </c>
      <c r="F75" s="14">
        <v>864</v>
      </c>
      <c r="G75" s="14">
        <v>78</v>
      </c>
      <c r="H75" s="15">
        <f t="shared" si="7"/>
        <v>786</v>
      </c>
      <c r="I75" s="14">
        <v>770</v>
      </c>
      <c r="J75" s="16">
        <f t="shared" si="8"/>
        <v>89.120370370370367</v>
      </c>
      <c r="K75" s="17">
        <f t="shared" si="9"/>
        <v>-52.879629629629633</v>
      </c>
      <c r="L75" s="14">
        <v>205</v>
      </c>
      <c r="M75" s="18">
        <f t="shared" si="10"/>
        <v>23.726851851851851</v>
      </c>
      <c r="N75" s="17">
        <f t="shared" si="11"/>
        <v>20.726851851851851</v>
      </c>
      <c r="O75" s="14">
        <v>1144</v>
      </c>
      <c r="P75" s="18">
        <f t="shared" si="12"/>
        <v>132.40740740740742</v>
      </c>
      <c r="Q75" s="17">
        <f t="shared" si="13"/>
        <v>99.407407407407419</v>
      </c>
      <c r="R75" s="13"/>
    </row>
    <row r="76" spans="1:18" x14ac:dyDescent="0.3">
      <c r="A76" s="13" t="s">
        <v>27</v>
      </c>
      <c r="B76" s="13">
        <v>270000031</v>
      </c>
      <c r="C76" s="13" t="s">
        <v>218</v>
      </c>
      <c r="D76" s="13" t="s">
        <v>219</v>
      </c>
      <c r="E76" s="13" t="s">
        <v>220</v>
      </c>
      <c r="F76" s="14">
        <v>3145</v>
      </c>
      <c r="G76" s="14">
        <v>775</v>
      </c>
      <c r="H76" s="15">
        <f t="shared" si="7"/>
        <v>2370</v>
      </c>
      <c r="I76" s="14">
        <v>5920</v>
      </c>
      <c r="J76" s="16">
        <f t="shared" si="8"/>
        <v>188.23529411764704</v>
      </c>
      <c r="K76" s="17">
        <f t="shared" si="9"/>
        <v>46.235294117647044</v>
      </c>
      <c r="L76" s="14">
        <v>934</v>
      </c>
      <c r="M76" s="18">
        <f t="shared" si="10"/>
        <v>29.69793322734499</v>
      </c>
      <c r="N76" s="17">
        <f t="shared" si="11"/>
        <v>26.69793322734499</v>
      </c>
      <c r="O76" s="14">
        <v>1409</v>
      </c>
      <c r="P76" s="18">
        <f t="shared" si="12"/>
        <v>44.80127186009539</v>
      </c>
      <c r="Q76" s="17">
        <f t="shared" si="13"/>
        <v>11.80127186009539</v>
      </c>
      <c r="R76" s="13"/>
    </row>
    <row r="77" spans="1:18" x14ac:dyDescent="0.3">
      <c r="A77" s="13" t="s">
        <v>27</v>
      </c>
      <c r="B77" s="13">
        <v>647900005</v>
      </c>
      <c r="C77" s="13" t="s">
        <v>221</v>
      </c>
      <c r="D77" s="13" t="s">
        <v>222</v>
      </c>
      <c r="E77" s="13" t="s">
        <v>223</v>
      </c>
      <c r="F77" s="14">
        <v>1574</v>
      </c>
      <c r="G77" s="14">
        <v>389</v>
      </c>
      <c r="H77" s="15">
        <f t="shared" si="7"/>
        <v>1185</v>
      </c>
      <c r="I77" s="14">
        <v>1718</v>
      </c>
      <c r="J77" s="16">
        <f t="shared" si="8"/>
        <v>109.14866581956797</v>
      </c>
      <c r="K77" s="17">
        <f t="shared" si="9"/>
        <v>-32.851334180432033</v>
      </c>
      <c r="L77" s="14">
        <v>20</v>
      </c>
      <c r="M77" s="18">
        <f t="shared" si="10"/>
        <v>1.2706480304955527</v>
      </c>
      <c r="N77" s="17">
        <f t="shared" si="11"/>
        <v>-1.7293519695044473</v>
      </c>
      <c r="O77" s="14">
        <v>212</v>
      </c>
      <c r="P77" s="18">
        <f t="shared" si="12"/>
        <v>13.468869123252858</v>
      </c>
      <c r="Q77" s="17">
        <f t="shared" si="13"/>
        <v>-19.531130876747142</v>
      </c>
      <c r="R77" s="13"/>
    </row>
    <row r="78" spans="1:18" x14ac:dyDescent="0.3">
      <c r="A78" s="13" t="s">
        <v>27</v>
      </c>
      <c r="B78" s="13">
        <v>170075444</v>
      </c>
      <c r="C78" s="13" t="s">
        <v>224</v>
      </c>
      <c r="D78" s="13" t="s">
        <v>80</v>
      </c>
      <c r="E78" s="13" t="s">
        <v>225</v>
      </c>
      <c r="F78" s="14">
        <v>1175</v>
      </c>
      <c r="G78" s="14">
        <v>222</v>
      </c>
      <c r="H78" s="15">
        <f t="shared" si="7"/>
        <v>953</v>
      </c>
      <c r="I78" s="14">
        <v>934</v>
      </c>
      <c r="J78" s="16">
        <f t="shared" si="8"/>
        <v>79.489361702127653</v>
      </c>
      <c r="K78" s="17">
        <f t="shared" si="9"/>
        <v>-62.510638297872347</v>
      </c>
      <c r="L78" s="14">
        <v>7</v>
      </c>
      <c r="M78" s="18">
        <f t="shared" si="10"/>
        <v>0.5957446808510638</v>
      </c>
      <c r="N78" s="17">
        <f t="shared" si="11"/>
        <v>-2.4042553191489362</v>
      </c>
      <c r="O78" s="14">
        <v>720</v>
      </c>
      <c r="P78" s="18">
        <f t="shared" si="12"/>
        <v>61.276595744680847</v>
      </c>
      <c r="Q78" s="17">
        <f t="shared" si="13"/>
        <v>28.276595744680847</v>
      </c>
      <c r="R78" s="13"/>
    </row>
    <row r="79" spans="1:18" x14ac:dyDescent="0.3">
      <c r="A79" s="13" t="s">
        <v>27</v>
      </c>
      <c r="B79" s="13">
        <v>840200008</v>
      </c>
      <c r="C79" s="13" t="s">
        <v>226</v>
      </c>
      <c r="D79" s="13" t="s">
        <v>227</v>
      </c>
      <c r="E79" s="13" t="s">
        <v>228</v>
      </c>
      <c r="F79" s="14">
        <v>1209</v>
      </c>
      <c r="G79" s="14">
        <v>189</v>
      </c>
      <c r="H79" s="15">
        <f t="shared" si="7"/>
        <v>1020</v>
      </c>
      <c r="I79" s="14">
        <v>2009</v>
      </c>
      <c r="J79" s="16">
        <f t="shared" si="8"/>
        <v>166.17038875103393</v>
      </c>
      <c r="K79" s="17">
        <f t="shared" si="9"/>
        <v>24.170388751033926</v>
      </c>
      <c r="L79" s="14">
        <v>183</v>
      </c>
      <c r="M79" s="18">
        <f t="shared" si="10"/>
        <v>15.136476426799009</v>
      </c>
      <c r="N79" s="17">
        <f t="shared" si="11"/>
        <v>12.136476426799009</v>
      </c>
      <c r="O79" s="14">
        <v>28</v>
      </c>
      <c r="P79" s="18">
        <f t="shared" si="12"/>
        <v>2.315963606286187</v>
      </c>
      <c r="Q79" s="17">
        <f t="shared" si="13"/>
        <v>-30.684036393713814</v>
      </c>
      <c r="R79" s="13"/>
    </row>
    <row r="80" spans="1:18" x14ac:dyDescent="0.3">
      <c r="A80" s="13" t="s">
        <v>27</v>
      </c>
      <c r="B80" s="13">
        <v>880200006</v>
      </c>
      <c r="C80" s="13" t="s">
        <v>229</v>
      </c>
      <c r="D80" s="13" t="s">
        <v>111</v>
      </c>
      <c r="E80" s="13" t="s">
        <v>230</v>
      </c>
      <c r="F80" s="14">
        <v>1536</v>
      </c>
      <c r="G80" s="14">
        <v>199</v>
      </c>
      <c r="H80" s="15">
        <f t="shared" si="7"/>
        <v>1337</v>
      </c>
      <c r="I80" s="14">
        <v>4937</v>
      </c>
      <c r="J80" s="16">
        <f t="shared" si="8"/>
        <v>321.41927083333337</v>
      </c>
      <c r="K80" s="17">
        <f t="shared" si="9"/>
        <v>179.41927083333337</v>
      </c>
      <c r="L80" s="14">
        <v>96</v>
      </c>
      <c r="M80" s="18">
        <f t="shared" si="10"/>
        <v>6.25</v>
      </c>
      <c r="N80" s="17">
        <f t="shared" si="11"/>
        <v>3.25</v>
      </c>
      <c r="O80" s="14">
        <v>2094</v>
      </c>
      <c r="P80" s="18">
        <f t="shared" si="12"/>
        <v>136.328125</v>
      </c>
      <c r="Q80" s="17">
        <f t="shared" si="13"/>
        <v>103.328125</v>
      </c>
      <c r="R80" s="13"/>
    </row>
    <row r="81" spans="1:18" x14ac:dyDescent="0.3">
      <c r="A81" s="13" t="s">
        <v>27</v>
      </c>
      <c r="B81" s="13">
        <v>170024104</v>
      </c>
      <c r="C81" s="13" t="s">
        <v>231</v>
      </c>
      <c r="D81" s="13" t="s">
        <v>232</v>
      </c>
      <c r="E81" s="13" t="s">
        <v>182</v>
      </c>
      <c r="F81" s="14">
        <v>972</v>
      </c>
      <c r="G81" s="14">
        <v>80</v>
      </c>
      <c r="H81" s="15">
        <f t="shared" si="7"/>
        <v>892</v>
      </c>
      <c r="I81" s="14">
        <v>930</v>
      </c>
      <c r="J81" s="16">
        <f t="shared" si="8"/>
        <v>95.679012345679013</v>
      </c>
      <c r="K81" s="17">
        <f t="shared" si="9"/>
        <v>-46.320987654320987</v>
      </c>
      <c r="L81" s="14">
        <v>3</v>
      </c>
      <c r="M81" s="18">
        <f t="shared" si="10"/>
        <v>0.30864197530864196</v>
      </c>
      <c r="N81" s="17">
        <f t="shared" si="11"/>
        <v>-2.691358024691358</v>
      </c>
      <c r="O81" s="14">
        <v>1444</v>
      </c>
      <c r="P81" s="18">
        <f t="shared" si="12"/>
        <v>148.559670781893</v>
      </c>
      <c r="Q81" s="17">
        <f t="shared" si="13"/>
        <v>115.559670781893</v>
      </c>
      <c r="R81" s="13"/>
    </row>
    <row r="82" spans="1:18" x14ac:dyDescent="0.3">
      <c r="A82" s="13" t="s">
        <v>27</v>
      </c>
      <c r="B82" s="13">
        <v>270000041</v>
      </c>
      <c r="C82" s="13" t="s">
        <v>233</v>
      </c>
      <c r="D82" s="13" t="s">
        <v>94</v>
      </c>
      <c r="E82" s="13" t="s">
        <v>234</v>
      </c>
      <c r="F82" s="14">
        <v>1796</v>
      </c>
      <c r="G82" s="14">
        <v>764</v>
      </c>
      <c r="H82" s="15">
        <f t="shared" si="7"/>
        <v>1032</v>
      </c>
      <c r="I82" s="14">
        <v>4565</v>
      </c>
      <c r="J82" s="16">
        <f t="shared" si="8"/>
        <v>254.17594654788419</v>
      </c>
      <c r="K82" s="17">
        <f t="shared" si="9"/>
        <v>112.17594654788419</v>
      </c>
      <c r="L82" s="14">
        <v>1</v>
      </c>
      <c r="M82" s="18">
        <f t="shared" si="10"/>
        <v>5.5679287305122491E-2</v>
      </c>
      <c r="N82" s="17">
        <f t="shared" si="11"/>
        <v>-2.9443207126948776</v>
      </c>
      <c r="O82" s="14">
        <v>0</v>
      </c>
      <c r="P82" s="18">
        <f t="shared" si="12"/>
        <v>0</v>
      </c>
      <c r="Q82" s="17">
        <f t="shared" si="13"/>
        <v>-33</v>
      </c>
      <c r="R82" s="13"/>
    </row>
    <row r="83" spans="1:18" x14ac:dyDescent="0.3">
      <c r="A83" s="13" t="s">
        <v>27</v>
      </c>
      <c r="B83" s="13">
        <v>880200010</v>
      </c>
      <c r="C83" s="13" t="s">
        <v>235</v>
      </c>
      <c r="D83" s="13" t="s">
        <v>236</v>
      </c>
      <c r="E83" s="13" t="s">
        <v>230</v>
      </c>
      <c r="F83" s="14">
        <v>1353</v>
      </c>
      <c r="G83" s="14">
        <v>151</v>
      </c>
      <c r="H83" s="15">
        <f t="shared" si="7"/>
        <v>1202</v>
      </c>
      <c r="I83" s="14">
        <v>3262</v>
      </c>
      <c r="J83" s="16">
        <f t="shared" si="8"/>
        <v>241.09386548410941</v>
      </c>
      <c r="K83" s="17">
        <f t="shared" si="9"/>
        <v>99.093865484109415</v>
      </c>
      <c r="L83" s="14">
        <v>68</v>
      </c>
      <c r="M83" s="18">
        <f t="shared" si="10"/>
        <v>5.0258684405025873</v>
      </c>
      <c r="N83" s="17">
        <f t="shared" si="11"/>
        <v>2.0258684405025873</v>
      </c>
      <c r="O83" s="14">
        <v>1740</v>
      </c>
      <c r="P83" s="18">
        <f t="shared" si="12"/>
        <v>128.60310421286033</v>
      </c>
      <c r="Q83" s="17">
        <f t="shared" si="13"/>
        <v>95.60310421286033</v>
      </c>
      <c r="R83" s="13"/>
    </row>
    <row r="84" spans="1:18" x14ac:dyDescent="0.3">
      <c r="A84" s="13" t="s">
        <v>27</v>
      </c>
      <c r="B84" s="13">
        <v>887600003</v>
      </c>
      <c r="C84" s="13" t="s">
        <v>237</v>
      </c>
      <c r="D84" s="13" t="s">
        <v>238</v>
      </c>
      <c r="E84" s="13" t="s">
        <v>239</v>
      </c>
      <c r="F84" s="14">
        <v>1333</v>
      </c>
      <c r="G84" s="14">
        <v>242</v>
      </c>
      <c r="H84" s="15">
        <f t="shared" si="7"/>
        <v>1091</v>
      </c>
      <c r="I84" s="14">
        <v>2193</v>
      </c>
      <c r="J84" s="16">
        <f t="shared" si="8"/>
        <v>164.51612903225808</v>
      </c>
      <c r="K84" s="17">
        <f t="shared" si="9"/>
        <v>22.516129032258078</v>
      </c>
      <c r="L84" s="14">
        <v>22</v>
      </c>
      <c r="M84" s="18">
        <f t="shared" si="10"/>
        <v>1.6504126031507877</v>
      </c>
      <c r="N84" s="17">
        <f t="shared" si="11"/>
        <v>-1.3495873968492123</v>
      </c>
      <c r="O84" s="14">
        <v>278</v>
      </c>
      <c r="P84" s="18">
        <f t="shared" si="12"/>
        <v>20.855213803450862</v>
      </c>
      <c r="Q84" s="17">
        <f t="shared" si="13"/>
        <v>-12.144786196549138</v>
      </c>
      <c r="R84" s="13"/>
    </row>
    <row r="85" spans="1:18" x14ac:dyDescent="0.3">
      <c r="A85" s="13" t="s">
        <v>27</v>
      </c>
      <c r="B85" s="13">
        <v>640600003</v>
      </c>
      <c r="C85" s="13" t="s">
        <v>240</v>
      </c>
      <c r="D85" s="13" t="s">
        <v>241</v>
      </c>
      <c r="E85" s="13" t="s">
        <v>242</v>
      </c>
      <c r="F85" s="14">
        <v>1074</v>
      </c>
      <c r="G85" s="14">
        <v>3</v>
      </c>
      <c r="H85" s="15">
        <f t="shared" si="7"/>
        <v>1071</v>
      </c>
      <c r="I85" s="14">
        <v>1215</v>
      </c>
      <c r="J85" s="16">
        <f t="shared" si="8"/>
        <v>113.12849162011173</v>
      </c>
      <c r="K85" s="17">
        <f t="shared" si="9"/>
        <v>-28.871508379888269</v>
      </c>
      <c r="L85" s="14">
        <v>0</v>
      </c>
      <c r="M85" s="18">
        <f t="shared" si="10"/>
        <v>0</v>
      </c>
      <c r="N85" s="17">
        <f t="shared" si="11"/>
        <v>-3</v>
      </c>
      <c r="O85" s="14">
        <v>78</v>
      </c>
      <c r="P85" s="18">
        <f t="shared" si="12"/>
        <v>7.2625698324022352</v>
      </c>
      <c r="Q85" s="17">
        <f t="shared" si="13"/>
        <v>-25.737430167597765</v>
      </c>
      <c r="R85" s="13"/>
    </row>
    <row r="86" spans="1:18" x14ac:dyDescent="0.3">
      <c r="A86" s="13" t="s">
        <v>27</v>
      </c>
      <c r="B86" s="13">
        <v>170075423</v>
      </c>
      <c r="C86" s="13" t="s">
        <v>243</v>
      </c>
      <c r="D86" s="13" t="s">
        <v>244</v>
      </c>
      <c r="E86" s="13" t="s">
        <v>245</v>
      </c>
      <c r="F86" s="14">
        <v>1809</v>
      </c>
      <c r="G86" s="14">
        <v>300</v>
      </c>
      <c r="H86" s="15">
        <f t="shared" si="7"/>
        <v>1509</v>
      </c>
      <c r="I86" s="14">
        <v>2418</v>
      </c>
      <c r="J86" s="16">
        <f t="shared" si="8"/>
        <v>133.66500829187396</v>
      </c>
      <c r="K86" s="17">
        <f t="shared" si="9"/>
        <v>-8.3349917081260401</v>
      </c>
      <c r="L86" s="14">
        <v>43</v>
      </c>
      <c r="M86" s="18">
        <f t="shared" si="10"/>
        <v>2.3770038695411828</v>
      </c>
      <c r="N86" s="17">
        <f t="shared" si="11"/>
        <v>-0.62299613045881719</v>
      </c>
      <c r="O86" s="14">
        <v>93</v>
      </c>
      <c r="P86" s="18">
        <f t="shared" si="12"/>
        <v>5.140961857379768</v>
      </c>
      <c r="Q86" s="17">
        <f t="shared" si="13"/>
        <v>-27.859038142620232</v>
      </c>
      <c r="R86" s="13"/>
    </row>
    <row r="87" spans="1:18" x14ac:dyDescent="0.3">
      <c r="A87" s="13" t="s">
        <v>27</v>
      </c>
      <c r="B87" s="13">
        <v>880200053</v>
      </c>
      <c r="C87" s="13" t="s">
        <v>246</v>
      </c>
      <c r="D87" s="13" t="s">
        <v>94</v>
      </c>
      <c r="E87" s="13" t="s">
        <v>247</v>
      </c>
      <c r="F87" s="14">
        <v>1820</v>
      </c>
      <c r="G87" s="14">
        <v>810</v>
      </c>
      <c r="H87" s="15">
        <f t="shared" si="7"/>
        <v>1010</v>
      </c>
      <c r="I87" s="14">
        <v>2592</v>
      </c>
      <c r="J87" s="16">
        <f t="shared" si="8"/>
        <v>142.41758241758242</v>
      </c>
      <c r="K87" s="17">
        <f t="shared" si="9"/>
        <v>0.4175824175824232</v>
      </c>
      <c r="L87" s="14">
        <v>12</v>
      </c>
      <c r="M87" s="18">
        <f t="shared" si="10"/>
        <v>0.65934065934065933</v>
      </c>
      <c r="N87" s="17">
        <f t="shared" si="11"/>
        <v>-2.3406593406593408</v>
      </c>
      <c r="O87" s="14">
        <v>24</v>
      </c>
      <c r="P87" s="18">
        <f t="shared" si="12"/>
        <v>1.3186813186813187</v>
      </c>
      <c r="Q87" s="17">
        <f t="shared" si="13"/>
        <v>-31.681318681318682</v>
      </c>
      <c r="R87" s="13"/>
    </row>
    <row r="88" spans="1:18" x14ac:dyDescent="0.3">
      <c r="A88" s="13" t="s">
        <v>27</v>
      </c>
      <c r="B88" s="13">
        <v>900200050</v>
      </c>
      <c r="C88" s="13" t="s">
        <v>248</v>
      </c>
      <c r="D88" s="13" t="s">
        <v>249</v>
      </c>
      <c r="E88" s="13" t="s">
        <v>250</v>
      </c>
      <c r="F88" s="14">
        <v>1569</v>
      </c>
      <c r="G88" s="14">
        <v>26</v>
      </c>
      <c r="H88" s="15">
        <f t="shared" si="7"/>
        <v>1543</v>
      </c>
      <c r="I88" s="14">
        <v>2629</v>
      </c>
      <c r="J88" s="16">
        <f t="shared" si="8"/>
        <v>167.55895474824729</v>
      </c>
      <c r="K88" s="17">
        <f t="shared" si="9"/>
        <v>25.558954748247288</v>
      </c>
      <c r="L88" s="14">
        <v>5</v>
      </c>
      <c r="M88" s="18">
        <f t="shared" si="10"/>
        <v>0.31867431485022307</v>
      </c>
      <c r="N88" s="17">
        <f t="shared" si="11"/>
        <v>-2.6813256851497771</v>
      </c>
      <c r="O88" s="14">
        <v>85</v>
      </c>
      <c r="P88" s="18">
        <f t="shared" si="12"/>
        <v>5.4174633524537921</v>
      </c>
      <c r="Q88" s="17">
        <f t="shared" si="13"/>
        <v>-27.582536647546206</v>
      </c>
      <c r="R88" s="13"/>
    </row>
    <row r="89" spans="1:18" x14ac:dyDescent="0.3">
      <c r="A89" s="13" t="s">
        <v>27</v>
      </c>
      <c r="B89" s="13">
        <v>270065201</v>
      </c>
      <c r="C89" s="13" t="s">
        <v>31</v>
      </c>
      <c r="D89" s="13" t="s">
        <v>94</v>
      </c>
      <c r="E89" s="13" t="s">
        <v>251</v>
      </c>
      <c r="F89" s="14">
        <v>2014</v>
      </c>
      <c r="G89" s="14">
        <v>470</v>
      </c>
      <c r="H89" s="15">
        <f t="shared" si="7"/>
        <v>1544</v>
      </c>
      <c r="I89" s="14">
        <v>2686</v>
      </c>
      <c r="J89" s="16">
        <f t="shared" si="8"/>
        <v>133.36643495531283</v>
      </c>
      <c r="K89" s="17">
        <f t="shared" si="9"/>
        <v>-8.6335650446871739</v>
      </c>
      <c r="L89" s="14">
        <v>40</v>
      </c>
      <c r="M89" s="18">
        <f t="shared" si="10"/>
        <v>1.9860973187686197</v>
      </c>
      <c r="N89" s="17">
        <f t="shared" si="11"/>
        <v>-1.0139026812313803</v>
      </c>
      <c r="O89" s="14">
        <v>0</v>
      </c>
      <c r="P89" s="18">
        <f t="shared" si="12"/>
        <v>0</v>
      </c>
      <c r="Q89" s="17">
        <f t="shared" si="13"/>
        <v>-33</v>
      </c>
      <c r="R89" s="13"/>
    </row>
    <row r="90" spans="1:18" x14ac:dyDescent="0.3">
      <c r="A90" s="13" t="s">
        <v>27</v>
      </c>
      <c r="B90" s="13">
        <v>840200021</v>
      </c>
      <c r="C90" s="13" t="s">
        <v>252</v>
      </c>
      <c r="D90" s="13" t="s">
        <v>253</v>
      </c>
      <c r="E90" s="13" t="s">
        <v>254</v>
      </c>
      <c r="F90" s="14">
        <v>1106</v>
      </c>
      <c r="G90" s="14">
        <v>0</v>
      </c>
      <c r="H90" s="15">
        <f t="shared" si="7"/>
        <v>1106</v>
      </c>
      <c r="I90" s="14">
        <v>1214</v>
      </c>
      <c r="J90" s="16">
        <f t="shared" si="8"/>
        <v>109.76491862567812</v>
      </c>
      <c r="K90" s="17">
        <f t="shared" si="9"/>
        <v>-32.235081374321879</v>
      </c>
      <c r="L90" s="14">
        <v>9</v>
      </c>
      <c r="M90" s="18">
        <f t="shared" si="10"/>
        <v>0.81374321880651002</v>
      </c>
      <c r="N90" s="17">
        <f t="shared" si="11"/>
        <v>-2.1862567811934901</v>
      </c>
      <c r="O90" s="14">
        <v>75</v>
      </c>
      <c r="P90" s="18">
        <f t="shared" si="12"/>
        <v>6.7811934900542497</v>
      </c>
      <c r="Q90" s="17">
        <f t="shared" si="13"/>
        <v>-26.21880650994575</v>
      </c>
      <c r="R90" s="13"/>
    </row>
    <row r="91" spans="1:18" x14ac:dyDescent="0.3">
      <c r="A91" s="13" t="s">
        <v>27</v>
      </c>
      <c r="B91" s="13">
        <v>649300005</v>
      </c>
      <c r="C91" s="13" t="s">
        <v>255</v>
      </c>
      <c r="D91" s="13" t="s">
        <v>256</v>
      </c>
      <c r="E91" s="13" t="s">
        <v>257</v>
      </c>
      <c r="F91" s="14">
        <v>2494</v>
      </c>
      <c r="G91" s="14">
        <v>463</v>
      </c>
      <c r="H91" s="15">
        <f t="shared" si="7"/>
        <v>2031</v>
      </c>
      <c r="I91" s="14">
        <v>6523</v>
      </c>
      <c r="J91" s="16">
        <f t="shared" si="8"/>
        <v>261.5477145148356</v>
      </c>
      <c r="K91" s="17">
        <f t="shared" si="9"/>
        <v>119.5477145148356</v>
      </c>
      <c r="L91" s="14">
        <v>344</v>
      </c>
      <c r="M91" s="18">
        <f t="shared" si="10"/>
        <v>13.793103448275861</v>
      </c>
      <c r="N91" s="17">
        <f t="shared" si="11"/>
        <v>10.793103448275861</v>
      </c>
      <c r="O91" s="14">
        <v>0</v>
      </c>
      <c r="P91" s="18">
        <f t="shared" si="12"/>
        <v>0</v>
      </c>
      <c r="Q91" s="17">
        <f t="shared" si="13"/>
        <v>-33</v>
      </c>
      <c r="R91" s="13"/>
    </row>
    <row r="92" spans="1:18" x14ac:dyDescent="0.3">
      <c r="A92" s="13" t="s">
        <v>27</v>
      </c>
      <c r="B92" s="13">
        <v>840200031</v>
      </c>
      <c r="C92" s="13" t="s">
        <v>258</v>
      </c>
      <c r="D92" s="13" t="s">
        <v>259</v>
      </c>
      <c r="E92" s="13" t="s">
        <v>45</v>
      </c>
      <c r="F92" s="14">
        <v>1235</v>
      </c>
      <c r="G92" s="14">
        <v>131</v>
      </c>
      <c r="H92" s="15">
        <f t="shared" si="7"/>
        <v>1104</v>
      </c>
      <c r="I92" s="14">
        <v>3383</v>
      </c>
      <c r="J92" s="16">
        <f t="shared" si="8"/>
        <v>273.92712550607285</v>
      </c>
      <c r="K92" s="17">
        <f t="shared" si="9"/>
        <v>131.92712550607285</v>
      </c>
      <c r="L92" s="14">
        <v>88</v>
      </c>
      <c r="M92" s="18">
        <f t="shared" si="10"/>
        <v>7.1255060728744937</v>
      </c>
      <c r="N92" s="17">
        <f t="shared" si="11"/>
        <v>4.1255060728744937</v>
      </c>
      <c r="O92" s="14">
        <v>0</v>
      </c>
      <c r="P92" s="18">
        <f t="shared" si="12"/>
        <v>0</v>
      </c>
      <c r="Q92" s="17">
        <f t="shared" si="13"/>
        <v>-33</v>
      </c>
      <c r="R92" s="13"/>
    </row>
    <row r="93" spans="1:18" x14ac:dyDescent="0.3">
      <c r="A93" s="19" t="s">
        <v>27</v>
      </c>
      <c r="B93" s="19">
        <v>270000079</v>
      </c>
      <c r="C93" s="19" t="s">
        <v>260</v>
      </c>
      <c r="D93" s="19" t="s">
        <v>261</v>
      </c>
      <c r="E93" s="19" t="s">
        <v>262</v>
      </c>
      <c r="F93" s="20">
        <v>777</v>
      </c>
      <c r="G93" s="20">
        <v>777</v>
      </c>
      <c r="H93" s="21">
        <f t="shared" si="7"/>
        <v>0</v>
      </c>
      <c r="I93" s="20">
        <v>2193</v>
      </c>
      <c r="J93" s="22">
        <f t="shared" si="8"/>
        <v>282.23938223938222</v>
      </c>
      <c r="K93" s="23">
        <f t="shared" si="9"/>
        <v>140.23938223938222</v>
      </c>
      <c r="L93" s="20">
        <v>11</v>
      </c>
      <c r="M93" s="24">
        <f t="shared" si="10"/>
        <v>1.4157014157014158</v>
      </c>
      <c r="N93" s="23">
        <f t="shared" si="11"/>
        <v>-1.5842985842985842</v>
      </c>
      <c r="O93" s="20">
        <v>0</v>
      </c>
      <c r="P93" s="24">
        <f t="shared" si="12"/>
        <v>0</v>
      </c>
      <c r="Q93" s="23">
        <f t="shared" si="13"/>
        <v>-33</v>
      </c>
      <c r="R93" s="19"/>
    </row>
    <row r="94" spans="1:18" x14ac:dyDescent="0.3">
      <c r="A94" s="13" t="s">
        <v>27</v>
      </c>
      <c r="B94" s="13">
        <v>170075426</v>
      </c>
      <c r="C94" s="13" t="s">
        <v>263</v>
      </c>
      <c r="D94" s="13" t="s">
        <v>156</v>
      </c>
      <c r="E94" s="13" t="s">
        <v>264</v>
      </c>
      <c r="F94" s="14">
        <v>1632</v>
      </c>
      <c r="G94" s="14">
        <v>402</v>
      </c>
      <c r="H94" s="15">
        <f t="shared" si="7"/>
        <v>1230</v>
      </c>
      <c r="I94" s="14">
        <v>2865</v>
      </c>
      <c r="J94" s="16">
        <f t="shared" si="8"/>
        <v>175.5514705882353</v>
      </c>
      <c r="K94" s="17">
        <f t="shared" si="9"/>
        <v>33.551470588235304</v>
      </c>
      <c r="L94" s="14">
        <v>12</v>
      </c>
      <c r="M94" s="18">
        <f t="shared" si="10"/>
        <v>0.73529411764705876</v>
      </c>
      <c r="N94" s="17">
        <f t="shared" si="11"/>
        <v>-2.2647058823529411</v>
      </c>
      <c r="O94" s="14">
        <v>336</v>
      </c>
      <c r="P94" s="18">
        <f t="shared" si="12"/>
        <v>20.588235294117645</v>
      </c>
      <c r="Q94" s="17">
        <f t="shared" si="13"/>
        <v>-12.411764705882355</v>
      </c>
      <c r="R94" s="13"/>
    </row>
    <row r="95" spans="1:18" x14ac:dyDescent="0.3">
      <c r="A95" s="13" t="s">
        <v>27</v>
      </c>
      <c r="B95" s="13">
        <v>641000017</v>
      </c>
      <c r="C95" s="13" t="s">
        <v>265</v>
      </c>
      <c r="D95" s="13" t="s">
        <v>266</v>
      </c>
      <c r="E95" s="13" t="s">
        <v>267</v>
      </c>
      <c r="F95" s="14">
        <v>1000</v>
      </c>
      <c r="G95" s="14">
        <v>138</v>
      </c>
      <c r="H95" s="15">
        <f t="shared" si="7"/>
        <v>862</v>
      </c>
      <c r="I95" s="14">
        <v>2629</v>
      </c>
      <c r="J95" s="16">
        <f t="shared" si="8"/>
        <v>262.89999999999998</v>
      </c>
      <c r="K95" s="17">
        <f t="shared" si="9"/>
        <v>120.89999999999998</v>
      </c>
      <c r="L95" s="14">
        <v>7</v>
      </c>
      <c r="M95" s="18">
        <f t="shared" si="10"/>
        <v>0.70000000000000007</v>
      </c>
      <c r="N95" s="17">
        <f t="shared" si="11"/>
        <v>-2.2999999999999998</v>
      </c>
      <c r="O95" s="14">
        <v>556</v>
      </c>
      <c r="P95" s="18">
        <f t="shared" si="12"/>
        <v>55.600000000000009</v>
      </c>
      <c r="Q95" s="17">
        <f t="shared" si="13"/>
        <v>22.600000000000009</v>
      </c>
      <c r="R95" s="13"/>
    </row>
    <row r="96" spans="1:18" x14ac:dyDescent="0.3">
      <c r="A96" s="13" t="s">
        <v>27</v>
      </c>
      <c r="B96" s="13">
        <v>170077441</v>
      </c>
      <c r="C96" s="13" t="s">
        <v>268</v>
      </c>
      <c r="D96" s="13" t="s">
        <v>269</v>
      </c>
      <c r="E96" s="13" t="s">
        <v>270</v>
      </c>
      <c r="F96" s="14">
        <v>1196</v>
      </c>
      <c r="G96" s="14">
        <v>111</v>
      </c>
      <c r="H96" s="15">
        <f t="shared" si="7"/>
        <v>1085</v>
      </c>
      <c r="I96" s="14">
        <v>2784</v>
      </c>
      <c r="J96" s="16">
        <f t="shared" si="8"/>
        <v>232.77591973244145</v>
      </c>
      <c r="K96" s="17">
        <f t="shared" si="9"/>
        <v>90.775919732441452</v>
      </c>
      <c r="L96" s="14">
        <v>6</v>
      </c>
      <c r="M96" s="18">
        <f t="shared" si="10"/>
        <v>0.50167224080267558</v>
      </c>
      <c r="N96" s="17">
        <f t="shared" si="11"/>
        <v>-2.4983277591973243</v>
      </c>
      <c r="O96" s="14">
        <v>1283</v>
      </c>
      <c r="P96" s="18">
        <f t="shared" si="12"/>
        <v>107.27424749163879</v>
      </c>
      <c r="Q96" s="17">
        <f t="shared" si="13"/>
        <v>74.274247491638789</v>
      </c>
      <c r="R96" s="13"/>
    </row>
    <row r="97" spans="1:18" x14ac:dyDescent="0.3">
      <c r="A97" s="13" t="s">
        <v>27</v>
      </c>
      <c r="B97" s="13">
        <v>170075427</v>
      </c>
      <c r="C97" s="13" t="s">
        <v>271</v>
      </c>
      <c r="D97" s="13" t="s">
        <v>156</v>
      </c>
      <c r="E97" s="13" t="s">
        <v>272</v>
      </c>
      <c r="F97" s="14">
        <v>3332</v>
      </c>
      <c r="G97" s="14">
        <v>637</v>
      </c>
      <c r="H97" s="15">
        <f t="shared" si="7"/>
        <v>2695</v>
      </c>
      <c r="I97" s="14">
        <v>7033</v>
      </c>
      <c r="J97" s="16">
        <f t="shared" si="8"/>
        <v>211.07442977190877</v>
      </c>
      <c r="K97" s="17">
        <f t="shared" si="9"/>
        <v>69.074429771908768</v>
      </c>
      <c r="L97" s="14">
        <v>73</v>
      </c>
      <c r="M97" s="18">
        <f t="shared" si="10"/>
        <v>2.1908763505402162</v>
      </c>
      <c r="N97" s="17">
        <f t="shared" si="11"/>
        <v>-0.80912364945978377</v>
      </c>
      <c r="O97" s="14">
        <v>9</v>
      </c>
      <c r="P97" s="18">
        <f t="shared" si="12"/>
        <v>0.27010804321728693</v>
      </c>
      <c r="Q97" s="17">
        <f t="shared" si="13"/>
        <v>-32.729891956782716</v>
      </c>
      <c r="R97" s="13"/>
    </row>
    <row r="98" spans="1:18" x14ac:dyDescent="0.3">
      <c r="A98" s="13" t="s">
        <v>27</v>
      </c>
      <c r="B98" s="13">
        <v>170075446</v>
      </c>
      <c r="C98" s="13" t="s">
        <v>273</v>
      </c>
      <c r="D98" s="13" t="s">
        <v>274</v>
      </c>
      <c r="E98" s="13" t="s">
        <v>275</v>
      </c>
      <c r="F98" s="14">
        <v>1571</v>
      </c>
      <c r="G98" s="14">
        <v>291</v>
      </c>
      <c r="H98" s="15">
        <f t="shared" si="7"/>
        <v>1280</v>
      </c>
      <c r="I98" s="14">
        <v>3377</v>
      </c>
      <c r="J98" s="16">
        <f t="shared" si="8"/>
        <v>214.95862507956716</v>
      </c>
      <c r="K98" s="17">
        <f t="shared" si="9"/>
        <v>72.958625079567156</v>
      </c>
      <c r="L98" s="14">
        <v>7</v>
      </c>
      <c r="M98" s="18">
        <f t="shared" si="10"/>
        <v>0.44557606619987272</v>
      </c>
      <c r="N98" s="17">
        <f t="shared" si="11"/>
        <v>-2.5544239338001273</v>
      </c>
      <c r="O98" s="14">
        <v>0</v>
      </c>
      <c r="P98" s="18">
        <f t="shared" si="12"/>
        <v>0</v>
      </c>
      <c r="Q98" s="17">
        <f t="shared" si="13"/>
        <v>-33</v>
      </c>
      <c r="R98" s="13"/>
    </row>
    <row r="99" spans="1:18" x14ac:dyDescent="0.3">
      <c r="A99" s="13" t="s">
        <v>27</v>
      </c>
      <c r="B99" s="13">
        <v>270000011</v>
      </c>
      <c r="C99" s="13" t="s">
        <v>276</v>
      </c>
      <c r="D99" s="13" t="s">
        <v>277</v>
      </c>
      <c r="E99" s="13" t="s">
        <v>278</v>
      </c>
      <c r="F99" s="14">
        <v>1446</v>
      </c>
      <c r="G99" s="14">
        <v>5</v>
      </c>
      <c r="H99" s="15">
        <f t="shared" si="7"/>
        <v>1441</v>
      </c>
      <c r="I99" s="14">
        <v>560</v>
      </c>
      <c r="J99" s="16">
        <f t="shared" si="8"/>
        <v>38.727524204702632</v>
      </c>
      <c r="K99" s="17">
        <f t="shared" si="9"/>
        <v>-103.27247579529737</v>
      </c>
      <c r="L99" s="14">
        <v>1</v>
      </c>
      <c r="M99" s="18">
        <f t="shared" si="10"/>
        <v>6.9156293222683268E-2</v>
      </c>
      <c r="N99" s="17">
        <f t="shared" si="11"/>
        <v>-2.9308437067773165</v>
      </c>
      <c r="O99" s="14">
        <v>0</v>
      </c>
      <c r="P99" s="18">
        <f t="shared" si="12"/>
        <v>0</v>
      </c>
      <c r="Q99" s="17">
        <f t="shared" si="13"/>
        <v>-33</v>
      </c>
      <c r="R99" s="13"/>
    </row>
    <row r="100" spans="1:18" x14ac:dyDescent="0.3">
      <c r="A100" s="13" t="s">
        <v>27</v>
      </c>
      <c r="B100" s="13">
        <v>170075406</v>
      </c>
      <c r="C100" s="13" t="s">
        <v>279</v>
      </c>
      <c r="D100" s="13" t="s">
        <v>139</v>
      </c>
      <c r="E100" s="13" t="s">
        <v>280</v>
      </c>
      <c r="F100" s="14">
        <v>1784</v>
      </c>
      <c r="G100" s="14">
        <v>322</v>
      </c>
      <c r="H100" s="15">
        <f t="shared" si="7"/>
        <v>1462</v>
      </c>
      <c r="I100" s="14">
        <v>3709</v>
      </c>
      <c r="J100" s="16">
        <f t="shared" si="8"/>
        <v>207.90358744394618</v>
      </c>
      <c r="K100" s="17">
        <f t="shared" si="9"/>
        <v>65.903587443946179</v>
      </c>
      <c r="L100" s="14">
        <v>66</v>
      </c>
      <c r="M100" s="18">
        <f t="shared" si="10"/>
        <v>3.6995515695067267</v>
      </c>
      <c r="N100" s="17">
        <f t="shared" si="11"/>
        <v>0.6995515695067267</v>
      </c>
      <c r="O100" s="14">
        <v>573</v>
      </c>
      <c r="P100" s="18">
        <f t="shared" si="12"/>
        <v>32.118834080717491</v>
      </c>
      <c r="Q100" s="17">
        <f t="shared" si="13"/>
        <v>-0.88116591928250898</v>
      </c>
      <c r="R100" s="13"/>
    </row>
    <row r="101" spans="1:18" x14ac:dyDescent="0.3">
      <c r="A101" s="13" t="s">
        <v>27</v>
      </c>
      <c r="B101" s="13">
        <v>170075420</v>
      </c>
      <c r="C101" s="13" t="s">
        <v>281</v>
      </c>
      <c r="D101" s="13" t="s">
        <v>150</v>
      </c>
      <c r="E101" s="13" t="s">
        <v>282</v>
      </c>
      <c r="F101" s="14">
        <v>1565</v>
      </c>
      <c r="G101" s="14">
        <v>280</v>
      </c>
      <c r="H101" s="15">
        <f t="shared" si="7"/>
        <v>1285</v>
      </c>
      <c r="I101" s="14">
        <v>2937</v>
      </c>
      <c r="J101" s="16">
        <f t="shared" si="8"/>
        <v>187.66773162939296</v>
      </c>
      <c r="K101" s="17">
        <f t="shared" si="9"/>
        <v>45.667731629392961</v>
      </c>
      <c r="L101" s="14">
        <v>55</v>
      </c>
      <c r="M101" s="18">
        <f t="shared" si="10"/>
        <v>3.5143769968051117</v>
      </c>
      <c r="N101" s="17">
        <f t="shared" si="11"/>
        <v>0.51437699680511173</v>
      </c>
      <c r="O101" s="14">
        <v>1</v>
      </c>
      <c r="P101" s="18">
        <f t="shared" si="12"/>
        <v>6.3897763578274758E-2</v>
      </c>
      <c r="Q101" s="17">
        <f t="shared" si="13"/>
        <v>-32.936102236421725</v>
      </c>
      <c r="R101" s="13"/>
    </row>
    <row r="102" spans="1:18" x14ac:dyDescent="0.3">
      <c r="A102" s="13" t="s">
        <v>27</v>
      </c>
      <c r="B102" s="13">
        <v>900200055</v>
      </c>
      <c r="C102" s="13" t="s">
        <v>283</v>
      </c>
      <c r="D102" s="13" t="s">
        <v>284</v>
      </c>
      <c r="E102" s="13" t="s">
        <v>285</v>
      </c>
      <c r="F102" s="14">
        <v>1584</v>
      </c>
      <c r="G102" s="14">
        <v>65</v>
      </c>
      <c r="H102" s="15">
        <f t="shared" si="7"/>
        <v>1519</v>
      </c>
      <c r="I102" s="14">
        <v>2134</v>
      </c>
      <c r="J102" s="16">
        <f t="shared" si="8"/>
        <v>134.72222222222223</v>
      </c>
      <c r="K102" s="17">
        <f t="shared" si="9"/>
        <v>-7.2777777777777715</v>
      </c>
      <c r="L102" s="14">
        <v>587</v>
      </c>
      <c r="M102" s="18">
        <f t="shared" si="10"/>
        <v>37.05808080808081</v>
      </c>
      <c r="N102" s="17">
        <f t="shared" si="11"/>
        <v>34.05808080808081</v>
      </c>
      <c r="O102" s="14">
        <v>1242</v>
      </c>
      <c r="P102" s="18">
        <f t="shared" si="12"/>
        <v>78.409090909090907</v>
      </c>
      <c r="Q102" s="17">
        <f t="shared" si="13"/>
        <v>45.409090909090907</v>
      </c>
      <c r="R102" s="13"/>
    </row>
    <row r="103" spans="1:18" x14ac:dyDescent="0.3">
      <c r="A103" s="13" t="s">
        <v>27</v>
      </c>
      <c r="B103" s="13">
        <v>170000116</v>
      </c>
      <c r="C103" s="13" t="s">
        <v>286</v>
      </c>
      <c r="D103" s="13" t="s">
        <v>287</v>
      </c>
      <c r="E103" s="13" t="s">
        <v>288</v>
      </c>
      <c r="F103" s="14">
        <v>1801</v>
      </c>
      <c r="G103" s="14">
        <v>454</v>
      </c>
      <c r="H103" s="15">
        <f t="shared" si="7"/>
        <v>1347</v>
      </c>
      <c r="I103" s="14">
        <v>4619</v>
      </c>
      <c r="J103" s="16">
        <f t="shared" si="8"/>
        <v>256.46862853970015</v>
      </c>
      <c r="K103" s="17">
        <f t="shared" si="9"/>
        <v>114.46862853970015</v>
      </c>
      <c r="L103" s="14">
        <v>14</v>
      </c>
      <c r="M103" s="18">
        <f t="shared" si="10"/>
        <v>0.77734591893392557</v>
      </c>
      <c r="N103" s="17">
        <f t="shared" si="11"/>
        <v>-2.2226540810660742</v>
      </c>
      <c r="O103" s="14">
        <v>366</v>
      </c>
      <c r="P103" s="18">
        <f t="shared" si="12"/>
        <v>20.322043309272626</v>
      </c>
      <c r="Q103" s="17">
        <f t="shared" si="13"/>
        <v>-12.677956690727374</v>
      </c>
      <c r="R103" s="13"/>
    </row>
    <row r="104" spans="1:18" x14ac:dyDescent="0.3">
      <c r="A104" s="13" t="s">
        <v>27</v>
      </c>
      <c r="B104" s="13">
        <v>880200025</v>
      </c>
      <c r="C104" s="13" t="s">
        <v>289</v>
      </c>
      <c r="D104" s="13" t="s">
        <v>144</v>
      </c>
      <c r="E104" s="13" t="s">
        <v>290</v>
      </c>
      <c r="F104" s="14">
        <v>1550</v>
      </c>
      <c r="G104" s="14">
        <v>187</v>
      </c>
      <c r="H104" s="15">
        <f t="shared" si="7"/>
        <v>1363</v>
      </c>
      <c r="I104" s="14">
        <v>1257</v>
      </c>
      <c r="J104" s="16">
        <f t="shared" si="8"/>
        <v>81.096774193548384</v>
      </c>
      <c r="K104" s="17">
        <f t="shared" si="9"/>
        <v>-60.903225806451616</v>
      </c>
      <c r="L104" s="14">
        <v>31</v>
      </c>
      <c r="M104" s="18">
        <f t="shared" si="10"/>
        <v>2</v>
      </c>
      <c r="N104" s="17">
        <f t="shared" si="11"/>
        <v>-1</v>
      </c>
      <c r="O104" s="14">
        <v>166</v>
      </c>
      <c r="P104" s="18">
        <f t="shared" si="12"/>
        <v>10.70967741935484</v>
      </c>
      <c r="Q104" s="17">
        <f t="shared" si="13"/>
        <v>-22.29032258064516</v>
      </c>
      <c r="R104" s="13"/>
    </row>
    <row r="105" spans="1:18" x14ac:dyDescent="0.3">
      <c r="A105" s="13" t="s">
        <v>27</v>
      </c>
      <c r="B105" s="13">
        <v>170075439</v>
      </c>
      <c r="C105" s="13" t="s">
        <v>291</v>
      </c>
      <c r="D105" s="13" t="s">
        <v>292</v>
      </c>
      <c r="E105" s="13" t="s">
        <v>293</v>
      </c>
      <c r="F105" s="14">
        <v>1565</v>
      </c>
      <c r="G105" s="14">
        <v>285</v>
      </c>
      <c r="H105" s="15">
        <f t="shared" si="7"/>
        <v>1280</v>
      </c>
      <c r="I105" s="14">
        <v>959</v>
      </c>
      <c r="J105" s="16">
        <f t="shared" si="8"/>
        <v>61.277955271565496</v>
      </c>
      <c r="K105" s="17">
        <f t="shared" si="9"/>
        <v>-80.722044728434497</v>
      </c>
      <c r="L105" s="14">
        <v>6</v>
      </c>
      <c r="M105" s="18">
        <f t="shared" si="10"/>
        <v>0.38338658146964855</v>
      </c>
      <c r="N105" s="17">
        <f t="shared" si="11"/>
        <v>-2.6166134185303513</v>
      </c>
      <c r="O105" s="14">
        <v>0</v>
      </c>
      <c r="P105" s="18">
        <f t="shared" si="12"/>
        <v>0</v>
      </c>
      <c r="Q105" s="17">
        <f t="shared" si="13"/>
        <v>-33</v>
      </c>
      <c r="R105" s="13"/>
    </row>
    <row r="106" spans="1:18" x14ac:dyDescent="0.3">
      <c r="A106" s="13" t="s">
        <v>27</v>
      </c>
      <c r="B106" s="13">
        <v>640600006</v>
      </c>
      <c r="C106" s="13" t="s">
        <v>294</v>
      </c>
      <c r="D106" s="13" t="s">
        <v>295</v>
      </c>
      <c r="E106" s="13" t="s">
        <v>296</v>
      </c>
      <c r="F106" s="14">
        <v>1580</v>
      </c>
      <c r="G106" s="14">
        <v>783</v>
      </c>
      <c r="H106" s="15">
        <f t="shared" si="7"/>
        <v>797</v>
      </c>
      <c r="I106" s="14">
        <v>3389</v>
      </c>
      <c r="J106" s="16">
        <f t="shared" si="8"/>
        <v>214.49367088607593</v>
      </c>
      <c r="K106" s="17">
        <f t="shared" si="9"/>
        <v>72.493670886075932</v>
      </c>
      <c r="L106" s="14">
        <v>14</v>
      </c>
      <c r="M106" s="18">
        <f t="shared" si="10"/>
        <v>0.88607594936708867</v>
      </c>
      <c r="N106" s="17">
        <f t="shared" si="11"/>
        <v>-2.1139240506329111</v>
      </c>
      <c r="O106" s="14">
        <v>486</v>
      </c>
      <c r="P106" s="18">
        <f t="shared" si="12"/>
        <v>30.759493670886073</v>
      </c>
      <c r="Q106" s="17">
        <f t="shared" si="13"/>
        <v>-2.2405063291139271</v>
      </c>
      <c r="R106" s="13"/>
    </row>
    <row r="107" spans="1:18" x14ac:dyDescent="0.3">
      <c r="A107" s="13" t="s">
        <v>27</v>
      </c>
      <c r="B107" s="13">
        <v>270024101</v>
      </c>
      <c r="C107" s="13" t="s">
        <v>158</v>
      </c>
      <c r="D107" s="13" t="s">
        <v>297</v>
      </c>
      <c r="E107" s="13" t="s">
        <v>298</v>
      </c>
      <c r="F107" s="14">
        <v>1525</v>
      </c>
      <c r="G107" s="14">
        <v>61</v>
      </c>
      <c r="H107" s="15">
        <f t="shared" si="7"/>
        <v>1464</v>
      </c>
      <c r="I107" s="14">
        <v>2294</v>
      </c>
      <c r="J107" s="16">
        <f t="shared" si="8"/>
        <v>150.42622950819674</v>
      </c>
      <c r="K107" s="17">
        <f t="shared" si="9"/>
        <v>8.4262295081967409</v>
      </c>
      <c r="L107" s="14">
        <v>4</v>
      </c>
      <c r="M107" s="18">
        <f t="shared" si="10"/>
        <v>0.26229508196721313</v>
      </c>
      <c r="N107" s="17">
        <f t="shared" si="11"/>
        <v>-2.737704918032787</v>
      </c>
      <c r="O107" s="14">
        <v>4</v>
      </c>
      <c r="P107" s="18">
        <f t="shared" si="12"/>
        <v>0.26229508196721313</v>
      </c>
      <c r="Q107" s="17">
        <f t="shared" si="13"/>
        <v>-32.73770491803279</v>
      </c>
      <c r="R107" s="13"/>
    </row>
    <row r="108" spans="1:18" x14ac:dyDescent="0.3">
      <c r="A108" s="13" t="s">
        <v>27</v>
      </c>
      <c r="B108" s="13">
        <v>170075435</v>
      </c>
      <c r="C108" s="13" t="s">
        <v>299</v>
      </c>
      <c r="D108" s="13" t="s">
        <v>50</v>
      </c>
      <c r="E108" s="13" t="s">
        <v>300</v>
      </c>
      <c r="F108" s="14">
        <v>1956</v>
      </c>
      <c r="G108" s="14">
        <v>437</v>
      </c>
      <c r="H108" s="15">
        <f t="shared" si="7"/>
        <v>1519</v>
      </c>
      <c r="I108" s="14">
        <v>2849</v>
      </c>
      <c r="J108" s="16">
        <f t="shared" si="8"/>
        <v>145.65439672801637</v>
      </c>
      <c r="K108" s="17">
        <f t="shared" si="9"/>
        <v>3.6543967280163656</v>
      </c>
      <c r="L108" s="14">
        <v>89</v>
      </c>
      <c r="M108" s="18">
        <f t="shared" si="10"/>
        <v>4.5501022494887531</v>
      </c>
      <c r="N108" s="17">
        <f t="shared" si="11"/>
        <v>1.5501022494887531</v>
      </c>
      <c r="O108" s="14">
        <v>891</v>
      </c>
      <c r="P108" s="18">
        <f t="shared" si="12"/>
        <v>45.552147239263803</v>
      </c>
      <c r="Q108" s="17">
        <f t="shared" si="13"/>
        <v>12.552147239263803</v>
      </c>
      <c r="R108" s="13"/>
    </row>
    <row r="109" spans="1:18" x14ac:dyDescent="0.3">
      <c r="A109" s="13" t="s">
        <v>27</v>
      </c>
      <c r="B109" s="13">
        <v>840600002</v>
      </c>
      <c r="C109" s="13" t="s">
        <v>301</v>
      </c>
      <c r="D109" s="13" t="s">
        <v>302</v>
      </c>
      <c r="E109" s="13" t="s">
        <v>303</v>
      </c>
      <c r="F109" s="14">
        <v>1345</v>
      </c>
      <c r="G109" s="14">
        <v>371</v>
      </c>
      <c r="H109" s="15">
        <f t="shared" si="7"/>
        <v>974</v>
      </c>
      <c r="I109" s="14">
        <v>2055</v>
      </c>
      <c r="J109" s="16">
        <f t="shared" si="8"/>
        <v>152.78810408921933</v>
      </c>
      <c r="K109" s="17">
        <f t="shared" si="9"/>
        <v>10.788104089219331</v>
      </c>
      <c r="L109" s="14">
        <v>15</v>
      </c>
      <c r="M109" s="18">
        <f t="shared" si="10"/>
        <v>1.1152416356877324</v>
      </c>
      <c r="N109" s="17">
        <f t="shared" si="11"/>
        <v>-1.8847583643122676</v>
      </c>
      <c r="O109" s="14">
        <v>100</v>
      </c>
      <c r="P109" s="18">
        <f t="shared" si="12"/>
        <v>7.4349442379182156</v>
      </c>
      <c r="Q109" s="17">
        <f t="shared" si="13"/>
        <v>-25.565055762081784</v>
      </c>
      <c r="R109" s="13"/>
    </row>
    <row r="110" spans="1:18" x14ac:dyDescent="0.3">
      <c r="A110" s="13" t="s">
        <v>27</v>
      </c>
      <c r="B110" s="13">
        <v>51000001</v>
      </c>
      <c r="C110" s="13" t="s">
        <v>304</v>
      </c>
      <c r="D110" s="13" t="s">
        <v>305</v>
      </c>
      <c r="E110" s="13" t="s">
        <v>306</v>
      </c>
      <c r="F110" s="14">
        <v>1627</v>
      </c>
      <c r="G110" s="14">
        <v>541</v>
      </c>
      <c r="H110" s="15">
        <f t="shared" si="7"/>
        <v>1086</v>
      </c>
      <c r="I110" s="14">
        <v>2616</v>
      </c>
      <c r="J110" s="16">
        <f t="shared" si="8"/>
        <v>160.78672403196066</v>
      </c>
      <c r="K110" s="17">
        <f t="shared" si="9"/>
        <v>18.786724031960659</v>
      </c>
      <c r="L110" s="14">
        <v>24</v>
      </c>
      <c r="M110" s="18">
        <f t="shared" si="10"/>
        <v>1.4751075599262446</v>
      </c>
      <c r="N110" s="17">
        <f t="shared" si="11"/>
        <v>-1.5248924400737554</v>
      </c>
      <c r="O110" s="14">
        <v>16</v>
      </c>
      <c r="P110" s="18">
        <f t="shared" si="12"/>
        <v>0.98340503995082962</v>
      </c>
      <c r="Q110" s="17">
        <f t="shared" si="13"/>
        <v>-32.016594960049169</v>
      </c>
      <c r="R110" s="13"/>
    </row>
    <row r="111" spans="1:18" x14ac:dyDescent="0.3">
      <c r="A111" s="13" t="s">
        <v>27</v>
      </c>
      <c r="B111" s="13">
        <v>641000016</v>
      </c>
      <c r="C111" s="13" t="s">
        <v>307</v>
      </c>
      <c r="D111" s="13" t="s">
        <v>308</v>
      </c>
      <c r="E111" s="13" t="s">
        <v>309</v>
      </c>
      <c r="F111" s="14">
        <v>1812</v>
      </c>
      <c r="G111" s="14">
        <v>240</v>
      </c>
      <c r="H111" s="15">
        <f t="shared" si="7"/>
        <v>1572</v>
      </c>
      <c r="I111" s="14">
        <v>3095</v>
      </c>
      <c r="J111" s="16">
        <f t="shared" si="8"/>
        <v>170.80573951434877</v>
      </c>
      <c r="K111" s="17">
        <f t="shared" si="9"/>
        <v>28.805739514348772</v>
      </c>
      <c r="L111" s="14">
        <v>10</v>
      </c>
      <c r="M111" s="18">
        <f t="shared" si="10"/>
        <v>0.55187637969094927</v>
      </c>
      <c r="N111" s="17">
        <f t="shared" si="11"/>
        <v>-2.4481236203090506</v>
      </c>
      <c r="O111" s="14">
        <v>1181</v>
      </c>
      <c r="P111" s="18">
        <f t="shared" si="12"/>
        <v>65.176600441501108</v>
      </c>
      <c r="Q111" s="17">
        <f t="shared" si="13"/>
        <v>32.176600441501108</v>
      </c>
      <c r="R111" s="13"/>
    </row>
    <row r="112" spans="1:18" x14ac:dyDescent="0.3">
      <c r="A112" s="13" t="s">
        <v>27</v>
      </c>
      <c r="B112" s="13">
        <v>648500001</v>
      </c>
      <c r="C112" s="13" t="s">
        <v>310</v>
      </c>
      <c r="D112" s="13" t="s">
        <v>311</v>
      </c>
      <c r="E112" s="13" t="s">
        <v>312</v>
      </c>
      <c r="F112" s="14">
        <v>2239</v>
      </c>
      <c r="G112" s="14">
        <v>578</v>
      </c>
      <c r="H112" s="15">
        <f t="shared" si="7"/>
        <v>1661</v>
      </c>
      <c r="I112" s="14">
        <v>3693</v>
      </c>
      <c r="J112" s="16">
        <f t="shared" si="8"/>
        <v>164.93970522554713</v>
      </c>
      <c r="K112" s="17">
        <f t="shared" si="9"/>
        <v>22.939705225547129</v>
      </c>
      <c r="L112" s="14">
        <v>302</v>
      </c>
      <c r="M112" s="18">
        <f t="shared" si="10"/>
        <v>13.488164359088877</v>
      </c>
      <c r="N112" s="17">
        <f t="shared" si="11"/>
        <v>10.488164359088877</v>
      </c>
      <c r="O112" s="14">
        <v>791</v>
      </c>
      <c r="P112" s="18">
        <f t="shared" si="12"/>
        <v>35.32827154979902</v>
      </c>
      <c r="Q112" s="17">
        <f t="shared" si="13"/>
        <v>2.3282715497990196</v>
      </c>
      <c r="R112" s="13"/>
    </row>
    <row r="113" spans="1:18" x14ac:dyDescent="0.3">
      <c r="A113" s="13" t="s">
        <v>27</v>
      </c>
      <c r="B113" s="13">
        <v>880200012</v>
      </c>
      <c r="C113" s="13" t="s">
        <v>313</v>
      </c>
      <c r="D113" s="13" t="s">
        <v>314</v>
      </c>
      <c r="E113" s="13" t="s">
        <v>315</v>
      </c>
      <c r="F113" s="14">
        <v>1060</v>
      </c>
      <c r="G113" s="14">
        <v>125</v>
      </c>
      <c r="H113" s="15">
        <f t="shared" si="7"/>
        <v>935</v>
      </c>
      <c r="I113" s="14">
        <v>1379</v>
      </c>
      <c r="J113" s="16">
        <f t="shared" si="8"/>
        <v>130.09433962264151</v>
      </c>
      <c r="K113" s="17">
        <f t="shared" si="9"/>
        <v>-11.905660377358487</v>
      </c>
      <c r="L113" s="14">
        <v>224</v>
      </c>
      <c r="M113" s="18">
        <f t="shared" si="10"/>
        <v>21.132075471698116</v>
      </c>
      <c r="N113" s="17">
        <f t="shared" si="11"/>
        <v>18.132075471698116</v>
      </c>
      <c r="O113" s="14">
        <v>0</v>
      </c>
      <c r="P113" s="18">
        <f t="shared" si="12"/>
        <v>0</v>
      </c>
      <c r="Q113" s="17">
        <f t="shared" si="13"/>
        <v>-33</v>
      </c>
      <c r="R113" s="13"/>
    </row>
    <row r="114" spans="1:18" x14ac:dyDescent="0.3">
      <c r="A114" s="13" t="s">
        <v>27</v>
      </c>
      <c r="B114" s="13">
        <v>624275402</v>
      </c>
      <c r="C114" s="13" t="s">
        <v>316</v>
      </c>
      <c r="D114" s="13" t="s">
        <v>317</v>
      </c>
      <c r="E114" s="13" t="s">
        <v>318</v>
      </c>
      <c r="F114" s="14">
        <v>1706</v>
      </c>
      <c r="G114" s="14">
        <v>201</v>
      </c>
      <c r="H114" s="15">
        <f t="shared" si="7"/>
        <v>1505</v>
      </c>
      <c r="I114" s="14">
        <v>1915</v>
      </c>
      <c r="J114" s="16">
        <f t="shared" si="8"/>
        <v>112.25087924970691</v>
      </c>
      <c r="K114" s="17">
        <f t="shared" si="9"/>
        <v>-29.749120750293088</v>
      </c>
      <c r="L114" s="14">
        <v>91</v>
      </c>
      <c r="M114" s="18">
        <f t="shared" si="10"/>
        <v>5.3341148886283705</v>
      </c>
      <c r="N114" s="17">
        <f t="shared" si="11"/>
        <v>2.3341148886283705</v>
      </c>
      <c r="O114" s="14">
        <v>2</v>
      </c>
      <c r="P114" s="18">
        <f t="shared" si="12"/>
        <v>0.11723329425556857</v>
      </c>
      <c r="Q114" s="17">
        <f t="shared" si="13"/>
        <v>-32.88276670574443</v>
      </c>
      <c r="R114" s="13"/>
    </row>
    <row r="115" spans="1:18" x14ac:dyDescent="0.3">
      <c r="A115" s="13" t="s">
        <v>27</v>
      </c>
      <c r="B115" s="13">
        <v>900200028</v>
      </c>
      <c r="C115" s="13" t="s">
        <v>319</v>
      </c>
      <c r="D115" s="13" t="s">
        <v>165</v>
      </c>
      <c r="E115" s="13" t="s">
        <v>320</v>
      </c>
      <c r="F115" s="14">
        <v>2066</v>
      </c>
      <c r="G115" s="14">
        <v>838</v>
      </c>
      <c r="H115" s="15">
        <f t="shared" si="7"/>
        <v>1228</v>
      </c>
      <c r="I115" s="14">
        <v>2924</v>
      </c>
      <c r="J115" s="16">
        <f t="shared" si="8"/>
        <v>141.52952565343659</v>
      </c>
      <c r="K115" s="17">
        <f t="shared" si="9"/>
        <v>-0.4704743465634067</v>
      </c>
      <c r="L115" s="14">
        <v>21</v>
      </c>
      <c r="M115" s="18">
        <f t="shared" si="10"/>
        <v>1.0164569215876089</v>
      </c>
      <c r="N115" s="17">
        <f t="shared" si="11"/>
        <v>-1.9835430784123911</v>
      </c>
      <c r="O115" s="14">
        <v>89</v>
      </c>
      <c r="P115" s="18">
        <f t="shared" si="12"/>
        <v>4.3078412391093908</v>
      </c>
      <c r="Q115" s="17">
        <f t="shared" si="13"/>
        <v>-28.69215876089061</v>
      </c>
      <c r="R115" s="13"/>
    </row>
    <row r="116" spans="1:18" x14ac:dyDescent="0.3">
      <c r="A116" s="13" t="s">
        <v>27</v>
      </c>
      <c r="B116" s="13">
        <v>170075432</v>
      </c>
      <c r="C116" s="13" t="s">
        <v>321</v>
      </c>
      <c r="D116" s="13" t="s">
        <v>322</v>
      </c>
      <c r="E116" s="13" t="s">
        <v>323</v>
      </c>
      <c r="F116" s="14">
        <v>1661</v>
      </c>
      <c r="G116" s="14">
        <v>303</v>
      </c>
      <c r="H116" s="15">
        <f t="shared" si="7"/>
        <v>1358</v>
      </c>
      <c r="I116" s="14">
        <v>3777</v>
      </c>
      <c r="J116" s="16">
        <f t="shared" si="8"/>
        <v>227.39313666465986</v>
      </c>
      <c r="K116" s="17">
        <f t="shared" si="9"/>
        <v>85.393136664659863</v>
      </c>
      <c r="L116" s="14">
        <v>21</v>
      </c>
      <c r="M116" s="18">
        <f t="shared" si="10"/>
        <v>1.2642986152919928</v>
      </c>
      <c r="N116" s="17">
        <f t="shared" si="11"/>
        <v>-1.7357013847080072</v>
      </c>
      <c r="O116" s="14">
        <v>815</v>
      </c>
      <c r="P116" s="18">
        <f t="shared" si="12"/>
        <v>49.066827212522583</v>
      </c>
      <c r="Q116" s="17">
        <f t="shared" si="13"/>
        <v>16.066827212522583</v>
      </c>
      <c r="R116" s="13"/>
    </row>
    <row r="117" spans="1:18" x14ac:dyDescent="0.3">
      <c r="A117" s="13" t="s">
        <v>27</v>
      </c>
      <c r="B117" s="13">
        <v>840200009</v>
      </c>
      <c r="C117" s="13" t="s">
        <v>324</v>
      </c>
      <c r="D117" s="13" t="s">
        <v>325</v>
      </c>
      <c r="E117" s="13" t="s">
        <v>326</v>
      </c>
      <c r="F117" s="14">
        <v>1636</v>
      </c>
      <c r="G117" s="14">
        <v>415</v>
      </c>
      <c r="H117" s="15">
        <f t="shared" si="7"/>
        <v>1221</v>
      </c>
      <c r="I117" s="14">
        <v>3663</v>
      </c>
      <c r="J117" s="16">
        <f t="shared" si="8"/>
        <v>223.8997555012225</v>
      </c>
      <c r="K117" s="17">
        <f t="shared" si="9"/>
        <v>81.899755501222501</v>
      </c>
      <c r="L117" s="14">
        <v>15</v>
      </c>
      <c r="M117" s="18">
        <f t="shared" si="10"/>
        <v>0.91687041564792182</v>
      </c>
      <c r="N117" s="17">
        <f t="shared" si="11"/>
        <v>-2.0831295843520783</v>
      </c>
      <c r="O117" s="14">
        <v>670</v>
      </c>
      <c r="P117" s="18">
        <f t="shared" si="12"/>
        <v>40.953545232273839</v>
      </c>
      <c r="Q117" s="17">
        <f t="shared" si="13"/>
        <v>7.9535452322738394</v>
      </c>
      <c r="R117" s="13"/>
    </row>
    <row r="118" spans="1:18" x14ac:dyDescent="0.3">
      <c r="A118" s="13" t="s">
        <v>27</v>
      </c>
      <c r="B118" s="13">
        <v>901200005</v>
      </c>
      <c r="C118" s="13" t="s">
        <v>327</v>
      </c>
      <c r="D118" s="13" t="s">
        <v>159</v>
      </c>
      <c r="E118" s="13" t="s">
        <v>328</v>
      </c>
      <c r="F118" s="14">
        <v>1796</v>
      </c>
      <c r="G118" s="14">
        <v>101</v>
      </c>
      <c r="H118" s="15">
        <f t="shared" si="7"/>
        <v>1695</v>
      </c>
      <c r="I118" s="14">
        <v>4766</v>
      </c>
      <c r="J118" s="16">
        <f t="shared" si="8"/>
        <v>265.36748329621378</v>
      </c>
      <c r="K118" s="17">
        <f t="shared" si="9"/>
        <v>123.36748329621378</v>
      </c>
      <c r="L118" s="14">
        <v>6</v>
      </c>
      <c r="M118" s="18">
        <f t="shared" si="10"/>
        <v>0.33407572383073497</v>
      </c>
      <c r="N118" s="17">
        <f t="shared" si="11"/>
        <v>-2.6659242761692652</v>
      </c>
      <c r="O118" s="14">
        <v>1</v>
      </c>
      <c r="P118" s="18">
        <f t="shared" si="12"/>
        <v>5.5679287305122491E-2</v>
      </c>
      <c r="Q118" s="17">
        <f t="shared" si="13"/>
        <v>-32.944320712694875</v>
      </c>
      <c r="R118" s="13"/>
    </row>
    <row r="119" spans="1:18" x14ac:dyDescent="0.3">
      <c r="A119" s="13" t="s">
        <v>27</v>
      </c>
      <c r="B119" s="13">
        <v>170075408</v>
      </c>
      <c r="C119" s="13" t="s">
        <v>329</v>
      </c>
      <c r="D119" s="13" t="s">
        <v>71</v>
      </c>
      <c r="E119" s="13" t="s">
        <v>330</v>
      </c>
      <c r="F119" s="14">
        <v>1309</v>
      </c>
      <c r="G119" s="14">
        <v>131</v>
      </c>
      <c r="H119" s="15">
        <f t="shared" si="7"/>
        <v>1178</v>
      </c>
      <c r="I119" s="14">
        <v>784</v>
      </c>
      <c r="J119" s="16">
        <f t="shared" si="8"/>
        <v>59.893048128342244</v>
      </c>
      <c r="K119" s="17">
        <f t="shared" si="9"/>
        <v>-82.106951871657756</v>
      </c>
      <c r="L119" s="14">
        <v>0</v>
      </c>
      <c r="M119" s="18">
        <f t="shared" si="10"/>
        <v>0</v>
      </c>
      <c r="N119" s="17">
        <f t="shared" si="11"/>
        <v>-3</v>
      </c>
      <c r="O119" s="14">
        <v>98</v>
      </c>
      <c r="P119" s="18">
        <f t="shared" si="12"/>
        <v>7.4866310160427805</v>
      </c>
      <c r="Q119" s="17">
        <f t="shared" si="13"/>
        <v>-25.513368983957221</v>
      </c>
      <c r="R119" s="13"/>
    </row>
    <row r="120" spans="1:18" x14ac:dyDescent="0.3">
      <c r="A120" s="13" t="s">
        <v>27</v>
      </c>
      <c r="B120" s="13">
        <v>840200011</v>
      </c>
      <c r="C120" s="13" t="s">
        <v>331</v>
      </c>
      <c r="D120" s="13" t="s">
        <v>332</v>
      </c>
      <c r="E120" s="13" t="s">
        <v>333</v>
      </c>
      <c r="F120" s="14">
        <v>1221</v>
      </c>
      <c r="G120" s="14">
        <v>0</v>
      </c>
      <c r="H120" s="15">
        <f t="shared" si="7"/>
        <v>1221</v>
      </c>
      <c r="I120" s="14">
        <v>772</v>
      </c>
      <c r="J120" s="16">
        <f t="shared" si="8"/>
        <v>63.22686322686323</v>
      </c>
      <c r="K120" s="17">
        <f t="shared" si="9"/>
        <v>-78.77313677313677</v>
      </c>
      <c r="L120" s="14">
        <v>11</v>
      </c>
      <c r="M120" s="18">
        <f t="shared" si="10"/>
        <v>0.90090090090090091</v>
      </c>
      <c r="N120" s="17">
        <f t="shared" si="11"/>
        <v>-2.099099099099099</v>
      </c>
      <c r="O120" s="14">
        <v>365</v>
      </c>
      <c r="P120" s="18">
        <f t="shared" si="12"/>
        <v>29.893529893529891</v>
      </c>
      <c r="Q120" s="17">
        <f t="shared" si="13"/>
        <v>-3.106470106470109</v>
      </c>
      <c r="R120" s="13"/>
    </row>
    <row r="121" spans="1:18" x14ac:dyDescent="0.3">
      <c r="A121" s="13" t="s">
        <v>27</v>
      </c>
      <c r="B121" s="13">
        <v>880200015</v>
      </c>
      <c r="C121" s="13" t="s">
        <v>334</v>
      </c>
      <c r="D121" s="13" t="s">
        <v>227</v>
      </c>
      <c r="E121" s="13" t="s">
        <v>335</v>
      </c>
      <c r="F121" s="14">
        <v>1306</v>
      </c>
      <c r="G121" s="14">
        <v>189</v>
      </c>
      <c r="H121" s="15">
        <f t="shared" si="7"/>
        <v>1117</v>
      </c>
      <c r="I121" s="14">
        <v>1473</v>
      </c>
      <c r="J121" s="16">
        <f t="shared" si="8"/>
        <v>112.78713629402756</v>
      </c>
      <c r="K121" s="17">
        <f t="shared" si="9"/>
        <v>-29.212863705972438</v>
      </c>
      <c r="L121" s="14">
        <v>15</v>
      </c>
      <c r="M121" s="18">
        <f t="shared" si="10"/>
        <v>1.1485451761102603</v>
      </c>
      <c r="N121" s="17">
        <f t="shared" si="11"/>
        <v>-1.8514548238897397</v>
      </c>
      <c r="O121" s="14">
        <v>662</v>
      </c>
      <c r="P121" s="18">
        <f t="shared" si="12"/>
        <v>50.689127105666152</v>
      </c>
      <c r="Q121" s="17">
        <f t="shared" si="13"/>
        <v>17.689127105666152</v>
      </c>
      <c r="R121" s="13"/>
    </row>
    <row r="122" spans="1:18" x14ac:dyDescent="0.3">
      <c r="A122" s="25" t="s">
        <v>27</v>
      </c>
      <c r="B122" s="25">
        <v>620200003</v>
      </c>
      <c r="C122" s="25" t="s">
        <v>336</v>
      </c>
      <c r="D122" s="25" t="s">
        <v>120</v>
      </c>
      <c r="E122" s="25" t="s">
        <v>337</v>
      </c>
      <c r="F122" s="26">
        <v>1830</v>
      </c>
      <c r="G122" s="26">
        <v>986</v>
      </c>
      <c r="H122" s="27">
        <f t="shared" si="7"/>
        <v>844</v>
      </c>
      <c r="I122" s="26">
        <v>2540</v>
      </c>
      <c r="J122" s="28">
        <f t="shared" si="8"/>
        <v>138.79781420765028</v>
      </c>
      <c r="K122" s="29">
        <f t="shared" si="9"/>
        <v>-3.2021857923497237</v>
      </c>
      <c r="L122" s="26">
        <v>15</v>
      </c>
      <c r="M122" s="30">
        <f t="shared" si="10"/>
        <v>0.81967213114754101</v>
      </c>
      <c r="N122" s="29">
        <f t="shared" si="11"/>
        <v>-2.180327868852459</v>
      </c>
      <c r="O122" s="26">
        <v>48</v>
      </c>
      <c r="P122" s="30">
        <f t="shared" si="12"/>
        <v>2.622950819672131</v>
      </c>
      <c r="Q122" s="29">
        <f t="shared" si="13"/>
        <v>-30.377049180327869</v>
      </c>
      <c r="R122" s="25"/>
    </row>
    <row r="123" spans="1:18" x14ac:dyDescent="0.3">
      <c r="A123" s="13" t="s">
        <v>27</v>
      </c>
      <c r="B123" s="13">
        <v>647900003</v>
      </c>
      <c r="C123" s="13" t="s">
        <v>338</v>
      </c>
      <c r="D123" s="13" t="s">
        <v>339</v>
      </c>
      <c r="E123" s="13" t="s">
        <v>340</v>
      </c>
      <c r="F123" s="14">
        <v>1597</v>
      </c>
      <c r="G123" s="14">
        <v>205</v>
      </c>
      <c r="H123" s="15">
        <f t="shared" si="7"/>
        <v>1392</v>
      </c>
      <c r="I123" s="14">
        <v>2468</v>
      </c>
      <c r="J123" s="16">
        <f t="shared" si="8"/>
        <v>154.53976205385095</v>
      </c>
      <c r="K123" s="17">
        <f t="shared" si="9"/>
        <v>12.53976205385095</v>
      </c>
      <c r="L123" s="14">
        <v>12</v>
      </c>
      <c r="M123" s="18">
        <f t="shared" si="10"/>
        <v>0.75140889167188474</v>
      </c>
      <c r="N123" s="17">
        <f t="shared" si="11"/>
        <v>-2.2485911083281152</v>
      </c>
      <c r="O123" s="14">
        <v>146</v>
      </c>
      <c r="P123" s="18">
        <f t="shared" si="12"/>
        <v>9.1421415153412653</v>
      </c>
      <c r="Q123" s="17">
        <f t="shared" si="13"/>
        <v>-23.857858484658735</v>
      </c>
      <c r="R123" s="13"/>
    </row>
    <row r="124" spans="1:18" x14ac:dyDescent="0.3">
      <c r="A124" s="13" t="s">
        <v>27</v>
      </c>
      <c r="B124" s="13">
        <v>840200034</v>
      </c>
      <c r="C124" s="13" t="s">
        <v>341</v>
      </c>
      <c r="D124" s="13" t="s">
        <v>165</v>
      </c>
      <c r="E124" s="13" t="s">
        <v>342</v>
      </c>
      <c r="F124" s="14">
        <v>642</v>
      </c>
      <c r="G124" s="14">
        <v>34</v>
      </c>
      <c r="H124" s="15">
        <f t="shared" si="7"/>
        <v>608</v>
      </c>
      <c r="I124" s="14">
        <v>1072</v>
      </c>
      <c r="J124" s="16">
        <f t="shared" si="8"/>
        <v>166.97819314641745</v>
      </c>
      <c r="K124" s="17">
        <f t="shared" si="9"/>
        <v>24.978193146417453</v>
      </c>
      <c r="L124" s="14">
        <v>65</v>
      </c>
      <c r="M124" s="18">
        <f t="shared" si="10"/>
        <v>10.124610591900311</v>
      </c>
      <c r="N124" s="17">
        <f t="shared" si="11"/>
        <v>7.1246105919003107</v>
      </c>
      <c r="O124" s="14">
        <v>279</v>
      </c>
      <c r="P124" s="18">
        <f t="shared" si="12"/>
        <v>43.457943925233643</v>
      </c>
      <c r="Q124" s="17">
        <f t="shared" si="13"/>
        <v>10.457943925233643</v>
      </c>
      <c r="R124" s="13"/>
    </row>
    <row r="125" spans="1:18" x14ac:dyDescent="0.3">
      <c r="A125" s="13" t="s">
        <v>27</v>
      </c>
      <c r="B125" s="13">
        <v>170075437</v>
      </c>
      <c r="C125" s="13" t="s">
        <v>343</v>
      </c>
      <c r="D125" s="13" t="s">
        <v>344</v>
      </c>
      <c r="E125" s="13" t="s">
        <v>112</v>
      </c>
      <c r="F125" s="14">
        <v>1472</v>
      </c>
      <c r="G125" s="14">
        <v>273</v>
      </c>
      <c r="H125" s="15">
        <f t="shared" si="7"/>
        <v>1199</v>
      </c>
      <c r="I125" s="14">
        <v>3157</v>
      </c>
      <c r="J125" s="16">
        <f t="shared" si="8"/>
        <v>214.47010869565219</v>
      </c>
      <c r="K125" s="17">
        <f t="shared" si="9"/>
        <v>72.470108695652186</v>
      </c>
      <c r="L125" s="14">
        <v>89</v>
      </c>
      <c r="M125" s="18">
        <f t="shared" si="10"/>
        <v>6.0461956521739131</v>
      </c>
      <c r="N125" s="17">
        <f t="shared" si="11"/>
        <v>3.0461956521739131</v>
      </c>
      <c r="O125" s="14">
        <v>878</v>
      </c>
      <c r="P125" s="18">
        <f t="shared" si="12"/>
        <v>59.646739130434781</v>
      </c>
      <c r="Q125" s="17">
        <f t="shared" si="13"/>
        <v>26.646739130434781</v>
      </c>
      <c r="R125" s="13"/>
    </row>
    <row r="126" spans="1:18" x14ac:dyDescent="0.3">
      <c r="A126" s="13" t="s">
        <v>27</v>
      </c>
      <c r="B126" s="13">
        <v>840600009</v>
      </c>
      <c r="C126" s="13" t="s">
        <v>345</v>
      </c>
      <c r="D126" s="13" t="s">
        <v>114</v>
      </c>
      <c r="E126" s="13" t="s">
        <v>346</v>
      </c>
      <c r="F126" s="14">
        <v>210</v>
      </c>
      <c r="G126" s="14">
        <v>4</v>
      </c>
      <c r="H126" s="15">
        <f t="shared" si="7"/>
        <v>206</v>
      </c>
      <c r="I126" s="14">
        <v>327</v>
      </c>
      <c r="J126" s="16">
        <f t="shared" si="8"/>
        <v>155.71428571428572</v>
      </c>
      <c r="K126" s="17">
        <f t="shared" si="9"/>
        <v>13.714285714285722</v>
      </c>
      <c r="L126" s="14">
        <v>0</v>
      </c>
      <c r="M126" s="18">
        <f t="shared" si="10"/>
        <v>0</v>
      </c>
      <c r="N126" s="17">
        <f t="shared" si="11"/>
        <v>-3</v>
      </c>
      <c r="O126" s="14">
        <v>81</v>
      </c>
      <c r="P126" s="18">
        <f t="shared" si="12"/>
        <v>38.571428571428577</v>
      </c>
      <c r="Q126" s="17">
        <f t="shared" si="13"/>
        <v>5.5714285714285765</v>
      </c>
      <c r="R126" s="13"/>
    </row>
    <row r="127" spans="1:18" x14ac:dyDescent="0.3">
      <c r="A127" s="13" t="s">
        <v>27</v>
      </c>
      <c r="B127" s="13">
        <v>621200012</v>
      </c>
      <c r="C127" s="13" t="s">
        <v>347</v>
      </c>
      <c r="D127" s="13" t="s">
        <v>44</v>
      </c>
      <c r="E127" s="13" t="s">
        <v>348</v>
      </c>
      <c r="F127" s="14">
        <v>2040</v>
      </c>
      <c r="G127" s="14">
        <v>608</v>
      </c>
      <c r="H127" s="15">
        <f t="shared" si="7"/>
        <v>1432</v>
      </c>
      <c r="I127" s="14">
        <v>2570</v>
      </c>
      <c r="J127" s="16">
        <f t="shared" si="8"/>
        <v>125.98039215686273</v>
      </c>
      <c r="K127" s="17">
        <f t="shared" si="9"/>
        <v>-16.019607843137265</v>
      </c>
      <c r="L127" s="14">
        <v>0</v>
      </c>
      <c r="M127" s="18">
        <f t="shared" si="10"/>
        <v>0</v>
      </c>
      <c r="N127" s="17">
        <f t="shared" si="11"/>
        <v>-3</v>
      </c>
      <c r="O127" s="14">
        <v>107</v>
      </c>
      <c r="P127" s="18">
        <f t="shared" si="12"/>
        <v>5.2450980392156863</v>
      </c>
      <c r="Q127" s="17">
        <f t="shared" si="13"/>
        <v>-27.754901960784313</v>
      </c>
      <c r="R127" s="13"/>
    </row>
    <row r="128" spans="1:18" x14ac:dyDescent="0.3">
      <c r="A128" s="13" t="s">
        <v>27</v>
      </c>
      <c r="B128" s="13">
        <v>170000170</v>
      </c>
      <c r="C128" s="13" t="s">
        <v>349</v>
      </c>
      <c r="D128" s="13" t="s">
        <v>71</v>
      </c>
      <c r="E128" s="13" t="s">
        <v>350</v>
      </c>
      <c r="F128" s="14">
        <v>1662</v>
      </c>
      <c r="G128" s="14">
        <v>295</v>
      </c>
      <c r="H128" s="15">
        <f t="shared" si="7"/>
        <v>1367</v>
      </c>
      <c r="I128" s="14">
        <v>2535</v>
      </c>
      <c r="J128" s="16">
        <f t="shared" si="8"/>
        <v>152.52707581227435</v>
      </c>
      <c r="K128" s="17">
        <f t="shared" si="9"/>
        <v>10.527075812274347</v>
      </c>
      <c r="L128" s="14">
        <v>29</v>
      </c>
      <c r="M128" s="18">
        <f t="shared" si="10"/>
        <v>1.7448856799037304</v>
      </c>
      <c r="N128" s="17">
        <f t="shared" si="11"/>
        <v>-1.2551143200962696</v>
      </c>
      <c r="O128" s="14">
        <v>249</v>
      </c>
      <c r="P128" s="18">
        <f t="shared" si="12"/>
        <v>14.981949458483754</v>
      </c>
      <c r="Q128" s="17">
        <f t="shared" si="13"/>
        <v>-18.018050541516246</v>
      </c>
      <c r="R128" s="13"/>
    </row>
    <row r="129" spans="1:18" x14ac:dyDescent="0.3">
      <c r="A129" s="13" t="s">
        <v>27</v>
      </c>
      <c r="B129" s="13">
        <v>640600004</v>
      </c>
      <c r="C129" s="13" t="s">
        <v>351</v>
      </c>
      <c r="D129" s="13" t="s">
        <v>274</v>
      </c>
      <c r="E129" s="13" t="s">
        <v>352</v>
      </c>
      <c r="F129" s="14">
        <v>1361</v>
      </c>
      <c r="G129" s="14">
        <v>68</v>
      </c>
      <c r="H129" s="15">
        <f t="shared" si="7"/>
        <v>1293</v>
      </c>
      <c r="I129" s="14">
        <v>403</v>
      </c>
      <c r="J129" s="16">
        <f t="shared" si="8"/>
        <v>29.610580455547392</v>
      </c>
      <c r="K129" s="17">
        <f t="shared" si="9"/>
        <v>-112.38941954445261</v>
      </c>
      <c r="L129" s="14">
        <v>0</v>
      </c>
      <c r="M129" s="18">
        <f t="shared" si="10"/>
        <v>0</v>
      </c>
      <c r="N129" s="17">
        <f t="shared" si="11"/>
        <v>-3</v>
      </c>
      <c r="O129" s="14">
        <v>48</v>
      </c>
      <c r="P129" s="18">
        <f t="shared" si="12"/>
        <v>3.5268185157972081</v>
      </c>
      <c r="Q129" s="17">
        <f t="shared" si="13"/>
        <v>-29.47318148420279</v>
      </c>
      <c r="R129" s="13" t="s">
        <v>8</v>
      </c>
    </row>
    <row r="130" spans="1:18" x14ac:dyDescent="0.3">
      <c r="A130" s="13" t="s">
        <v>27</v>
      </c>
      <c r="B130" s="13">
        <v>641400001</v>
      </c>
      <c r="C130" s="13" t="s">
        <v>353</v>
      </c>
      <c r="D130" s="13" t="s">
        <v>354</v>
      </c>
      <c r="E130" s="13" t="s">
        <v>355</v>
      </c>
      <c r="F130" s="14">
        <v>1233</v>
      </c>
      <c r="G130" s="14">
        <v>162</v>
      </c>
      <c r="H130" s="15">
        <f t="shared" si="7"/>
        <v>1071</v>
      </c>
      <c r="I130" s="14">
        <v>839</v>
      </c>
      <c r="J130" s="16">
        <f t="shared" si="8"/>
        <v>68.045417680454179</v>
      </c>
      <c r="K130" s="17">
        <f t="shared" si="9"/>
        <v>-73.954582319545821</v>
      </c>
      <c r="L130" s="14">
        <v>1</v>
      </c>
      <c r="M130" s="18">
        <f t="shared" si="10"/>
        <v>8.1103000811030015E-2</v>
      </c>
      <c r="N130" s="17">
        <f t="shared" si="11"/>
        <v>-2.9188969991889699</v>
      </c>
      <c r="O130" s="14">
        <v>1494</v>
      </c>
      <c r="P130" s="18">
        <f t="shared" si="12"/>
        <v>121.16788321167884</v>
      </c>
      <c r="Q130" s="17">
        <f t="shared" si="13"/>
        <v>88.167883211678841</v>
      </c>
      <c r="R130" s="13"/>
    </row>
    <row r="131" spans="1:18" x14ac:dyDescent="0.3">
      <c r="A131" s="13" t="s">
        <v>27</v>
      </c>
      <c r="B131" s="13">
        <v>905100010</v>
      </c>
      <c r="C131" s="13" t="s">
        <v>356</v>
      </c>
      <c r="D131" s="13" t="s">
        <v>357</v>
      </c>
      <c r="E131" s="13" t="s">
        <v>358</v>
      </c>
      <c r="F131" s="14">
        <v>2026</v>
      </c>
      <c r="G131" s="14">
        <v>419</v>
      </c>
      <c r="H131" s="15">
        <f t="shared" si="7"/>
        <v>1607</v>
      </c>
      <c r="I131" s="14">
        <v>2561</v>
      </c>
      <c r="J131" s="16">
        <f t="shared" si="8"/>
        <v>126.40671273445211</v>
      </c>
      <c r="K131" s="17">
        <f t="shared" si="9"/>
        <v>-15.593287265547886</v>
      </c>
      <c r="L131" s="14">
        <v>42</v>
      </c>
      <c r="M131" s="18">
        <f t="shared" si="10"/>
        <v>2.0730503455083911</v>
      </c>
      <c r="N131" s="17">
        <f t="shared" si="11"/>
        <v>-0.92694965449160893</v>
      </c>
      <c r="O131" s="14">
        <v>1413</v>
      </c>
      <c r="P131" s="18">
        <f t="shared" si="12"/>
        <v>69.743336623889434</v>
      </c>
      <c r="Q131" s="17">
        <f t="shared" si="13"/>
        <v>36.743336623889434</v>
      </c>
      <c r="R131" s="13"/>
    </row>
    <row r="132" spans="1:18" x14ac:dyDescent="0.3">
      <c r="A132" s="13" t="s">
        <v>27</v>
      </c>
      <c r="B132" s="13">
        <v>170000171</v>
      </c>
      <c r="C132" s="13" t="s">
        <v>359</v>
      </c>
      <c r="D132" s="13" t="s">
        <v>360</v>
      </c>
      <c r="E132" s="13" t="s">
        <v>361</v>
      </c>
      <c r="F132" s="14">
        <v>2395</v>
      </c>
      <c r="G132" s="14">
        <v>328</v>
      </c>
      <c r="H132" s="15">
        <f t="shared" si="7"/>
        <v>2067</v>
      </c>
      <c r="I132" s="14">
        <v>2426</v>
      </c>
      <c r="J132" s="16">
        <f t="shared" si="8"/>
        <v>101.29436325678496</v>
      </c>
      <c r="K132" s="17">
        <f t="shared" si="9"/>
        <v>-40.705636743215038</v>
      </c>
      <c r="L132" s="14">
        <v>60</v>
      </c>
      <c r="M132" s="18">
        <f t="shared" si="10"/>
        <v>2.5052192066805845</v>
      </c>
      <c r="N132" s="17">
        <f t="shared" si="11"/>
        <v>-0.49478079331941549</v>
      </c>
      <c r="O132" s="14">
        <v>108</v>
      </c>
      <c r="P132" s="18">
        <f t="shared" si="12"/>
        <v>4.5093945720250526</v>
      </c>
      <c r="Q132" s="17">
        <f t="shared" si="13"/>
        <v>-28.490605427974948</v>
      </c>
      <c r="R132" s="13"/>
    </row>
    <row r="133" spans="1:18" x14ac:dyDescent="0.3">
      <c r="A133" s="13" t="s">
        <v>27</v>
      </c>
      <c r="B133" s="13">
        <v>880200084</v>
      </c>
      <c r="C133" s="13" t="s">
        <v>362</v>
      </c>
      <c r="D133" s="13" t="s">
        <v>363</v>
      </c>
      <c r="E133" s="13" t="s">
        <v>364</v>
      </c>
      <c r="F133" s="14">
        <v>2377</v>
      </c>
      <c r="G133" s="14">
        <v>505</v>
      </c>
      <c r="H133" s="15">
        <f t="shared" si="7"/>
        <v>1872</v>
      </c>
      <c r="I133" s="14">
        <v>6249</v>
      </c>
      <c r="J133" s="16">
        <f t="shared" si="8"/>
        <v>262.89440471182161</v>
      </c>
      <c r="K133" s="17">
        <f t="shared" si="9"/>
        <v>120.89440471182161</v>
      </c>
      <c r="L133" s="14">
        <v>28</v>
      </c>
      <c r="M133" s="18">
        <f t="shared" si="10"/>
        <v>1.1779554059739168</v>
      </c>
      <c r="N133" s="17">
        <f t="shared" si="11"/>
        <v>-1.8220445940260832</v>
      </c>
      <c r="O133" s="14">
        <v>2</v>
      </c>
      <c r="P133" s="18">
        <f t="shared" si="12"/>
        <v>8.4139671855279763E-2</v>
      </c>
      <c r="Q133" s="17">
        <f t="shared" si="13"/>
        <v>-32.915860328144717</v>
      </c>
      <c r="R133" s="13"/>
    </row>
    <row r="134" spans="1:18" x14ac:dyDescent="0.3">
      <c r="A134" s="13" t="s">
        <v>27</v>
      </c>
      <c r="B134" s="13">
        <v>641600005</v>
      </c>
      <c r="C134" s="13" t="s">
        <v>365</v>
      </c>
      <c r="D134" s="13" t="s">
        <v>339</v>
      </c>
      <c r="E134" s="13" t="s">
        <v>366</v>
      </c>
      <c r="F134" s="14">
        <v>2218</v>
      </c>
      <c r="G134" s="14">
        <v>33</v>
      </c>
      <c r="H134" s="15">
        <f t="shared" si="7"/>
        <v>2185</v>
      </c>
      <c r="I134" s="14">
        <v>3743</v>
      </c>
      <c r="J134" s="16">
        <f t="shared" si="8"/>
        <v>168.7556357078449</v>
      </c>
      <c r="K134" s="17">
        <f t="shared" si="9"/>
        <v>26.755635707844903</v>
      </c>
      <c r="L134" s="14">
        <v>69</v>
      </c>
      <c r="M134" s="18">
        <f t="shared" si="10"/>
        <v>3.110910730387737</v>
      </c>
      <c r="N134" s="17">
        <f t="shared" si="11"/>
        <v>0.11091073038773702</v>
      </c>
      <c r="O134" s="14">
        <v>44</v>
      </c>
      <c r="P134" s="18">
        <f t="shared" si="12"/>
        <v>1.9837691614066726</v>
      </c>
      <c r="Q134" s="17">
        <f t="shared" si="13"/>
        <v>-31.016230838593327</v>
      </c>
      <c r="R134" s="13"/>
    </row>
    <row r="135" spans="1:18" x14ac:dyDescent="0.3">
      <c r="A135" s="13" t="s">
        <v>27</v>
      </c>
      <c r="B135" s="13">
        <v>170000124</v>
      </c>
      <c r="C135" s="13" t="s">
        <v>367</v>
      </c>
      <c r="D135" s="13" t="s">
        <v>35</v>
      </c>
      <c r="E135" s="13" t="s">
        <v>368</v>
      </c>
      <c r="F135" s="14">
        <v>1061</v>
      </c>
      <c r="G135" s="14">
        <v>270</v>
      </c>
      <c r="H135" s="15">
        <f t="shared" si="7"/>
        <v>791</v>
      </c>
      <c r="I135" s="14">
        <v>1412</v>
      </c>
      <c r="J135" s="16">
        <f t="shared" si="8"/>
        <v>133.08199811498588</v>
      </c>
      <c r="K135" s="17">
        <f t="shared" si="9"/>
        <v>-8.9180018850141209</v>
      </c>
      <c r="L135" s="14">
        <v>1</v>
      </c>
      <c r="M135" s="18">
        <f t="shared" si="10"/>
        <v>9.4250706880301599E-2</v>
      </c>
      <c r="N135" s="17">
        <f t="shared" si="11"/>
        <v>-2.9057492931196984</v>
      </c>
      <c r="O135" s="14">
        <v>192</v>
      </c>
      <c r="P135" s="18">
        <f t="shared" si="12"/>
        <v>18.096135721017909</v>
      </c>
      <c r="Q135" s="17">
        <f t="shared" si="13"/>
        <v>-14.903864278982091</v>
      </c>
      <c r="R135" s="13"/>
    </row>
    <row r="136" spans="1:18" x14ac:dyDescent="0.3">
      <c r="A136" s="13" t="s">
        <v>27</v>
      </c>
      <c r="B136" s="13">
        <v>888300016</v>
      </c>
      <c r="C136" s="13" t="s">
        <v>369</v>
      </c>
      <c r="D136" s="13" t="s">
        <v>325</v>
      </c>
      <c r="E136" s="13" t="s">
        <v>370</v>
      </c>
      <c r="F136" s="14">
        <v>1549</v>
      </c>
      <c r="G136" s="14">
        <v>642</v>
      </c>
      <c r="H136" s="15">
        <f t="shared" si="7"/>
        <v>907</v>
      </c>
      <c r="I136" s="14">
        <v>2676</v>
      </c>
      <c r="J136" s="16">
        <f t="shared" si="8"/>
        <v>172.75661717236929</v>
      </c>
      <c r="K136" s="17">
        <f t="shared" si="9"/>
        <v>30.756617172369289</v>
      </c>
      <c r="L136" s="14">
        <v>70</v>
      </c>
      <c r="M136" s="18">
        <f t="shared" si="10"/>
        <v>4.5190445448676559</v>
      </c>
      <c r="N136" s="17">
        <f t="shared" si="11"/>
        <v>1.5190445448676559</v>
      </c>
      <c r="O136" s="14">
        <v>2131</v>
      </c>
      <c r="P136" s="18">
        <f t="shared" si="12"/>
        <v>137.57262750161394</v>
      </c>
      <c r="Q136" s="17">
        <f t="shared" si="13"/>
        <v>104.57262750161394</v>
      </c>
      <c r="R136" s="13"/>
    </row>
    <row r="137" spans="1:18" x14ac:dyDescent="0.3">
      <c r="A137" s="13" t="s">
        <v>27</v>
      </c>
      <c r="B137" s="13">
        <v>840200075</v>
      </c>
      <c r="C137" s="13" t="s">
        <v>371</v>
      </c>
      <c r="D137" s="13" t="s">
        <v>80</v>
      </c>
      <c r="E137" s="13" t="s">
        <v>372</v>
      </c>
      <c r="F137" s="14">
        <v>1891</v>
      </c>
      <c r="G137" s="14">
        <v>376</v>
      </c>
      <c r="H137" s="15">
        <f t="shared" ref="H137:H200" si="14">F137-G137</f>
        <v>1515</v>
      </c>
      <c r="I137" s="14">
        <v>2648</v>
      </c>
      <c r="J137" s="16">
        <f t="shared" ref="J137:J200" si="15">I137/F137*100</f>
        <v>140.03172924378634</v>
      </c>
      <c r="K137" s="17">
        <f t="shared" ref="K137:K200" si="16">J137-142</f>
        <v>-1.9682707562136557</v>
      </c>
      <c r="L137" s="14">
        <v>28</v>
      </c>
      <c r="M137" s="18">
        <f t="shared" ref="M137:M200" si="17">L137/F137*100</f>
        <v>1.4806980433632999</v>
      </c>
      <c r="N137" s="17">
        <f t="shared" ref="N137:N200" si="18">M137-3</f>
        <v>-1.5193019566367001</v>
      </c>
      <c r="O137" s="14">
        <v>636</v>
      </c>
      <c r="P137" s="18">
        <f t="shared" ref="P137:P200" si="19">O137/F137*100</f>
        <v>33.632998413537813</v>
      </c>
      <c r="Q137" s="17">
        <f t="shared" si="13"/>
        <v>0.63299841353781261</v>
      </c>
      <c r="R137" s="13"/>
    </row>
    <row r="138" spans="1:18" x14ac:dyDescent="0.3">
      <c r="A138" s="13" t="s">
        <v>27</v>
      </c>
      <c r="B138" s="13">
        <v>270064101</v>
      </c>
      <c r="C138" s="13" t="s">
        <v>82</v>
      </c>
      <c r="D138" s="13" t="s">
        <v>153</v>
      </c>
      <c r="E138" s="13" t="s">
        <v>373</v>
      </c>
      <c r="F138" s="14">
        <v>688</v>
      </c>
      <c r="G138" s="14">
        <v>0</v>
      </c>
      <c r="H138" s="15">
        <f t="shared" si="14"/>
        <v>688</v>
      </c>
      <c r="I138" s="14">
        <v>1257</v>
      </c>
      <c r="J138" s="16">
        <f t="shared" si="15"/>
        <v>182.70348837209303</v>
      </c>
      <c r="K138" s="17">
        <f t="shared" si="16"/>
        <v>40.703488372093034</v>
      </c>
      <c r="L138" s="14">
        <v>3</v>
      </c>
      <c r="M138" s="18">
        <f t="shared" si="17"/>
        <v>0.43604651162790697</v>
      </c>
      <c r="N138" s="17">
        <f t="shared" si="18"/>
        <v>-2.5639534883720931</v>
      </c>
      <c r="O138" s="14">
        <v>766</v>
      </c>
      <c r="P138" s="18">
        <f t="shared" si="19"/>
        <v>111.33720930232558</v>
      </c>
      <c r="Q138" s="17">
        <f t="shared" ref="Q138:Q201" si="20">P138-33</f>
        <v>78.337209302325576</v>
      </c>
      <c r="R138" s="13"/>
    </row>
    <row r="139" spans="1:18" x14ac:dyDescent="0.3">
      <c r="A139" s="13" t="s">
        <v>27</v>
      </c>
      <c r="B139" s="13">
        <v>900200025</v>
      </c>
      <c r="C139" s="13" t="s">
        <v>374</v>
      </c>
      <c r="D139" s="13" t="s">
        <v>375</v>
      </c>
      <c r="E139" s="13" t="s">
        <v>376</v>
      </c>
      <c r="F139" s="14">
        <v>1646</v>
      </c>
      <c r="G139" s="14">
        <v>387</v>
      </c>
      <c r="H139" s="15">
        <f t="shared" si="14"/>
        <v>1259</v>
      </c>
      <c r="I139" s="14">
        <v>3578</v>
      </c>
      <c r="J139" s="16">
        <f t="shared" si="15"/>
        <v>217.37545565006076</v>
      </c>
      <c r="K139" s="17">
        <f t="shared" si="16"/>
        <v>75.375455650060758</v>
      </c>
      <c r="L139" s="14">
        <v>13</v>
      </c>
      <c r="M139" s="18">
        <f t="shared" si="17"/>
        <v>0.7897934386391251</v>
      </c>
      <c r="N139" s="17">
        <f t="shared" si="18"/>
        <v>-2.210206561360875</v>
      </c>
      <c r="O139" s="14">
        <v>1041</v>
      </c>
      <c r="P139" s="18">
        <f t="shared" si="19"/>
        <v>63.244228432563787</v>
      </c>
      <c r="Q139" s="17">
        <f t="shared" si="20"/>
        <v>30.244228432563787</v>
      </c>
      <c r="R139" s="13"/>
    </row>
    <row r="140" spans="1:18" x14ac:dyDescent="0.3">
      <c r="A140" s="13" t="s">
        <v>27</v>
      </c>
      <c r="B140" s="13">
        <v>840200012</v>
      </c>
      <c r="C140" s="13" t="s">
        <v>377</v>
      </c>
      <c r="D140" s="13" t="s">
        <v>378</v>
      </c>
      <c r="E140" s="13" t="s">
        <v>379</v>
      </c>
      <c r="F140" s="14">
        <v>1087</v>
      </c>
      <c r="G140" s="14">
        <v>0</v>
      </c>
      <c r="H140" s="15">
        <f t="shared" si="14"/>
        <v>1087</v>
      </c>
      <c r="I140" s="14">
        <v>878</v>
      </c>
      <c r="J140" s="16">
        <f t="shared" si="15"/>
        <v>80.772769089236434</v>
      </c>
      <c r="K140" s="17">
        <f t="shared" si="16"/>
        <v>-61.227230910763566</v>
      </c>
      <c r="L140" s="14">
        <v>6</v>
      </c>
      <c r="M140" s="18">
        <f t="shared" si="17"/>
        <v>0.55197792088316466</v>
      </c>
      <c r="N140" s="17">
        <f t="shared" si="18"/>
        <v>-2.4480220791168352</v>
      </c>
      <c r="O140" s="14">
        <v>7</v>
      </c>
      <c r="P140" s="18">
        <f t="shared" si="19"/>
        <v>0.64397424103035883</v>
      </c>
      <c r="Q140" s="17">
        <f t="shared" si="20"/>
        <v>-32.356025758969643</v>
      </c>
      <c r="R140" s="13"/>
    </row>
    <row r="141" spans="1:18" x14ac:dyDescent="0.3">
      <c r="A141" s="13" t="s">
        <v>27</v>
      </c>
      <c r="B141" s="13">
        <v>270000032</v>
      </c>
      <c r="C141" s="13" t="s">
        <v>380</v>
      </c>
      <c r="D141" s="13" t="s">
        <v>381</v>
      </c>
      <c r="E141" s="13" t="s">
        <v>382</v>
      </c>
      <c r="F141" s="14">
        <v>1360</v>
      </c>
      <c r="G141" s="14">
        <v>87</v>
      </c>
      <c r="H141" s="15">
        <f t="shared" si="14"/>
        <v>1273</v>
      </c>
      <c r="I141" s="14">
        <v>1529</v>
      </c>
      <c r="J141" s="16">
        <f t="shared" si="15"/>
        <v>112.42647058823529</v>
      </c>
      <c r="K141" s="17">
        <f t="shared" si="16"/>
        <v>-29.57352941176471</v>
      </c>
      <c r="L141" s="14">
        <v>3</v>
      </c>
      <c r="M141" s="18">
        <f t="shared" si="17"/>
        <v>0.22058823529411764</v>
      </c>
      <c r="N141" s="17">
        <f t="shared" si="18"/>
        <v>-2.7794117647058822</v>
      </c>
      <c r="O141" s="14">
        <v>949</v>
      </c>
      <c r="P141" s="18">
        <f t="shared" si="19"/>
        <v>69.779411764705884</v>
      </c>
      <c r="Q141" s="17">
        <f t="shared" si="20"/>
        <v>36.779411764705884</v>
      </c>
      <c r="R141" s="13"/>
    </row>
    <row r="142" spans="1:18" x14ac:dyDescent="0.3">
      <c r="A142" s="13" t="s">
        <v>27</v>
      </c>
      <c r="B142" s="13">
        <v>621200005</v>
      </c>
      <c r="C142" s="13" t="s">
        <v>383</v>
      </c>
      <c r="D142" s="13" t="s">
        <v>384</v>
      </c>
      <c r="E142" s="13" t="s">
        <v>385</v>
      </c>
      <c r="F142" s="14">
        <v>1045</v>
      </c>
      <c r="G142" s="14">
        <v>4</v>
      </c>
      <c r="H142" s="15">
        <f t="shared" si="14"/>
        <v>1041</v>
      </c>
      <c r="I142" s="14">
        <v>2698</v>
      </c>
      <c r="J142" s="16">
        <f t="shared" si="15"/>
        <v>258.18181818181819</v>
      </c>
      <c r="K142" s="17">
        <f t="shared" si="16"/>
        <v>116.18181818181819</v>
      </c>
      <c r="L142" s="14">
        <v>8</v>
      </c>
      <c r="M142" s="18">
        <f t="shared" si="17"/>
        <v>0.76555023923444976</v>
      </c>
      <c r="N142" s="17">
        <f t="shared" si="18"/>
        <v>-2.2344497607655502</v>
      </c>
      <c r="O142" s="14">
        <v>0</v>
      </c>
      <c r="P142" s="18">
        <f t="shared" si="19"/>
        <v>0</v>
      </c>
      <c r="Q142" s="17">
        <f t="shared" si="20"/>
        <v>-33</v>
      </c>
      <c r="R142" s="13"/>
    </row>
    <row r="143" spans="1:18" x14ac:dyDescent="0.3">
      <c r="A143" s="13" t="s">
        <v>27</v>
      </c>
      <c r="B143" s="13">
        <v>640600022</v>
      </c>
      <c r="C143" s="13" t="s">
        <v>386</v>
      </c>
      <c r="D143" s="13" t="s">
        <v>387</v>
      </c>
      <c r="E143" s="13" t="s">
        <v>388</v>
      </c>
      <c r="F143" s="14">
        <v>1134</v>
      </c>
      <c r="G143" s="14">
        <v>210</v>
      </c>
      <c r="H143" s="15">
        <f t="shared" si="14"/>
        <v>924</v>
      </c>
      <c r="I143" s="14">
        <v>2816</v>
      </c>
      <c r="J143" s="16">
        <f t="shared" si="15"/>
        <v>248.32451499118164</v>
      </c>
      <c r="K143" s="17">
        <f t="shared" si="16"/>
        <v>106.32451499118164</v>
      </c>
      <c r="L143" s="14">
        <v>1</v>
      </c>
      <c r="M143" s="18">
        <f t="shared" si="17"/>
        <v>8.8183421516754845E-2</v>
      </c>
      <c r="N143" s="17">
        <f t="shared" si="18"/>
        <v>-2.9118165784832453</v>
      </c>
      <c r="O143" s="14">
        <v>231</v>
      </c>
      <c r="P143" s="18">
        <f t="shared" si="19"/>
        <v>20.37037037037037</v>
      </c>
      <c r="Q143" s="17">
        <f t="shared" si="20"/>
        <v>-12.62962962962963</v>
      </c>
      <c r="R143" s="13"/>
    </row>
    <row r="144" spans="1:18" x14ac:dyDescent="0.3">
      <c r="A144" s="13" t="s">
        <v>27</v>
      </c>
      <c r="B144" s="13">
        <v>901200004</v>
      </c>
      <c r="C144" s="13" t="s">
        <v>389</v>
      </c>
      <c r="D144" s="13" t="s">
        <v>390</v>
      </c>
      <c r="E144" s="13" t="s">
        <v>391</v>
      </c>
      <c r="F144" s="14">
        <v>2132</v>
      </c>
      <c r="G144" s="14">
        <v>141</v>
      </c>
      <c r="H144" s="15">
        <f t="shared" si="14"/>
        <v>1991</v>
      </c>
      <c r="I144" s="14">
        <v>2954</v>
      </c>
      <c r="J144" s="16">
        <f t="shared" si="15"/>
        <v>138.55534709193248</v>
      </c>
      <c r="K144" s="17">
        <f t="shared" si="16"/>
        <v>-3.4446529080675248</v>
      </c>
      <c r="L144" s="14">
        <v>22</v>
      </c>
      <c r="M144" s="18">
        <f t="shared" si="17"/>
        <v>1.0318949343339587</v>
      </c>
      <c r="N144" s="17">
        <f t="shared" si="18"/>
        <v>-1.9681050656660413</v>
      </c>
      <c r="O144" s="14">
        <v>3</v>
      </c>
      <c r="P144" s="18">
        <f t="shared" si="19"/>
        <v>0.14071294559099437</v>
      </c>
      <c r="Q144" s="17">
        <f t="shared" si="20"/>
        <v>-32.859287054409009</v>
      </c>
      <c r="R144" s="13"/>
    </row>
    <row r="145" spans="1:18" x14ac:dyDescent="0.3">
      <c r="A145" s="13" t="s">
        <v>27</v>
      </c>
      <c r="B145" s="13">
        <v>52000017</v>
      </c>
      <c r="C145" s="13" t="s">
        <v>392</v>
      </c>
      <c r="D145" s="13" t="s">
        <v>211</v>
      </c>
      <c r="E145" s="13" t="s">
        <v>393</v>
      </c>
      <c r="F145" s="14">
        <v>458</v>
      </c>
      <c r="G145" s="14">
        <v>118</v>
      </c>
      <c r="H145" s="15">
        <f t="shared" si="14"/>
        <v>340</v>
      </c>
      <c r="I145" s="14">
        <v>628</v>
      </c>
      <c r="J145" s="16">
        <f t="shared" si="15"/>
        <v>137.11790393013101</v>
      </c>
      <c r="K145" s="17">
        <f t="shared" si="16"/>
        <v>-4.882096069868993</v>
      </c>
      <c r="L145" s="14">
        <v>11</v>
      </c>
      <c r="M145" s="18">
        <f t="shared" si="17"/>
        <v>2.4017467248908297</v>
      </c>
      <c r="N145" s="17">
        <f t="shared" si="18"/>
        <v>-0.59825327510917026</v>
      </c>
      <c r="O145" s="14">
        <v>440</v>
      </c>
      <c r="P145" s="18">
        <f t="shared" si="19"/>
        <v>96.069868995633186</v>
      </c>
      <c r="Q145" s="17">
        <f t="shared" si="20"/>
        <v>63.069868995633186</v>
      </c>
      <c r="R145" s="13"/>
    </row>
    <row r="146" spans="1:18" x14ac:dyDescent="0.3">
      <c r="A146" s="13" t="s">
        <v>27</v>
      </c>
      <c r="B146" s="13">
        <v>270065201</v>
      </c>
      <c r="C146" s="13" t="s">
        <v>31</v>
      </c>
      <c r="D146" s="13" t="s">
        <v>162</v>
      </c>
      <c r="E146" s="13" t="s">
        <v>394</v>
      </c>
      <c r="F146" s="14">
        <v>1669</v>
      </c>
      <c r="G146" s="14">
        <v>74</v>
      </c>
      <c r="H146" s="15">
        <f t="shared" si="14"/>
        <v>1595</v>
      </c>
      <c r="I146" s="14">
        <v>2308</v>
      </c>
      <c r="J146" s="16">
        <f t="shared" si="15"/>
        <v>138.28639904134212</v>
      </c>
      <c r="K146" s="17">
        <f t="shared" si="16"/>
        <v>-3.713600958657878</v>
      </c>
      <c r="L146" s="14">
        <v>0</v>
      </c>
      <c r="M146" s="18">
        <f t="shared" si="17"/>
        <v>0</v>
      </c>
      <c r="N146" s="17">
        <f t="shared" si="18"/>
        <v>-3</v>
      </c>
      <c r="O146" s="14">
        <v>7</v>
      </c>
      <c r="P146" s="18">
        <f t="shared" si="19"/>
        <v>0.41941282204913122</v>
      </c>
      <c r="Q146" s="17">
        <f t="shared" si="20"/>
        <v>-32.580587177950868</v>
      </c>
      <c r="R146" s="13"/>
    </row>
    <row r="147" spans="1:18" x14ac:dyDescent="0.3">
      <c r="A147" s="13" t="s">
        <v>27</v>
      </c>
      <c r="B147" s="13">
        <v>880200018</v>
      </c>
      <c r="C147" s="13" t="s">
        <v>395</v>
      </c>
      <c r="D147" s="13" t="s">
        <v>396</v>
      </c>
      <c r="E147" s="13" t="s">
        <v>397</v>
      </c>
      <c r="F147" s="14">
        <v>2092</v>
      </c>
      <c r="G147" s="14">
        <v>479</v>
      </c>
      <c r="H147" s="15">
        <f t="shared" si="14"/>
        <v>1613</v>
      </c>
      <c r="I147" s="14">
        <v>1876</v>
      </c>
      <c r="J147" s="16">
        <f t="shared" si="15"/>
        <v>89.674952198852779</v>
      </c>
      <c r="K147" s="17">
        <f t="shared" si="16"/>
        <v>-52.325047801147221</v>
      </c>
      <c r="L147" s="14">
        <v>16</v>
      </c>
      <c r="M147" s="18">
        <f t="shared" si="17"/>
        <v>0.76481835564053535</v>
      </c>
      <c r="N147" s="17">
        <f t="shared" si="18"/>
        <v>-2.2351816443594648</v>
      </c>
      <c r="O147" s="14">
        <v>0</v>
      </c>
      <c r="P147" s="18">
        <f t="shared" si="19"/>
        <v>0</v>
      </c>
      <c r="Q147" s="17">
        <f t="shared" si="20"/>
        <v>-33</v>
      </c>
      <c r="R147" s="13"/>
    </row>
    <row r="148" spans="1:18" x14ac:dyDescent="0.3">
      <c r="A148" s="13" t="s">
        <v>27</v>
      </c>
      <c r="B148" s="13">
        <v>170075405</v>
      </c>
      <c r="C148" s="13" t="s">
        <v>398</v>
      </c>
      <c r="D148" s="13" t="s">
        <v>387</v>
      </c>
      <c r="E148" s="13" t="s">
        <v>399</v>
      </c>
      <c r="F148" s="14">
        <v>1761</v>
      </c>
      <c r="G148" s="14">
        <v>205</v>
      </c>
      <c r="H148" s="15">
        <f t="shared" si="14"/>
        <v>1556</v>
      </c>
      <c r="I148" s="14">
        <v>3266</v>
      </c>
      <c r="J148" s="16">
        <f t="shared" si="15"/>
        <v>185.46280522430439</v>
      </c>
      <c r="K148" s="17">
        <f t="shared" si="16"/>
        <v>43.46280522430439</v>
      </c>
      <c r="L148" s="14">
        <v>75</v>
      </c>
      <c r="M148" s="18">
        <f t="shared" si="17"/>
        <v>4.2589437819420786</v>
      </c>
      <c r="N148" s="17">
        <f t="shared" si="18"/>
        <v>1.2589437819420786</v>
      </c>
      <c r="O148" s="14">
        <v>1876</v>
      </c>
      <c r="P148" s="18">
        <f t="shared" si="19"/>
        <v>106.53038046564451</v>
      </c>
      <c r="Q148" s="17">
        <f t="shared" si="20"/>
        <v>73.530380465644512</v>
      </c>
      <c r="R148" s="13"/>
    </row>
    <row r="149" spans="1:18" x14ac:dyDescent="0.3">
      <c r="A149" s="13" t="s">
        <v>27</v>
      </c>
      <c r="B149" s="13">
        <v>270024101</v>
      </c>
      <c r="C149" s="13" t="s">
        <v>158</v>
      </c>
      <c r="D149" s="13" t="s">
        <v>400</v>
      </c>
      <c r="E149" s="13" t="s">
        <v>401</v>
      </c>
      <c r="F149" s="14">
        <v>1494</v>
      </c>
      <c r="G149" s="14">
        <v>351</v>
      </c>
      <c r="H149" s="15">
        <f t="shared" si="14"/>
        <v>1143</v>
      </c>
      <c r="I149" s="14">
        <v>2413</v>
      </c>
      <c r="J149" s="16">
        <f t="shared" si="15"/>
        <v>161.51271753681394</v>
      </c>
      <c r="K149" s="17">
        <f t="shared" si="16"/>
        <v>19.512717536813938</v>
      </c>
      <c r="L149" s="14">
        <v>24</v>
      </c>
      <c r="M149" s="18">
        <f t="shared" si="17"/>
        <v>1.6064257028112447</v>
      </c>
      <c r="N149" s="17">
        <f t="shared" si="18"/>
        <v>-1.3935742971887553</v>
      </c>
      <c r="O149" s="14">
        <v>750</v>
      </c>
      <c r="P149" s="18">
        <f t="shared" si="19"/>
        <v>50.200803212851412</v>
      </c>
      <c r="Q149" s="17">
        <f t="shared" si="20"/>
        <v>17.200803212851412</v>
      </c>
      <c r="R149" s="13"/>
    </row>
    <row r="150" spans="1:18" x14ac:dyDescent="0.3">
      <c r="A150" s="13" t="s">
        <v>27</v>
      </c>
      <c r="B150" s="13">
        <v>270064101</v>
      </c>
      <c r="C150" s="13" t="s">
        <v>82</v>
      </c>
      <c r="D150" s="13" t="s">
        <v>176</v>
      </c>
      <c r="E150" s="13" t="s">
        <v>402</v>
      </c>
      <c r="F150" s="14">
        <v>961</v>
      </c>
      <c r="G150" s="14">
        <v>28</v>
      </c>
      <c r="H150" s="15">
        <f t="shared" si="14"/>
        <v>933</v>
      </c>
      <c r="I150" s="14">
        <v>1795</v>
      </c>
      <c r="J150" s="16">
        <f t="shared" si="15"/>
        <v>186.78459937565037</v>
      </c>
      <c r="K150" s="17">
        <f t="shared" si="16"/>
        <v>44.784599375650373</v>
      </c>
      <c r="L150" s="14">
        <v>12</v>
      </c>
      <c r="M150" s="18">
        <f t="shared" si="17"/>
        <v>1.2486992715920915</v>
      </c>
      <c r="N150" s="17">
        <f t="shared" si="18"/>
        <v>-1.7513007284079085</v>
      </c>
      <c r="O150" s="14">
        <v>1045</v>
      </c>
      <c r="P150" s="18">
        <f t="shared" si="19"/>
        <v>108.74089490114464</v>
      </c>
      <c r="Q150" s="17">
        <f t="shared" si="20"/>
        <v>75.740894901144642</v>
      </c>
      <c r="R150" s="13"/>
    </row>
    <row r="151" spans="1:18" x14ac:dyDescent="0.3">
      <c r="A151" s="13" t="s">
        <v>27</v>
      </c>
      <c r="B151" s="13">
        <v>900200092</v>
      </c>
      <c r="C151" s="13" t="s">
        <v>403</v>
      </c>
      <c r="D151" s="13" t="s">
        <v>404</v>
      </c>
      <c r="E151" s="13" t="s">
        <v>323</v>
      </c>
      <c r="F151" s="14">
        <v>2148</v>
      </c>
      <c r="G151" s="14">
        <v>527</v>
      </c>
      <c r="H151" s="15">
        <f t="shared" si="14"/>
        <v>1621</v>
      </c>
      <c r="I151" s="14">
        <v>3180</v>
      </c>
      <c r="J151" s="16">
        <f t="shared" si="15"/>
        <v>148.04469273743018</v>
      </c>
      <c r="K151" s="17">
        <f t="shared" si="16"/>
        <v>6.0446927374301822</v>
      </c>
      <c r="L151" s="14">
        <v>11</v>
      </c>
      <c r="M151" s="18">
        <f t="shared" si="17"/>
        <v>0.51210428305400368</v>
      </c>
      <c r="N151" s="17">
        <f t="shared" si="18"/>
        <v>-2.4878957169459963</v>
      </c>
      <c r="O151" s="14">
        <v>1440</v>
      </c>
      <c r="P151" s="18">
        <f t="shared" si="19"/>
        <v>67.039106145251395</v>
      </c>
      <c r="Q151" s="17">
        <f t="shared" si="20"/>
        <v>34.039106145251395</v>
      </c>
      <c r="R151" s="13"/>
    </row>
    <row r="152" spans="1:18" x14ac:dyDescent="0.3">
      <c r="A152" s="13" t="s">
        <v>27</v>
      </c>
      <c r="B152" s="13">
        <v>620200057</v>
      </c>
      <c r="C152" s="13" t="s">
        <v>405</v>
      </c>
      <c r="D152" s="13" t="s">
        <v>227</v>
      </c>
      <c r="E152" s="13" t="s">
        <v>406</v>
      </c>
      <c r="F152" s="14">
        <v>1785</v>
      </c>
      <c r="G152" s="14">
        <v>342</v>
      </c>
      <c r="H152" s="15">
        <f t="shared" si="14"/>
        <v>1443</v>
      </c>
      <c r="I152" s="14">
        <v>2261</v>
      </c>
      <c r="J152" s="16">
        <f t="shared" si="15"/>
        <v>126.66666666666666</v>
      </c>
      <c r="K152" s="17">
        <f t="shared" si="16"/>
        <v>-15.333333333333343</v>
      </c>
      <c r="L152" s="14">
        <v>9</v>
      </c>
      <c r="M152" s="18">
        <f t="shared" si="17"/>
        <v>0.50420168067226889</v>
      </c>
      <c r="N152" s="17">
        <f t="shared" si="18"/>
        <v>-2.4957983193277311</v>
      </c>
      <c r="O152" s="14">
        <v>2</v>
      </c>
      <c r="P152" s="18">
        <f t="shared" si="19"/>
        <v>0.11204481792717086</v>
      </c>
      <c r="Q152" s="17">
        <f t="shared" si="20"/>
        <v>-32.88795518207283</v>
      </c>
      <c r="R152" s="13"/>
    </row>
    <row r="153" spans="1:18" x14ac:dyDescent="0.3">
      <c r="A153" s="13" t="s">
        <v>27</v>
      </c>
      <c r="B153" s="13">
        <v>640800004</v>
      </c>
      <c r="C153" s="13" t="s">
        <v>407</v>
      </c>
      <c r="D153" s="13" t="s">
        <v>408</v>
      </c>
      <c r="E153" s="13" t="s">
        <v>409</v>
      </c>
      <c r="F153" s="14">
        <v>1620</v>
      </c>
      <c r="G153" s="14">
        <v>316</v>
      </c>
      <c r="H153" s="15">
        <f t="shared" si="14"/>
        <v>1304</v>
      </c>
      <c r="I153" s="14">
        <v>1714</v>
      </c>
      <c r="J153" s="16">
        <f t="shared" si="15"/>
        <v>105.80246913580247</v>
      </c>
      <c r="K153" s="17">
        <f t="shared" si="16"/>
        <v>-36.197530864197532</v>
      </c>
      <c r="L153" s="14">
        <v>32</v>
      </c>
      <c r="M153" s="18">
        <f t="shared" si="17"/>
        <v>1.9753086419753085</v>
      </c>
      <c r="N153" s="17">
        <f t="shared" si="18"/>
        <v>-1.0246913580246915</v>
      </c>
      <c r="O153" s="14">
        <v>1</v>
      </c>
      <c r="P153" s="18">
        <f t="shared" si="19"/>
        <v>6.1728395061728392E-2</v>
      </c>
      <c r="Q153" s="17">
        <f t="shared" si="20"/>
        <v>-32.938271604938272</v>
      </c>
      <c r="R153" s="13"/>
    </row>
    <row r="154" spans="1:18" x14ac:dyDescent="0.3">
      <c r="A154" s="13" t="s">
        <v>27</v>
      </c>
      <c r="B154" s="13">
        <v>270024101</v>
      </c>
      <c r="C154" s="13" t="s">
        <v>158</v>
      </c>
      <c r="D154" s="13" t="s">
        <v>410</v>
      </c>
      <c r="E154" s="13" t="s">
        <v>411</v>
      </c>
      <c r="F154" s="14">
        <v>1538</v>
      </c>
      <c r="G154" s="14">
        <v>495</v>
      </c>
      <c r="H154" s="15">
        <f t="shared" si="14"/>
        <v>1043</v>
      </c>
      <c r="I154" s="14">
        <v>5034</v>
      </c>
      <c r="J154" s="16">
        <f t="shared" si="15"/>
        <v>327.30819245773733</v>
      </c>
      <c r="K154" s="17">
        <f t="shared" si="16"/>
        <v>185.30819245773733</v>
      </c>
      <c r="L154" s="14">
        <v>34</v>
      </c>
      <c r="M154" s="18">
        <f t="shared" si="17"/>
        <v>2.2106631989596877</v>
      </c>
      <c r="N154" s="17">
        <f t="shared" si="18"/>
        <v>-0.78933680104031234</v>
      </c>
      <c r="O154" s="14">
        <v>2047</v>
      </c>
      <c r="P154" s="18">
        <f t="shared" si="19"/>
        <v>133.09492847854355</v>
      </c>
      <c r="Q154" s="17">
        <f t="shared" si="20"/>
        <v>100.09492847854355</v>
      </c>
      <c r="R154" s="13"/>
    </row>
    <row r="155" spans="1:18" x14ac:dyDescent="0.3">
      <c r="A155" s="13" t="s">
        <v>27</v>
      </c>
      <c r="B155" s="13">
        <v>270024101</v>
      </c>
      <c r="C155" s="13" t="s">
        <v>158</v>
      </c>
      <c r="D155" s="13" t="s">
        <v>71</v>
      </c>
      <c r="E155" s="13" t="s">
        <v>412</v>
      </c>
      <c r="F155" s="14">
        <v>1453</v>
      </c>
      <c r="G155" s="14">
        <v>338</v>
      </c>
      <c r="H155" s="15">
        <f t="shared" si="14"/>
        <v>1115</v>
      </c>
      <c r="I155" s="14">
        <v>0</v>
      </c>
      <c r="J155" s="16">
        <f t="shared" si="15"/>
        <v>0</v>
      </c>
      <c r="K155" s="17">
        <f t="shared" si="16"/>
        <v>-142</v>
      </c>
      <c r="L155" s="14">
        <v>0</v>
      </c>
      <c r="M155" s="18">
        <f t="shared" si="17"/>
        <v>0</v>
      </c>
      <c r="N155" s="17">
        <f t="shared" si="18"/>
        <v>-3</v>
      </c>
      <c r="O155" s="14">
        <v>0</v>
      </c>
      <c r="P155" s="18">
        <f t="shared" si="19"/>
        <v>0</v>
      </c>
      <c r="Q155" s="17">
        <f t="shared" si="20"/>
        <v>-33</v>
      </c>
      <c r="R155" s="13" t="s">
        <v>8</v>
      </c>
    </row>
    <row r="156" spans="1:18" x14ac:dyDescent="0.3">
      <c r="A156" s="13" t="s">
        <v>27</v>
      </c>
      <c r="B156" s="13">
        <v>620200061</v>
      </c>
      <c r="C156" s="13" t="s">
        <v>413</v>
      </c>
      <c r="D156" s="13" t="s">
        <v>106</v>
      </c>
      <c r="E156" s="13" t="s">
        <v>414</v>
      </c>
      <c r="F156" s="14">
        <v>1776</v>
      </c>
      <c r="G156" s="14">
        <v>341</v>
      </c>
      <c r="H156" s="15">
        <f t="shared" si="14"/>
        <v>1435</v>
      </c>
      <c r="I156" s="14">
        <v>1517</v>
      </c>
      <c r="J156" s="16">
        <f t="shared" si="15"/>
        <v>85.416666666666657</v>
      </c>
      <c r="K156" s="17">
        <f t="shared" si="16"/>
        <v>-56.583333333333343</v>
      </c>
      <c r="L156" s="14">
        <v>1</v>
      </c>
      <c r="M156" s="18">
        <f t="shared" si="17"/>
        <v>5.6306306306306307E-2</v>
      </c>
      <c r="N156" s="17">
        <f t="shared" si="18"/>
        <v>-2.9436936936936937</v>
      </c>
      <c r="O156" s="14">
        <v>0</v>
      </c>
      <c r="P156" s="18">
        <f t="shared" si="19"/>
        <v>0</v>
      </c>
      <c r="Q156" s="17">
        <f t="shared" si="20"/>
        <v>-33</v>
      </c>
      <c r="R156" s="13"/>
    </row>
    <row r="157" spans="1:18" x14ac:dyDescent="0.3">
      <c r="A157" s="13" t="s">
        <v>27</v>
      </c>
      <c r="B157" s="13">
        <v>170075413</v>
      </c>
      <c r="C157" s="13" t="s">
        <v>415</v>
      </c>
      <c r="D157" s="13" t="s">
        <v>416</v>
      </c>
      <c r="E157" s="13" t="s">
        <v>417</v>
      </c>
      <c r="F157" s="14">
        <v>1294</v>
      </c>
      <c r="G157" s="14">
        <v>125</v>
      </c>
      <c r="H157" s="15">
        <f t="shared" si="14"/>
        <v>1169</v>
      </c>
      <c r="I157" s="14">
        <v>2396</v>
      </c>
      <c r="J157" s="16">
        <f t="shared" si="15"/>
        <v>185.16228748068008</v>
      </c>
      <c r="K157" s="17">
        <f t="shared" si="16"/>
        <v>43.162287480680078</v>
      </c>
      <c r="L157" s="14">
        <v>20</v>
      </c>
      <c r="M157" s="18">
        <f t="shared" si="17"/>
        <v>1.545595054095827</v>
      </c>
      <c r="N157" s="17">
        <f t="shared" si="18"/>
        <v>-1.454404945904173</v>
      </c>
      <c r="O157" s="14">
        <v>0</v>
      </c>
      <c r="P157" s="18">
        <f t="shared" si="19"/>
        <v>0</v>
      </c>
      <c r="Q157" s="17">
        <f t="shared" si="20"/>
        <v>-33</v>
      </c>
      <c r="R157" s="13"/>
    </row>
    <row r="158" spans="1:18" x14ac:dyDescent="0.3">
      <c r="A158" s="13" t="s">
        <v>27</v>
      </c>
      <c r="B158" s="13">
        <v>170000190</v>
      </c>
      <c r="C158" s="13" t="s">
        <v>418</v>
      </c>
      <c r="D158" s="13" t="s">
        <v>120</v>
      </c>
      <c r="E158" s="13" t="s">
        <v>419</v>
      </c>
      <c r="F158" s="14">
        <v>2778</v>
      </c>
      <c r="G158" s="14">
        <v>583</v>
      </c>
      <c r="H158" s="15">
        <f t="shared" si="14"/>
        <v>2195</v>
      </c>
      <c r="I158" s="14">
        <v>5</v>
      </c>
      <c r="J158" s="16">
        <f t="shared" si="15"/>
        <v>0.17998560115190784</v>
      </c>
      <c r="K158" s="17">
        <f t="shared" si="16"/>
        <v>-141.82001439884809</v>
      </c>
      <c r="L158" s="14">
        <v>0</v>
      </c>
      <c r="M158" s="18">
        <f t="shared" si="17"/>
        <v>0</v>
      </c>
      <c r="N158" s="17">
        <f t="shared" si="18"/>
        <v>-3</v>
      </c>
      <c r="O158" s="14">
        <v>2</v>
      </c>
      <c r="P158" s="18">
        <f t="shared" si="19"/>
        <v>7.1994240460763137E-2</v>
      </c>
      <c r="Q158" s="17">
        <f t="shared" si="20"/>
        <v>-32.928005759539239</v>
      </c>
      <c r="R158" s="13" t="s">
        <v>8</v>
      </c>
    </row>
    <row r="159" spans="1:18" x14ac:dyDescent="0.3">
      <c r="A159" s="13" t="s">
        <v>27</v>
      </c>
      <c r="B159" s="13">
        <v>170000188</v>
      </c>
      <c r="C159" s="13" t="s">
        <v>420</v>
      </c>
      <c r="D159" s="13" t="s">
        <v>421</v>
      </c>
      <c r="E159" s="13" t="s">
        <v>422</v>
      </c>
      <c r="F159" s="14">
        <v>2020</v>
      </c>
      <c r="G159" s="14">
        <v>430</v>
      </c>
      <c r="H159" s="15">
        <f t="shared" si="14"/>
        <v>1590</v>
      </c>
      <c r="I159" s="14">
        <v>2084</v>
      </c>
      <c r="J159" s="16">
        <f t="shared" si="15"/>
        <v>103.16831683168317</v>
      </c>
      <c r="K159" s="17">
        <f t="shared" si="16"/>
        <v>-38.831683168316829</v>
      </c>
      <c r="L159" s="14">
        <v>3</v>
      </c>
      <c r="M159" s="18">
        <f t="shared" si="17"/>
        <v>0.14851485148514851</v>
      </c>
      <c r="N159" s="17">
        <f t="shared" si="18"/>
        <v>-2.8514851485148514</v>
      </c>
      <c r="O159" s="14">
        <v>485</v>
      </c>
      <c r="P159" s="18">
        <f t="shared" si="19"/>
        <v>24.009900990099009</v>
      </c>
      <c r="Q159" s="17">
        <f t="shared" si="20"/>
        <v>-8.990099009900991</v>
      </c>
      <c r="R159" s="13"/>
    </row>
    <row r="160" spans="1:18" x14ac:dyDescent="0.3">
      <c r="A160" s="13" t="s">
        <v>27</v>
      </c>
      <c r="B160" s="13">
        <v>170000173</v>
      </c>
      <c r="C160" s="13" t="s">
        <v>423</v>
      </c>
      <c r="D160" s="13" t="s">
        <v>424</v>
      </c>
      <c r="E160" s="13" t="s">
        <v>425</v>
      </c>
      <c r="F160" s="14">
        <v>1788</v>
      </c>
      <c r="G160" s="14">
        <v>371</v>
      </c>
      <c r="H160" s="15">
        <f t="shared" si="14"/>
        <v>1417</v>
      </c>
      <c r="I160" s="14">
        <v>2097</v>
      </c>
      <c r="J160" s="16">
        <f t="shared" si="15"/>
        <v>117.28187919463086</v>
      </c>
      <c r="K160" s="17">
        <f t="shared" si="16"/>
        <v>-24.718120805369139</v>
      </c>
      <c r="L160" s="14">
        <v>10</v>
      </c>
      <c r="M160" s="18">
        <f t="shared" si="17"/>
        <v>0.5592841163310962</v>
      </c>
      <c r="N160" s="17">
        <f t="shared" si="18"/>
        <v>-2.4407158836689038</v>
      </c>
      <c r="O160" s="14">
        <v>474</v>
      </c>
      <c r="P160" s="18">
        <f t="shared" si="19"/>
        <v>26.51006711409396</v>
      </c>
      <c r="Q160" s="17">
        <f t="shared" si="20"/>
        <v>-6.4899328859060397</v>
      </c>
      <c r="R160" s="13"/>
    </row>
    <row r="161" spans="1:18" x14ac:dyDescent="0.3">
      <c r="A161" s="13" t="s">
        <v>27</v>
      </c>
      <c r="B161" s="13">
        <v>52000012</v>
      </c>
      <c r="C161" s="13" t="s">
        <v>426</v>
      </c>
      <c r="D161" s="13" t="s">
        <v>427</v>
      </c>
      <c r="E161" s="13" t="s">
        <v>428</v>
      </c>
      <c r="F161" s="14">
        <v>2861</v>
      </c>
      <c r="G161" s="14">
        <v>516</v>
      </c>
      <c r="H161" s="15">
        <f t="shared" si="14"/>
        <v>2345</v>
      </c>
      <c r="I161" s="14">
        <v>4051</v>
      </c>
      <c r="J161" s="16">
        <f t="shared" si="15"/>
        <v>141.59384830478854</v>
      </c>
      <c r="K161" s="17">
        <f t="shared" si="16"/>
        <v>-0.40615169521146299</v>
      </c>
      <c r="L161" s="14">
        <v>13</v>
      </c>
      <c r="M161" s="18">
        <f t="shared" si="17"/>
        <v>0.45438657811953864</v>
      </c>
      <c r="N161" s="17">
        <f t="shared" si="18"/>
        <v>-2.5456134218804616</v>
      </c>
      <c r="O161" s="14">
        <v>3482</v>
      </c>
      <c r="P161" s="18">
        <f t="shared" si="19"/>
        <v>121.70569730863335</v>
      </c>
      <c r="Q161" s="17">
        <f t="shared" si="20"/>
        <v>88.705697308633347</v>
      </c>
      <c r="R161" s="13"/>
    </row>
    <row r="162" spans="1:18" x14ac:dyDescent="0.3">
      <c r="A162" s="13" t="s">
        <v>27</v>
      </c>
      <c r="B162" s="13">
        <v>5000013</v>
      </c>
      <c r="C162" s="13" t="s">
        <v>429</v>
      </c>
      <c r="D162" s="13" t="s">
        <v>430</v>
      </c>
      <c r="E162" s="13" t="s">
        <v>431</v>
      </c>
      <c r="F162" s="14">
        <v>1455</v>
      </c>
      <c r="G162" s="14">
        <v>584</v>
      </c>
      <c r="H162" s="15">
        <f t="shared" si="14"/>
        <v>871</v>
      </c>
      <c r="I162" s="14">
        <v>1632</v>
      </c>
      <c r="J162" s="16">
        <f t="shared" si="15"/>
        <v>112.16494845360825</v>
      </c>
      <c r="K162" s="17">
        <f t="shared" si="16"/>
        <v>-29.835051546391753</v>
      </c>
      <c r="L162" s="14">
        <v>0</v>
      </c>
      <c r="M162" s="18">
        <f t="shared" si="17"/>
        <v>0</v>
      </c>
      <c r="N162" s="17">
        <f t="shared" si="18"/>
        <v>-3</v>
      </c>
      <c r="O162" s="14">
        <v>2653</v>
      </c>
      <c r="P162" s="18">
        <f t="shared" si="19"/>
        <v>182.33676975945016</v>
      </c>
      <c r="Q162" s="17">
        <f t="shared" si="20"/>
        <v>149.33676975945016</v>
      </c>
      <c r="R162" s="13"/>
    </row>
    <row r="163" spans="1:18" x14ac:dyDescent="0.3">
      <c r="A163" s="13" t="s">
        <v>27</v>
      </c>
      <c r="B163" s="13">
        <v>620200038</v>
      </c>
      <c r="C163" s="13" t="s">
        <v>432</v>
      </c>
      <c r="D163" s="13" t="s">
        <v>120</v>
      </c>
      <c r="E163" s="13" t="s">
        <v>433</v>
      </c>
      <c r="F163" s="14">
        <v>643</v>
      </c>
      <c r="G163" s="14">
        <v>122</v>
      </c>
      <c r="H163" s="15">
        <f t="shared" si="14"/>
        <v>521</v>
      </c>
      <c r="I163" s="14">
        <v>900</v>
      </c>
      <c r="J163" s="16">
        <f t="shared" si="15"/>
        <v>139.96889580093313</v>
      </c>
      <c r="K163" s="17">
        <f t="shared" si="16"/>
        <v>-2.0311041990668741</v>
      </c>
      <c r="L163" s="14">
        <v>11</v>
      </c>
      <c r="M163" s="18">
        <f t="shared" si="17"/>
        <v>1.7107309486780715</v>
      </c>
      <c r="N163" s="17">
        <f t="shared" si="18"/>
        <v>-1.2892690513219285</v>
      </c>
      <c r="O163" s="14">
        <v>188</v>
      </c>
      <c r="P163" s="18">
        <f t="shared" si="19"/>
        <v>29.237947122861584</v>
      </c>
      <c r="Q163" s="17">
        <f t="shared" si="20"/>
        <v>-3.7620528771384159</v>
      </c>
      <c r="R163" s="13"/>
    </row>
    <row r="164" spans="1:18" x14ac:dyDescent="0.3">
      <c r="A164" s="13" t="s">
        <v>27</v>
      </c>
      <c r="B164" s="13">
        <v>641000014</v>
      </c>
      <c r="C164" s="13" t="s">
        <v>180</v>
      </c>
      <c r="D164" s="13" t="s">
        <v>434</v>
      </c>
      <c r="E164" s="13" t="s">
        <v>435</v>
      </c>
      <c r="F164" s="14">
        <v>1453</v>
      </c>
      <c r="G164" s="14">
        <v>88</v>
      </c>
      <c r="H164" s="15">
        <f t="shared" si="14"/>
        <v>1365</v>
      </c>
      <c r="I164" s="14">
        <v>114</v>
      </c>
      <c r="J164" s="16">
        <f t="shared" si="15"/>
        <v>7.8458362009635243</v>
      </c>
      <c r="K164" s="17">
        <f t="shared" si="16"/>
        <v>-134.15416379903647</v>
      </c>
      <c r="L164" s="14">
        <v>0</v>
      </c>
      <c r="M164" s="18">
        <f t="shared" si="17"/>
        <v>0</v>
      </c>
      <c r="N164" s="17">
        <f t="shared" si="18"/>
        <v>-3</v>
      </c>
      <c r="O164" s="14">
        <v>8</v>
      </c>
      <c r="P164" s="18">
        <f t="shared" si="19"/>
        <v>0.55058499655884374</v>
      </c>
      <c r="Q164" s="17">
        <f t="shared" si="20"/>
        <v>-32.449415003441153</v>
      </c>
      <c r="R164" s="13" t="s">
        <v>8</v>
      </c>
    </row>
    <row r="165" spans="1:18" x14ac:dyDescent="0.3">
      <c r="A165" s="13" t="s">
        <v>27</v>
      </c>
      <c r="B165" s="13">
        <v>27000007</v>
      </c>
      <c r="C165" s="13" t="s">
        <v>436</v>
      </c>
      <c r="D165" s="13" t="s">
        <v>434</v>
      </c>
      <c r="E165" s="13" t="s">
        <v>437</v>
      </c>
      <c r="F165" s="14">
        <v>1840</v>
      </c>
      <c r="G165" s="14">
        <v>461</v>
      </c>
      <c r="H165" s="15">
        <f t="shared" si="14"/>
        <v>1379</v>
      </c>
      <c r="I165" s="14">
        <v>2337</v>
      </c>
      <c r="J165" s="16">
        <f t="shared" si="15"/>
        <v>127.01086956521739</v>
      </c>
      <c r="K165" s="17">
        <f t="shared" si="16"/>
        <v>-14.989130434782609</v>
      </c>
      <c r="L165" s="14">
        <v>28</v>
      </c>
      <c r="M165" s="18">
        <f t="shared" si="17"/>
        <v>1.5217391304347827</v>
      </c>
      <c r="N165" s="17">
        <f t="shared" si="18"/>
        <v>-1.4782608695652173</v>
      </c>
      <c r="O165" s="14">
        <v>864</v>
      </c>
      <c r="P165" s="18">
        <f t="shared" si="19"/>
        <v>46.956521739130437</v>
      </c>
      <c r="Q165" s="17">
        <f t="shared" si="20"/>
        <v>13.956521739130437</v>
      </c>
      <c r="R165" s="13"/>
    </row>
    <row r="166" spans="1:18" x14ac:dyDescent="0.3">
      <c r="A166" s="13" t="s">
        <v>27</v>
      </c>
      <c r="B166" s="13">
        <v>170000186</v>
      </c>
      <c r="C166" s="13" t="s">
        <v>438</v>
      </c>
      <c r="D166" s="13" t="s">
        <v>274</v>
      </c>
      <c r="E166" s="13" t="s">
        <v>439</v>
      </c>
      <c r="F166" s="14">
        <v>1634</v>
      </c>
      <c r="G166" s="14">
        <v>474</v>
      </c>
      <c r="H166" s="15">
        <f t="shared" si="14"/>
        <v>1160</v>
      </c>
      <c r="I166" s="14">
        <v>5329</v>
      </c>
      <c r="J166" s="16">
        <f t="shared" si="15"/>
        <v>326.13219094247245</v>
      </c>
      <c r="K166" s="17">
        <f t="shared" si="16"/>
        <v>184.13219094247245</v>
      </c>
      <c r="L166" s="14">
        <v>51</v>
      </c>
      <c r="M166" s="18">
        <f t="shared" si="17"/>
        <v>3.1211750305997552</v>
      </c>
      <c r="N166" s="17">
        <f t="shared" si="18"/>
        <v>0.12117503059975521</v>
      </c>
      <c r="O166" s="14">
        <v>0</v>
      </c>
      <c r="P166" s="18">
        <f t="shared" si="19"/>
        <v>0</v>
      </c>
      <c r="Q166" s="17">
        <f t="shared" si="20"/>
        <v>-33</v>
      </c>
      <c r="R166" s="13"/>
    </row>
    <row r="167" spans="1:18" x14ac:dyDescent="0.3">
      <c r="A167" s="25" t="s">
        <v>27</v>
      </c>
      <c r="B167" s="25">
        <v>620200049</v>
      </c>
      <c r="C167" s="25" t="s">
        <v>440</v>
      </c>
      <c r="D167" s="25" t="s">
        <v>441</v>
      </c>
      <c r="E167" s="25" t="s">
        <v>433</v>
      </c>
      <c r="F167" s="26">
        <v>1815</v>
      </c>
      <c r="G167" s="26">
        <v>936</v>
      </c>
      <c r="H167" s="27">
        <f t="shared" si="14"/>
        <v>879</v>
      </c>
      <c r="I167" s="26">
        <v>1782</v>
      </c>
      <c r="J167" s="28">
        <f t="shared" si="15"/>
        <v>98.181818181818187</v>
      </c>
      <c r="K167" s="29">
        <f t="shared" si="16"/>
        <v>-43.818181818181813</v>
      </c>
      <c r="L167" s="26">
        <v>5</v>
      </c>
      <c r="M167" s="30">
        <f t="shared" si="17"/>
        <v>0.27548209366391185</v>
      </c>
      <c r="N167" s="29">
        <f t="shared" si="18"/>
        <v>-2.724517906336088</v>
      </c>
      <c r="O167" s="26">
        <v>344</v>
      </c>
      <c r="P167" s="30">
        <f t="shared" si="19"/>
        <v>18.953168044077135</v>
      </c>
      <c r="Q167" s="29">
        <f t="shared" si="20"/>
        <v>-14.046831955922865</v>
      </c>
      <c r="R167" s="25"/>
    </row>
    <row r="168" spans="1:18" x14ac:dyDescent="0.3">
      <c r="A168" s="13" t="s">
        <v>27</v>
      </c>
      <c r="B168" s="13">
        <v>5000018</v>
      </c>
      <c r="C168" s="13" t="s">
        <v>442</v>
      </c>
      <c r="D168" s="13" t="s">
        <v>443</v>
      </c>
      <c r="E168" s="13" t="s">
        <v>444</v>
      </c>
      <c r="F168" s="14">
        <v>1413</v>
      </c>
      <c r="G168" s="14">
        <v>236</v>
      </c>
      <c r="H168" s="15">
        <f t="shared" si="14"/>
        <v>1177</v>
      </c>
      <c r="I168" s="14">
        <v>2046</v>
      </c>
      <c r="J168" s="16">
        <f t="shared" si="15"/>
        <v>144.79830148619956</v>
      </c>
      <c r="K168" s="17">
        <f t="shared" si="16"/>
        <v>2.7983014861995628</v>
      </c>
      <c r="L168" s="14">
        <v>29</v>
      </c>
      <c r="M168" s="18">
        <f t="shared" si="17"/>
        <v>2.0523708421797595</v>
      </c>
      <c r="N168" s="17">
        <f t="shared" si="18"/>
        <v>-0.94762915782024049</v>
      </c>
      <c r="O168" s="14">
        <v>1006</v>
      </c>
      <c r="P168" s="18">
        <f t="shared" si="19"/>
        <v>71.196036801132351</v>
      </c>
      <c r="Q168" s="17">
        <f t="shared" si="20"/>
        <v>38.196036801132351</v>
      </c>
      <c r="R168" s="13"/>
    </row>
    <row r="169" spans="1:18" x14ac:dyDescent="0.3">
      <c r="A169" s="13" t="s">
        <v>27</v>
      </c>
      <c r="B169" s="13">
        <v>640600023</v>
      </c>
      <c r="C169" s="13" t="s">
        <v>445</v>
      </c>
      <c r="D169" s="13" t="s">
        <v>274</v>
      </c>
      <c r="E169" s="13" t="s">
        <v>446</v>
      </c>
      <c r="F169" s="14">
        <v>1148</v>
      </c>
      <c r="G169" s="14">
        <v>351</v>
      </c>
      <c r="H169" s="15">
        <f t="shared" si="14"/>
        <v>797</v>
      </c>
      <c r="I169" s="14">
        <v>2136</v>
      </c>
      <c r="J169" s="16">
        <f t="shared" si="15"/>
        <v>186.06271777003485</v>
      </c>
      <c r="K169" s="17">
        <f t="shared" si="16"/>
        <v>44.062717770034851</v>
      </c>
      <c r="L169" s="14">
        <v>1</v>
      </c>
      <c r="M169" s="18">
        <f t="shared" si="17"/>
        <v>8.7108013937282236E-2</v>
      </c>
      <c r="N169" s="17">
        <f t="shared" si="18"/>
        <v>-2.9128919860627178</v>
      </c>
      <c r="O169" s="14">
        <v>279</v>
      </c>
      <c r="P169" s="18">
        <f t="shared" si="19"/>
        <v>24.303135888501743</v>
      </c>
      <c r="Q169" s="17">
        <f t="shared" si="20"/>
        <v>-8.6968641114982574</v>
      </c>
      <c r="R169" s="13"/>
    </row>
    <row r="170" spans="1:18" x14ac:dyDescent="0.3">
      <c r="A170" s="13" t="s">
        <v>27</v>
      </c>
      <c r="B170" s="13">
        <v>52000014</v>
      </c>
      <c r="C170" s="13" t="s">
        <v>447</v>
      </c>
      <c r="D170" s="13" t="s">
        <v>448</v>
      </c>
      <c r="E170" s="13" t="s">
        <v>449</v>
      </c>
      <c r="F170" s="14">
        <v>1334</v>
      </c>
      <c r="G170" s="14">
        <v>169</v>
      </c>
      <c r="H170" s="15">
        <f t="shared" si="14"/>
        <v>1165</v>
      </c>
      <c r="I170" s="14">
        <v>1727</v>
      </c>
      <c r="J170" s="16">
        <f t="shared" si="15"/>
        <v>129.46026986506746</v>
      </c>
      <c r="K170" s="17">
        <f t="shared" si="16"/>
        <v>-12.53973013493254</v>
      </c>
      <c r="L170" s="14">
        <v>60</v>
      </c>
      <c r="M170" s="18">
        <f t="shared" si="17"/>
        <v>4.497751124437781</v>
      </c>
      <c r="N170" s="17">
        <f t="shared" si="18"/>
        <v>1.497751124437781</v>
      </c>
      <c r="O170" s="14">
        <v>2103</v>
      </c>
      <c r="P170" s="18">
        <f t="shared" si="19"/>
        <v>157.64617691154425</v>
      </c>
      <c r="Q170" s="17">
        <f t="shared" si="20"/>
        <v>124.64617691154425</v>
      </c>
      <c r="R170" s="13"/>
    </row>
    <row r="171" spans="1:18" x14ac:dyDescent="0.3">
      <c r="A171" s="13" t="s">
        <v>27</v>
      </c>
      <c r="B171" s="13">
        <v>5000014</v>
      </c>
      <c r="C171" s="13" t="s">
        <v>450</v>
      </c>
      <c r="D171" s="13" t="s">
        <v>451</v>
      </c>
      <c r="E171" s="13" t="s">
        <v>452</v>
      </c>
      <c r="F171" s="14">
        <v>1916</v>
      </c>
      <c r="G171" s="14">
        <v>460</v>
      </c>
      <c r="H171" s="15">
        <f t="shared" si="14"/>
        <v>1456</v>
      </c>
      <c r="I171" s="14">
        <v>3150</v>
      </c>
      <c r="J171" s="16">
        <f t="shared" si="15"/>
        <v>164.40501043841337</v>
      </c>
      <c r="K171" s="17">
        <f t="shared" si="16"/>
        <v>22.40501043841337</v>
      </c>
      <c r="L171" s="14">
        <v>61</v>
      </c>
      <c r="M171" s="18">
        <f t="shared" si="17"/>
        <v>3.1837160751565765</v>
      </c>
      <c r="N171" s="17">
        <f t="shared" si="18"/>
        <v>0.18371607515657651</v>
      </c>
      <c r="O171" s="14">
        <v>1835</v>
      </c>
      <c r="P171" s="18">
        <f t="shared" si="19"/>
        <v>95.77244258872652</v>
      </c>
      <c r="Q171" s="17">
        <f t="shared" si="20"/>
        <v>62.77244258872652</v>
      </c>
      <c r="R171" s="13"/>
    </row>
    <row r="172" spans="1:18" x14ac:dyDescent="0.3">
      <c r="A172" s="13" t="s">
        <v>27</v>
      </c>
      <c r="B172" s="13">
        <v>905100012</v>
      </c>
      <c r="C172" s="13" t="s">
        <v>453</v>
      </c>
      <c r="D172" s="13" t="s">
        <v>454</v>
      </c>
      <c r="E172" s="13" t="s">
        <v>455</v>
      </c>
      <c r="F172" s="14">
        <v>1691</v>
      </c>
      <c r="G172" s="14">
        <v>227</v>
      </c>
      <c r="H172" s="15">
        <f t="shared" si="14"/>
        <v>1464</v>
      </c>
      <c r="I172" s="14">
        <v>1572</v>
      </c>
      <c r="J172" s="16">
        <f t="shared" si="15"/>
        <v>92.962743938497923</v>
      </c>
      <c r="K172" s="17">
        <f t="shared" si="16"/>
        <v>-49.037256061502077</v>
      </c>
      <c r="L172" s="14">
        <v>0</v>
      </c>
      <c r="M172" s="18">
        <f t="shared" si="17"/>
        <v>0</v>
      </c>
      <c r="N172" s="17">
        <f t="shared" si="18"/>
        <v>-3</v>
      </c>
      <c r="O172" s="14">
        <v>974</v>
      </c>
      <c r="P172" s="18">
        <f t="shared" si="19"/>
        <v>57.599053814311063</v>
      </c>
      <c r="Q172" s="17">
        <f t="shared" si="20"/>
        <v>24.599053814311063</v>
      </c>
      <c r="R172" s="13"/>
    </row>
    <row r="173" spans="1:18" x14ac:dyDescent="0.3">
      <c r="A173" s="13" t="s">
        <v>27</v>
      </c>
      <c r="B173" s="13">
        <v>46000004</v>
      </c>
      <c r="C173" s="13" t="s">
        <v>456</v>
      </c>
      <c r="D173" s="13" t="s">
        <v>457</v>
      </c>
      <c r="E173" s="13" t="s">
        <v>140</v>
      </c>
      <c r="F173" s="14">
        <v>1366</v>
      </c>
      <c r="G173" s="14">
        <v>152</v>
      </c>
      <c r="H173" s="15">
        <f t="shared" si="14"/>
        <v>1214</v>
      </c>
      <c r="I173" s="14">
        <v>2808</v>
      </c>
      <c r="J173" s="16">
        <f t="shared" si="15"/>
        <v>205.56368960468521</v>
      </c>
      <c r="K173" s="17">
        <f t="shared" si="16"/>
        <v>63.563689604685209</v>
      </c>
      <c r="L173" s="14">
        <v>23</v>
      </c>
      <c r="M173" s="18">
        <f t="shared" si="17"/>
        <v>1.6837481698389458</v>
      </c>
      <c r="N173" s="17">
        <f t="shared" si="18"/>
        <v>-1.3162518301610542</v>
      </c>
      <c r="O173" s="14">
        <v>2213</v>
      </c>
      <c r="P173" s="18">
        <f t="shared" si="19"/>
        <v>162.00585651537335</v>
      </c>
      <c r="Q173" s="17">
        <f t="shared" si="20"/>
        <v>129.00585651537335</v>
      </c>
      <c r="R173" s="13"/>
    </row>
    <row r="174" spans="1:18" x14ac:dyDescent="0.3">
      <c r="A174" s="13" t="s">
        <v>27</v>
      </c>
      <c r="B174" s="13">
        <v>52000005</v>
      </c>
      <c r="C174" s="13" t="s">
        <v>458</v>
      </c>
      <c r="D174" s="13" t="s">
        <v>459</v>
      </c>
      <c r="E174" s="13" t="s">
        <v>460</v>
      </c>
      <c r="F174" s="14">
        <v>1704</v>
      </c>
      <c r="G174" s="14">
        <v>700</v>
      </c>
      <c r="H174" s="15">
        <f t="shared" si="14"/>
        <v>1004</v>
      </c>
      <c r="I174" s="14">
        <v>2591</v>
      </c>
      <c r="J174" s="16">
        <f t="shared" si="15"/>
        <v>152.05399061032864</v>
      </c>
      <c r="K174" s="17">
        <f t="shared" si="16"/>
        <v>10.05399061032864</v>
      </c>
      <c r="L174" s="14">
        <v>28</v>
      </c>
      <c r="M174" s="18">
        <f t="shared" si="17"/>
        <v>1.643192488262911</v>
      </c>
      <c r="N174" s="17">
        <f t="shared" si="18"/>
        <v>-1.356807511737089</v>
      </c>
      <c r="O174" s="14">
        <v>840</v>
      </c>
      <c r="P174" s="18">
        <f t="shared" si="19"/>
        <v>49.295774647887328</v>
      </c>
      <c r="Q174" s="17">
        <f t="shared" si="20"/>
        <v>16.295774647887328</v>
      </c>
      <c r="R174" s="13"/>
    </row>
    <row r="175" spans="1:18" x14ac:dyDescent="0.3">
      <c r="A175" s="13" t="s">
        <v>27</v>
      </c>
      <c r="B175" s="13">
        <v>27000001</v>
      </c>
      <c r="C175" s="13" t="s">
        <v>461</v>
      </c>
      <c r="D175" s="13" t="s">
        <v>462</v>
      </c>
      <c r="E175" s="13" t="s">
        <v>463</v>
      </c>
      <c r="F175" s="14">
        <v>1431</v>
      </c>
      <c r="G175" s="14">
        <v>542</v>
      </c>
      <c r="H175" s="15">
        <f t="shared" si="14"/>
        <v>889</v>
      </c>
      <c r="I175" s="14">
        <v>2233</v>
      </c>
      <c r="J175" s="16">
        <f t="shared" si="15"/>
        <v>156.04472396925226</v>
      </c>
      <c r="K175" s="17">
        <f t="shared" si="16"/>
        <v>14.04472396925226</v>
      </c>
      <c r="L175" s="14">
        <v>48</v>
      </c>
      <c r="M175" s="18">
        <f t="shared" si="17"/>
        <v>3.3542976939203357</v>
      </c>
      <c r="N175" s="17">
        <f t="shared" si="18"/>
        <v>0.35429769392033572</v>
      </c>
      <c r="O175" s="14">
        <v>1580</v>
      </c>
      <c r="P175" s="18">
        <f t="shared" si="19"/>
        <v>110.41229909154437</v>
      </c>
      <c r="Q175" s="17">
        <f t="shared" si="20"/>
        <v>77.412299091544369</v>
      </c>
      <c r="R175" s="13"/>
    </row>
    <row r="176" spans="1:18" x14ac:dyDescent="0.3">
      <c r="A176" s="13" t="s">
        <v>27</v>
      </c>
      <c r="B176" s="13">
        <v>52000016</v>
      </c>
      <c r="C176" s="13" t="s">
        <v>464</v>
      </c>
      <c r="D176" s="13" t="s">
        <v>80</v>
      </c>
      <c r="E176" s="13" t="s">
        <v>465</v>
      </c>
      <c r="F176" s="14">
        <v>541</v>
      </c>
      <c r="G176" s="14">
        <v>217</v>
      </c>
      <c r="H176" s="15">
        <f t="shared" si="14"/>
        <v>324</v>
      </c>
      <c r="I176" s="14">
        <v>979</v>
      </c>
      <c r="J176" s="16">
        <f t="shared" si="15"/>
        <v>180.9611829944547</v>
      </c>
      <c r="K176" s="17">
        <f t="shared" si="16"/>
        <v>38.961182994454703</v>
      </c>
      <c r="L176" s="14">
        <v>0</v>
      </c>
      <c r="M176" s="18">
        <f t="shared" si="17"/>
        <v>0</v>
      </c>
      <c r="N176" s="17">
        <f t="shared" si="18"/>
        <v>-3</v>
      </c>
      <c r="O176" s="14">
        <v>293</v>
      </c>
      <c r="P176" s="18">
        <f t="shared" si="19"/>
        <v>54.158964879852121</v>
      </c>
      <c r="Q176" s="17">
        <f t="shared" si="20"/>
        <v>21.158964879852121</v>
      </c>
      <c r="R176" s="13"/>
    </row>
    <row r="177" spans="1:18" x14ac:dyDescent="0.3">
      <c r="A177" s="13" t="s">
        <v>27</v>
      </c>
      <c r="B177" s="13">
        <v>888300002</v>
      </c>
      <c r="C177" s="13" t="s">
        <v>466</v>
      </c>
      <c r="D177" s="13" t="s">
        <v>111</v>
      </c>
      <c r="E177" s="13" t="s">
        <v>467</v>
      </c>
      <c r="F177" s="14">
        <v>1578</v>
      </c>
      <c r="G177" s="14">
        <v>242</v>
      </c>
      <c r="H177" s="15">
        <f t="shared" si="14"/>
        <v>1336</v>
      </c>
      <c r="I177" s="14">
        <v>1955</v>
      </c>
      <c r="J177" s="16">
        <f t="shared" si="15"/>
        <v>123.89100126742711</v>
      </c>
      <c r="K177" s="17">
        <f t="shared" si="16"/>
        <v>-18.108998732572886</v>
      </c>
      <c r="L177" s="14">
        <v>109</v>
      </c>
      <c r="M177" s="18">
        <f t="shared" si="17"/>
        <v>6.9074778200253482</v>
      </c>
      <c r="N177" s="17">
        <f t="shared" si="18"/>
        <v>3.9074778200253482</v>
      </c>
      <c r="O177" s="14">
        <v>1718</v>
      </c>
      <c r="P177" s="18">
        <f t="shared" si="19"/>
        <v>108.87198986058301</v>
      </c>
      <c r="Q177" s="17">
        <f t="shared" si="20"/>
        <v>75.871989860583014</v>
      </c>
      <c r="R177" s="13"/>
    </row>
    <row r="178" spans="1:18" x14ac:dyDescent="0.3">
      <c r="A178" s="13" t="s">
        <v>27</v>
      </c>
      <c r="B178" s="13">
        <v>33000012</v>
      </c>
      <c r="C178" s="13" t="s">
        <v>468</v>
      </c>
      <c r="D178" s="13" t="s">
        <v>156</v>
      </c>
      <c r="E178" s="13" t="s">
        <v>469</v>
      </c>
      <c r="F178" s="14">
        <v>639</v>
      </c>
      <c r="G178" s="14">
        <v>55</v>
      </c>
      <c r="H178" s="15">
        <f t="shared" si="14"/>
        <v>584</v>
      </c>
      <c r="I178" s="14">
        <v>968</v>
      </c>
      <c r="J178" s="16">
        <f t="shared" si="15"/>
        <v>151.48669796557121</v>
      </c>
      <c r="K178" s="17">
        <f t="shared" si="16"/>
        <v>9.48669796557121</v>
      </c>
      <c r="L178" s="14">
        <v>1</v>
      </c>
      <c r="M178" s="18">
        <f t="shared" si="17"/>
        <v>0.1564945226917058</v>
      </c>
      <c r="N178" s="17">
        <f t="shared" si="18"/>
        <v>-2.8435054773082942</v>
      </c>
      <c r="O178" s="14">
        <v>2</v>
      </c>
      <c r="P178" s="18">
        <f t="shared" si="19"/>
        <v>0.3129890453834116</v>
      </c>
      <c r="Q178" s="17">
        <f t="shared" si="20"/>
        <v>-32.687010954616589</v>
      </c>
      <c r="R178" s="13"/>
    </row>
    <row r="179" spans="1:18" x14ac:dyDescent="0.3">
      <c r="A179" s="13" t="s">
        <v>27</v>
      </c>
      <c r="B179" s="13">
        <v>46000008</v>
      </c>
      <c r="C179" s="13" t="s">
        <v>470</v>
      </c>
      <c r="D179" s="13" t="s">
        <v>471</v>
      </c>
      <c r="E179" s="13" t="s">
        <v>323</v>
      </c>
      <c r="F179" s="14">
        <v>823</v>
      </c>
      <c r="G179" s="14">
        <v>85</v>
      </c>
      <c r="H179" s="15">
        <f t="shared" si="14"/>
        <v>738</v>
      </c>
      <c r="I179" s="14">
        <v>1336</v>
      </c>
      <c r="J179" s="16">
        <f t="shared" si="15"/>
        <v>162.33292831105709</v>
      </c>
      <c r="K179" s="17">
        <f t="shared" si="16"/>
        <v>20.332928311057088</v>
      </c>
      <c r="L179" s="14">
        <v>2</v>
      </c>
      <c r="M179" s="18">
        <f t="shared" si="17"/>
        <v>0.24301336573511542</v>
      </c>
      <c r="N179" s="17">
        <f t="shared" si="18"/>
        <v>-2.7569866342648846</v>
      </c>
      <c r="O179" s="14">
        <v>1342</v>
      </c>
      <c r="P179" s="18">
        <f t="shared" si="19"/>
        <v>163.06196840826246</v>
      </c>
      <c r="Q179" s="17">
        <f t="shared" si="20"/>
        <v>130.06196840826246</v>
      </c>
      <c r="R179" s="13"/>
    </row>
    <row r="180" spans="1:18" x14ac:dyDescent="0.3">
      <c r="A180" s="13" t="s">
        <v>27</v>
      </c>
      <c r="B180" s="13">
        <v>46000008</v>
      </c>
      <c r="C180" s="13" t="s">
        <v>470</v>
      </c>
      <c r="D180" s="13" t="s">
        <v>80</v>
      </c>
      <c r="E180" s="13" t="s">
        <v>472</v>
      </c>
      <c r="F180" s="14">
        <v>1460</v>
      </c>
      <c r="G180" s="14">
        <v>131</v>
      </c>
      <c r="H180" s="15">
        <f t="shared" si="14"/>
        <v>1329</v>
      </c>
      <c r="I180" s="14">
        <v>2004</v>
      </c>
      <c r="J180" s="16">
        <f t="shared" si="15"/>
        <v>137.26027397260273</v>
      </c>
      <c r="K180" s="17">
        <f t="shared" si="16"/>
        <v>-4.7397260273972677</v>
      </c>
      <c r="L180" s="14">
        <v>15</v>
      </c>
      <c r="M180" s="18">
        <f t="shared" si="17"/>
        <v>1.0273972602739725</v>
      </c>
      <c r="N180" s="17">
        <f t="shared" si="18"/>
        <v>-1.9726027397260275</v>
      </c>
      <c r="O180" s="14">
        <v>2952</v>
      </c>
      <c r="P180" s="18">
        <f t="shared" si="19"/>
        <v>202.1917808219178</v>
      </c>
      <c r="Q180" s="17">
        <f t="shared" si="20"/>
        <v>169.1917808219178</v>
      </c>
      <c r="R180" s="13"/>
    </row>
    <row r="181" spans="1:18" x14ac:dyDescent="0.3">
      <c r="A181" s="13" t="s">
        <v>27</v>
      </c>
      <c r="B181" s="13">
        <v>51000006</v>
      </c>
      <c r="C181" s="13" t="s">
        <v>473</v>
      </c>
      <c r="D181" s="13" t="s">
        <v>427</v>
      </c>
      <c r="E181" s="13" t="s">
        <v>474</v>
      </c>
      <c r="F181" s="14">
        <v>1375</v>
      </c>
      <c r="G181" s="14">
        <v>497</v>
      </c>
      <c r="H181" s="15">
        <f t="shared" si="14"/>
        <v>878</v>
      </c>
      <c r="I181" s="14">
        <v>2139</v>
      </c>
      <c r="J181" s="16">
        <f t="shared" si="15"/>
        <v>155.56363636363636</v>
      </c>
      <c r="K181" s="17">
        <f t="shared" si="16"/>
        <v>13.563636363636363</v>
      </c>
      <c r="L181" s="14">
        <v>37</v>
      </c>
      <c r="M181" s="18">
        <f t="shared" si="17"/>
        <v>2.6909090909090909</v>
      </c>
      <c r="N181" s="17">
        <f t="shared" si="18"/>
        <v>-0.30909090909090908</v>
      </c>
      <c r="O181" s="14">
        <v>61</v>
      </c>
      <c r="P181" s="18">
        <f t="shared" si="19"/>
        <v>4.4363636363636365</v>
      </c>
      <c r="Q181" s="17">
        <f t="shared" si="20"/>
        <v>-28.563636363636363</v>
      </c>
      <c r="R181" s="13"/>
    </row>
    <row r="182" spans="1:18" x14ac:dyDescent="0.3">
      <c r="A182" s="13" t="s">
        <v>27</v>
      </c>
      <c r="B182" s="13">
        <v>7000004</v>
      </c>
      <c r="C182" s="13" t="s">
        <v>475</v>
      </c>
      <c r="D182" s="13" t="s">
        <v>344</v>
      </c>
      <c r="E182" s="13" t="s">
        <v>476</v>
      </c>
      <c r="F182" s="14">
        <v>1695</v>
      </c>
      <c r="G182" s="14">
        <v>433</v>
      </c>
      <c r="H182" s="15">
        <f t="shared" si="14"/>
        <v>1262</v>
      </c>
      <c r="I182" s="14">
        <v>939</v>
      </c>
      <c r="J182" s="16">
        <f t="shared" si="15"/>
        <v>55.398230088495573</v>
      </c>
      <c r="K182" s="17">
        <f t="shared" si="16"/>
        <v>-86.601769911504419</v>
      </c>
      <c r="L182" s="14">
        <v>3</v>
      </c>
      <c r="M182" s="18">
        <f t="shared" si="17"/>
        <v>0.17699115044247787</v>
      </c>
      <c r="N182" s="17">
        <f t="shared" si="18"/>
        <v>-2.8230088495575223</v>
      </c>
      <c r="O182" s="14">
        <v>126</v>
      </c>
      <c r="P182" s="18">
        <f t="shared" si="19"/>
        <v>7.4336283185840708</v>
      </c>
      <c r="Q182" s="17">
        <f t="shared" si="20"/>
        <v>-25.56637168141593</v>
      </c>
      <c r="R182" s="13" t="s">
        <v>8</v>
      </c>
    </row>
    <row r="183" spans="1:18" x14ac:dyDescent="0.3">
      <c r="A183" s="13" t="s">
        <v>27</v>
      </c>
      <c r="B183" s="13">
        <v>33000011</v>
      </c>
      <c r="C183" s="13" t="s">
        <v>477</v>
      </c>
      <c r="D183" s="13" t="s">
        <v>120</v>
      </c>
      <c r="E183" s="13" t="s">
        <v>478</v>
      </c>
      <c r="F183" s="14">
        <v>552</v>
      </c>
      <c r="G183" s="14">
        <v>105</v>
      </c>
      <c r="H183" s="15">
        <f t="shared" si="14"/>
        <v>447</v>
      </c>
      <c r="I183" s="14">
        <v>933</v>
      </c>
      <c r="J183" s="16">
        <f t="shared" si="15"/>
        <v>169.02173913043478</v>
      </c>
      <c r="K183" s="17">
        <f t="shared" si="16"/>
        <v>27.021739130434781</v>
      </c>
      <c r="L183" s="14">
        <v>0</v>
      </c>
      <c r="M183" s="18">
        <f t="shared" si="17"/>
        <v>0</v>
      </c>
      <c r="N183" s="17">
        <f t="shared" si="18"/>
        <v>-3</v>
      </c>
      <c r="O183" s="14">
        <v>4</v>
      </c>
      <c r="P183" s="18">
        <f t="shared" si="19"/>
        <v>0.72463768115942029</v>
      </c>
      <c r="Q183" s="17">
        <f t="shared" si="20"/>
        <v>-32.275362318840578</v>
      </c>
      <c r="R183" s="13"/>
    </row>
    <row r="184" spans="1:18" x14ac:dyDescent="0.3">
      <c r="A184" s="13" t="s">
        <v>27</v>
      </c>
      <c r="B184" s="13">
        <v>270065201</v>
      </c>
      <c r="C184" s="13" t="s">
        <v>31</v>
      </c>
      <c r="D184" s="13" t="s">
        <v>83</v>
      </c>
      <c r="E184" s="13" t="s">
        <v>479</v>
      </c>
      <c r="F184" s="14">
        <v>2887</v>
      </c>
      <c r="G184" s="14">
        <v>1105</v>
      </c>
      <c r="H184" s="15">
        <f t="shared" si="14"/>
        <v>1782</v>
      </c>
      <c r="I184" s="14">
        <v>2234</v>
      </c>
      <c r="J184" s="16">
        <f t="shared" si="15"/>
        <v>77.381364738482844</v>
      </c>
      <c r="K184" s="17">
        <f t="shared" si="16"/>
        <v>-64.618635261517156</v>
      </c>
      <c r="L184" s="14">
        <v>34</v>
      </c>
      <c r="M184" s="18">
        <f t="shared" si="17"/>
        <v>1.1776931070315206</v>
      </c>
      <c r="N184" s="17">
        <f t="shared" si="18"/>
        <v>-1.8223068929684794</v>
      </c>
      <c r="O184" s="14">
        <v>59</v>
      </c>
      <c r="P184" s="18">
        <f t="shared" si="19"/>
        <v>2.0436439210252857</v>
      </c>
      <c r="Q184" s="17">
        <f t="shared" si="20"/>
        <v>-30.956356078974714</v>
      </c>
      <c r="R184" s="13"/>
    </row>
    <row r="185" spans="1:18" x14ac:dyDescent="0.3">
      <c r="A185" s="13" t="s">
        <v>480</v>
      </c>
      <c r="B185" s="13">
        <v>760200005</v>
      </c>
      <c r="C185" s="13" t="s">
        <v>481</v>
      </c>
      <c r="D185" s="13" t="s">
        <v>454</v>
      </c>
      <c r="E185" s="13" t="s">
        <v>482</v>
      </c>
      <c r="F185" s="14">
        <v>1362</v>
      </c>
      <c r="G185" s="14">
        <v>16</v>
      </c>
      <c r="H185" s="15">
        <f t="shared" si="14"/>
        <v>1346</v>
      </c>
      <c r="I185" s="14">
        <v>1902</v>
      </c>
      <c r="J185" s="16">
        <f t="shared" si="15"/>
        <v>139.647577092511</v>
      </c>
      <c r="K185" s="17">
        <f t="shared" si="16"/>
        <v>-2.3524229074890002</v>
      </c>
      <c r="L185" s="14">
        <v>0</v>
      </c>
      <c r="M185" s="18">
        <f t="shared" si="17"/>
        <v>0</v>
      </c>
      <c r="N185" s="17">
        <f t="shared" si="18"/>
        <v>-3</v>
      </c>
      <c r="O185" s="14">
        <v>693</v>
      </c>
      <c r="P185" s="18">
        <f t="shared" si="19"/>
        <v>50.881057268722465</v>
      </c>
      <c r="Q185" s="17">
        <f t="shared" si="20"/>
        <v>17.881057268722465</v>
      </c>
      <c r="R185" s="13"/>
    </row>
    <row r="186" spans="1:18" x14ac:dyDescent="0.3">
      <c r="A186" s="13" t="s">
        <v>480</v>
      </c>
      <c r="B186" s="13">
        <v>440800008</v>
      </c>
      <c r="C186" s="13" t="s">
        <v>483</v>
      </c>
      <c r="D186" s="13" t="s">
        <v>484</v>
      </c>
      <c r="E186" s="13" t="s">
        <v>485</v>
      </c>
      <c r="F186" s="14">
        <v>2588</v>
      </c>
      <c r="G186" s="14">
        <v>432</v>
      </c>
      <c r="H186" s="15">
        <f t="shared" si="14"/>
        <v>2156</v>
      </c>
      <c r="I186" s="14">
        <v>2867</v>
      </c>
      <c r="J186" s="16">
        <f t="shared" si="15"/>
        <v>110.78052550231838</v>
      </c>
      <c r="K186" s="17">
        <f t="shared" si="16"/>
        <v>-31.219474497681617</v>
      </c>
      <c r="L186" s="14">
        <v>42</v>
      </c>
      <c r="M186" s="18">
        <f t="shared" si="17"/>
        <v>1.6228748068006182</v>
      </c>
      <c r="N186" s="17">
        <f t="shared" si="18"/>
        <v>-1.3771251931993818</v>
      </c>
      <c r="O186" s="14">
        <v>0</v>
      </c>
      <c r="P186" s="18">
        <f t="shared" si="19"/>
        <v>0</v>
      </c>
      <c r="Q186" s="17">
        <f t="shared" si="20"/>
        <v>-33</v>
      </c>
      <c r="R186" s="13"/>
    </row>
    <row r="187" spans="1:18" x14ac:dyDescent="0.3">
      <c r="A187" s="13" t="s">
        <v>480</v>
      </c>
      <c r="B187" s="13">
        <v>210075402</v>
      </c>
      <c r="C187" s="13" t="s">
        <v>486</v>
      </c>
      <c r="D187" s="13" t="s">
        <v>189</v>
      </c>
      <c r="E187" s="13" t="s">
        <v>487</v>
      </c>
      <c r="F187" s="14">
        <v>1936</v>
      </c>
      <c r="G187" s="14">
        <v>692</v>
      </c>
      <c r="H187" s="15">
        <f t="shared" si="14"/>
        <v>1244</v>
      </c>
      <c r="I187" s="14">
        <v>4380</v>
      </c>
      <c r="J187" s="16">
        <f t="shared" si="15"/>
        <v>226.2396694214876</v>
      </c>
      <c r="K187" s="17">
        <f t="shared" si="16"/>
        <v>84.239669421487605</v>
      </c>
      <c r="L187" s="14">
        <v>24</v>
      </c>
      <c r="M187" s="18">
        <f t="shared" si="17"/>
        <v>1.2396694214876034</v>
      </c>
      <c r="N187" s="17">
        <f t="shared" si="18"/>
        <v>-1.7603305785123966</v>
      </c>
      <c r="O187" s="14">
        <v>18</v>
      </c>
      <c r="P187" s="18">
        <f t="shared" si="19"/>
        <v>0.92975206611570249</v>
      </c>
      <c r="Q187" s="17">
        <f t="shared" si="20"/>
        <v>-32.070247933884296</v>
      </c>
      <c r="R187" s="13"/>
    </row>
    <row r="188" spans="1:18" x14ac:dyDescent="0.3">
      <c r="A188" s="13" t="s">
        <v>480</v>
      </c>
      <c r="B188" s="13">
        <v>781800006</v>
      </c>
      <c r="C188" s="13" t="s">
        <v>488</v>
      </c>
      <c r="D188" s="13" t="s">
        <v>489</v>
      </c>
      <c r="E188" s="13" t="s">
        <v>490</v>
      </c>
      <c r="F188" s="14">
        <v>1747</v>
      </c>
      <c r="G188" s="14">
        <v>516</v>
      </c>
      <c r="H188" s="15">
        <f t="shared" si="14"/>
        <v>1231</v>
      </c>
      <c r="I188" s="14">
        <v>2845</v>
      </c>
      <c r="J188" s="16">
        <f t="shared" si="15"/>
        <v>162.85060103033771</v>
      </c>
      <c r="K188" s="17">
        <f t="shared" si="16"/>
        <v>20.850601030337714</v>
      </c>
      <c r="L188" s="14">
        <v>7</v>
      </c>
      <c r="M188" s="18">
        <f t="shared" si="17"/>
        <v>0.40068689181453926</v>
      </c>
      <c r="N188" s="17">
        <f t="shared" si="18"/>
        <v>-2.5993131081854606</v>
      </c>
      <c r="O188" s="14">
        <v>0</v>
      </c>
      <c r="P188" s="18">
        <f t="shared" si="19"/>
        <v>0</v>
      </c>
      <c r="Q188" s="17">
        <f t="shared" si="20"/>
        <v>-33</v>
      </c>
      <c r="R188" s="13"/>
    </row>
    <row r="189" spans="1:18" x14ac:dyDescent="0.3">
      <c r="A189" s="13" t="s">
        <v>480</v>
      </c>
      <c r="B189" s="13">
        <v>50075431</v>
      </c>
      <c r="C189" s="13" t="s">
        <v>491</v>
      </c>
      <c r="D189" s="13" t="s">
        <v>153</v>
      </c>
      <c r="E189" s="13" t="s">
        <v>492</v>
      </c>
      <c r="F189" s="14">
        <v>621</v>
      </c>
      <c r="G189" s="14">
        <v>266</v>
      </c>
      <c r="H189" s="15">
        <f t="shared" si="14"/>
        <v>355</v>
      </c>
      <c r="I189" s="14">
        <v>1167</v>
      </c>
      <c r="J189" s="16">
        <f t="shared" si="15"/>
        <v>187.92270531400965</v>
      </c>
      <c r="K189" s="17">
        <f t="shared" si="16"/>
        <v>45.922705314009647</v>
      </c>
      <c r="L189" s="14">
        <v>19</v>
      </c>
      <c r="M189" s="18">
        <f t="shared" si="17"/>
        <v>3.0595813204508859</v>
      </c>
      <c r="N189" s="17">
        <f t="shared" si="18"/>
        <v>5.9581320450885933E-2</v>
      </c>
      <c r="O189" s="14">
        <v>0</v>
      </c>
      <c r="P189" s="18">
        <f t="shared" si="19"/>
        <v>0</v>
      </c>
      <c r="Q189" s="17">
        <f t="shared" si="20"/>
        <v>-33</v>
      </c>
      <c r="R189" s="13"/>
    </row>
    <row r="190" spans="1:18" x14ac:dyDescent="0.3">
      <c r="A190" s="13" t="s">
        <v>480</v>
      </c>
      <c r="B190" s="13">
        <v>761200007</v>
      </c>
      <c r="C190" s="13" t="s">
        <v>493</v>
      </c>
      <c r="D190" s="13" t="s">
        <v>344</v>
      </c>
      <c r="E190" s="13" t="s">
        <v>92</v>
      </c>
      <c r="F190" s="14">
        <v>1836</v>
      </c>
      <c r="G190" s="14">
        <v>615</v>
      </c>
      <c r="H190" s="15">
        <f t="shared" si="14"/>
        <v>1221</v>
      </c>
      <c r="I190" s="14">
        <v>4477</v>
      </c>
      <c r="J190" s="16">
        <f t="shared" si="15"/>
        <v>243.84531590413943</v>
      </c>
      <c r="K190" s="17">
        <f t="shared" si="16"/>
        <v>101.84531590413943</v>
      </c>
      <c r="L190" s="14">
        <v>38</v>
      </c>
      <c r="M190" s="18">
        <f t="shared" si="17"/>
        <v>2.0697167755991286</v>
      </c>
      <c r="N190" s="17">
        <f t="shared" si="18"/>
        <v>-0.93028322440087141</v>
      </c>
      <c r="O190" s="14">
        <v>30</v>
      </c>
      <c r="P190" s="18">
        <f t="shared" si="19"/>
        <v>1.6339869281045754</v>
      </c>
      <c r="Q190" s="17">
        <f t="shared" si="20"/>
        <v>-31.366013071895424</v>
      </c>
      <c r="R190" s="13"/>
    </row>
    <row r="191" spans="1:18" x14ac:dyDescent="0.3">
      <c r="A191" s="13" t="s">
        <v>480</v>
      </c>
      <c r="B191" s="13">
        <v>50077467</v>
      </c>
      <c r="C191" s="13" t="s">
        <v>494</v>
      </c>
      <c r="D191" s="13" t="s">
        <v>495</v>
      </c>
      <c r="E191" s="13" t="s">
        <v>496</v>
      </c>
      <c r="F191" s="14">
        <v>1293</v>
      </c>
      <c r="G191" s="14">
        <v>9</v>
      </c>
      <c r="H191" s="15">
        <f t="shared" si="14"/>
        <v>1284</v>
      </c>
      <c r="I191" s="14">
        <v>3376</v>
      </c>
      <c r="J191" s="16">
        <f t="shared" si="15"/>
        <v>261.09822119102859</v>
      </c>
      <c r="K191" s="17">
        <f t="shared" si="16"/>
        <v>119.09822119102859</v>
      </c>
      <c r="L191" s="14">
        <v>59</v>
      </c>
      <c r="M191" s="18">
        <f t="shared" si="17"/>
        <v>4.5630317092034032</v>
      </c>
      <c r="N191" s="17">
        <f t="shared" si="18"/>
        <v>1.5630317092034032</v>
      </c>
      <c r="O191" s="14">
        <v>575</v>
      </c>
      <c r="P191" s="18">
        <f t="shared" si="19"/>
        <v>44.470224284609436</v>
      </c>
      <c r="Q191" s="17">
        <f t="shared" si="20"/>
        <v>11.470224284609436</v>
      </c>
      <c r="R191" s="13"/>
    </row>
    <row r="192" spans="1:18" x14ac:dyDescent="0.3">
      <c r="A192" s="13" t="s">
        <v>480</v>
      </c>
      <c r="B192" s="13">
        <v>440200006</v>
      </c>
      <c r="C192" s="13" t="s">
        <v>497</v>
      </c>
      <c r="D192" s="13" t="s">
        <v>222</v>
      </c>
      <c r="E192" s="13" t="s">
        <v>498</v>
      </c>
      <c r="F192" s="14">
        <v>1024</v>
      </c>
      <c r="G192" s="14">
        <v>265</v>
      </c>
      <c r="H192" s="15">
        <f t="shared" si="14"/>
        <v>759</v>
      </c>
      <c r="I192" s="14">
        <v>1108</v>
      </c>
      <c r="J192" s="16">
        <f t="shared" si="15"/>
        <v>108.203125</v>
      </c>
      <c r="K192" s="17">
        <f t="shared" si="16"/>
        <v>-33.796875</v>
      </c>
      <c r="L192" s="14">
        <v>2</v>
      </c>
      <c r="M192" s="18">
        <f t="shared" si="17"/>
        <v>0.1953125</v>
      </c>
      <c r="N192" s="17">
        <f t="shared" si="18"/>
        <v>-2.8046875</v>
      </c>
      <c r="O192" s="14">
        <v>0</v>
      </c>
      <c r="P192" s="18">
        <f t="shared" si="19"/>
        <v>0</v>
      </c>
      <c r="Q192" s="17">
        <f t="shared" si="20"/>
        <v>-33</v>
      </c>
      <c r="R192" s="13"/>
    </row>
    <row r="193" spans="1:18" x14ac:dyDescent="0.3">
      <c r="A193" s="13" t="s">
        <v>480</v>
      </c>
      <c r="B193" s="13">
        <v>761200005</v>
      </c>
      <c r="C193" s="13" t="s">
        <v>499</v>
      </c>
      <c r="D193" s="13" t="s">
        <v>35</v>
      </c>
      <c r="E193" s="13" t="s">
        <v>500</v>
      </c>
      <c r="F193" s="14">
        <v>1476</v>
      </c>
      <c r="G193" s="14">
        <v>78</v>
      </c>
      <c r="H193" s="15">
        <f t="shared" si="14"/>
        <v>1398</v>
      </c>
      <c r="I193" s="14">
        <v>1238</v>
      </c>
      <c r="J193" s="16">
        <f t="shared" si="15"/>
        <v>83.875338753387524</v>
      </c>
      <c r="K193" s="17">
        <f t="shared" si="16"/>
        <v>-58.124661246612476</v>
      </c>
      <c r="L193" s="14">
        <v>49</v>
      </c>
      <c r="M193" s="18">
        <f t="shared" si="17"/>
        <v>3.3197831978319785</v>
      </c>
      <c r="N193" s="17">
        <f t="shared" si="18"/>
        <v>0.31978319783197851</v>
      </c>
      <c r="O193" s="14">
        <v>21</v>
      </c>
      <c r="P193" s="18">
        <f t="shared" si="19"/>
        <v>1.4227642276422763</v>
      </c>
      <c r="Q193" s="17">
        <f t="shared" si="20"/>
        <v>-31.577235772357724</v>
      </c>
      <c r="R193" s="13"/>
    </row>
    <row r="194" spans="1:18" x14ac:dyDescent="0.3">
      <c r="A194" s="13" t="s">
        <v>480</v>
      </c>
      <c r="B194" s="13">
        <v>210075413</v>
      </c>
      <c r="C194" s="13" t="s">
        <v>501</v>
      </c>
      <c r="D194" s="13" t="s">
        <v>502</v>
      </c>
      <c r="E194" s="13" t="s">
        <v>503</v>
      </c>
      <c r="F194" s="14">
        <v>1354</v>
      </c>
      <c r="G194" s="14">
        <v>29</v>
      </c>
      <c r="H194" s="15">
        <f t="shared" si="14"/>
        <v>1325</v>
      </c>
      <c r="I194" s="14">
        <v>3724</v>
      </c>
      <c r="J194" s="16">
        <f t="shared" si="15"/>
        <v>275.03692762186114</v>
      </c>
      <c r="K194" s="17">
        <f t="shared" si="16"/>
        <v>133.03692762186114</v>
      </c>
      <c r="L194" s="14">
        <v>5</v>
      </c>
      <c r="M194" s="18">
        <f t="shared" si="17"/>
        <v>0.36927621861152138</v>
      </c>
      <c r="N194" s="17">
        <f t="shared" si="18"/>
        <v>-2.6307237813884785</v>
      </c>
      <c r="O194" s="14">
        <v>213</v>
      </c>
      <c r="P194" s="18">
        <f t="shared" si="19"/>
        <v>15.731166912850814</v>
      </c>
      <c r="Q194" s="17">
        <f t="shared" si="20"/>
        <v>-17.268833087149186</v>
      </c>
      <c r="R194" s="13"/>
    </row>
    <row r="195" spans="1:18" x14ac:dyDescent="0.3">
      <c r="A195" s="13" t="s">
        <v>480</v>
      </c>
      <c r="B195" s="13">
        <v>760200013</v>
      </c>
      <c r="C195" s="13" t="s">
        <v>504</v>
      </c>
      <c r="D195" s="13" t="s">
        <v>505</v>
      </c>
      <c r="E195" s="13" t="s">
        <v>506</v>
      </c>
      <c r="F195" s="14">
        <v>1777</v>
      </c>
      <c r="G195" s="14">
        <v>69</v>
      </c>
      <c r="H195" s="15">
        <f t="shared" si="14"/>
        <v>1708</v>
      </c>
      <c r="I195" s="14">
        <v>2791</v>
      </c>
      <c r="J195" s="16">
        <f t="shared" si="15"/>
        <v>157.06246482836241</v>
      </c>
      <c r="K195" s="17">
        <f t="shared" si="16"/>
        <v>15.062464828362408</v>
      </c>
      <c r="L195" s="14">
        <v>9</v>
      </c>
      <c r="M195" s="18">
        <f t="shared" si="17"/>
        <v>0.50647158131682612</v>
      </c>
      <c r="N195" s="17">
        <f t="shared" si="18"/>
        <v>-2.4935284186831739</v>
      </c>
      <c r="O195" s="14">
        <v>612</v>
      </c>
      <c r="P195" s="18">
        <f t="shared" si="19"/>
        <v>34.44006752954418</v>
      </c>
      <c r="Q195" s="17">
        <f t="shared" si="20"/>
        <v>1.44006752954418</v>
      </c>
      <c r="R195" s="13"/>
    </row>
    <row r="196" spans="1:18" x14ac:dyDescent="0.3">
      <c r="A196" s="13" t="s">
        <v>480</v>
      </c>
      <c r="B196" s="13">
        <v>600200015</v>
      </c>
      <c r="C196" s="13" t="s">
        <v>507</v>
      </c>
      <c r="D196" s="13" t="s">
        <v>508</v>
      </c>
      <c r="E196" s="13" t="s">
        <v>509</v>
      </c>
      <c r="F196" s="14">
        <v>1461</v>
      </c>
      <c r="G196" s="14">
        <v>8</v>
      </c>
      <c r="H196" s="15">
        <f t="shared" si="14"/>
        <v>1453</v>
      </c>
      <c r="I196" s="14">
        <v>2657</v>
      </c>
      <c r="J196" s="16">
        <f t="shared" si="15"/>
        <v>181.86173853524983</v>
      </c>
      <c r="K196" s="17">
        <f t="shared" si="16"/>
        <v>39.861738535249827</v>
      </c>
      <c r="L196" s="14">
        <v>0</v>
      </c>
      <c r="M196" s="18">
        <f t="shared" si="17"/>
        <v>0</v>
      </c>
      <c r="N196" s="17">
        <f t="shared" si="18"/>
        <v>-3</v>
      </c>
      <c r="O196" s="14">
        <v>0</v>
      </c>
      <c r="P196" s="18">
        <f t="shared" si="19"/>
        <v>0</v>
      </c>
      <c r="Q196" s="17">
        <f t="shared" si="20"/>
        <v>-33</v>
      </c>
      <c r="R196" s="13"/>
    </row>
    <row r="197" spans="1:18" x14ac:dyDescent="0.3">
      <c r="A197" s="13" t="s">
        <v>480</v>
      </c>
      <c r="B197" s="13">
        <v>601000007</v>
      </c>
      <c r="C197" s="13" t="s">
        <v>510</v>
      </c>
      <c r="D197" s="13" t="s">
        <v>277</v>
      </c>
      <c r="E197" s="13" t="s">
        <v>511</v>
      </c>
      <c r="F197" s="14">
        <v>940</v>
      </c>
      <c r="G197" s="14">
        <v>414</v>
      </c>
      <c r="H197" s="15">
        <f t="shared" si="14"/>
        <v>526</v>
      </c>
      <c r="I197" s="14">
        <v>2912</v>
      </c>
      <c r="J197" s="16">
        <f t="shared" si="15"/>
        <v>309.78723404255322</v>
      </c>
      <c r="K197" s="17">
        <f t="shared" si="16"/>
        <v>167.78723404255322</v>
      </c>
      <c r="L197" s="14">
        <v>39</v>
      </c>
      <c r="M197" s="18">
        <f t="shared" si="17"/>
        <v>4.1489361702127656</v>
      </c>
      <c r="N197" s="17">
        <f t="shared" si="18"/>
        <v>1.1489361702127656</v>
      </c>
      <c r="O197" s="14">
        <v>0</v>
      </c>
      <c r="P197" s="18">
        <f t="shared" si="19"/>
        <v>0</v>
      </c>
      <c r="Q197" s="17">
        <f t="shared" si="20"/>
        <v>-33</v>
      </c>
      <c r="R197" s="13"/>
    </row>
    <row r="198" spans="1:18" x14ac:dyDescent="0.3">
      <c r="A198" s="13" t="s">
        <v>480</v>
      </c>
      <c r="B198" s="13">
        <v>760200031</v>
      </c>
      <c r="C198" s="13" t="s">
        <v>512</v>
      </c>
      <c r="D198" s="13" t="s">
        <v>513</v>
      </c>
      <c r="E198" s="13" t="s">
        <v>514</v>
      </c>
      <c r="F198" s="14">
        <v>2582</v>
      </c>
      <c r="G198" s="14">
        <v>871</v>
      </c>
      <c r="H198" s="15">
        <f t="shared" si="14"/>
        <v>1711</v>
      </c>
      <c r="I198" s="14">
        <v>2941</v>
      </c>
      <c r="J198" s="16">
        <f t="shared" si="15"/>
        <v>113.90395042602634</v>
      </c>
      <c r="K198" s="17">
        <f t="shared" si="16"/>
        <v>-28.096049573973659</v>
      </c>
      <c r="L198" s="14">
        <v>29</v>
      </c>
      <c r="M198" s="18">
        <f t="shared" si="17"/>
        <v>1.1231603408210689</v>
      </c>
      <c r="N198" s="17">
        <f t="shared" si="18"/>
        <v>-1.8768396591789311</v>
      </c>
      <c r="O198" s="14">
        <v>0</v>
      </c>
      <c r="P198" s="18">
        <f t="shared" si="19"/>
        <v>0</v>
      </c>
      <c r="Q198" s="17">
        <f t="shared" si="20"/>
        <v>-33</v>
      </c>
      <c r="R198" s="13"/>
    </row>
    <row r="199" spans="1:18" x14ac:dyDescent="0.3">
      <c r="A199" s="13" t="s">
        <v>480</v>
      </c>
      <c r="B199" s="13">
        <v>50075429</v>
      </c>
      <c r="C199" s="13" t="s">
        <v>515</v>
      </c>
      <c r="D199" s="13" t="s">
        <v>516</v>
      </c>
      <c r="E199" s="13" t="s">
        <v>517</v>
      </c>
      <c r="F199" s="14">
        <v>2619</v>
      </c>
      <c r="G199" s="14">
        <v>717</v>
      </c>
      <c r="H199" s="15">
        <f t="shared" si="14"/>
        <v>1902</v>
      </c>
      <c r="I199" s="14">
        <v>4576</v>
      </c>
      <c r="J199" s="16">
        <f t="shared" si="15"/>
        <v>174.72317678503245</v>
      </c>
      <c r="K199" s="17">
        <f t="shared" si="16"/>
        <v>32.72317678503245</v>
      </c>
      <c r="L199" s="14">
        <v>136</v>
      </c>
      <c r="M199" s="18">
        <f t="shared" si="17"/>
        <v>5.192821687667049</v>
      </c>
      <c r="N199" s="17">
        <f t="shared" si="18"/>
        <v>2.192821687667049</v>
      </c>
      <c r="O199" s="14">
        <v>53</v>
      </c>
      <c r="P199" s="18">
        <f t="shared" si="19"/>
        <v>2.0236731576937763</v>
      </c>
      <c r="Q199" s="17">
        <f t="shared" si="20"/>
        <v>-30.976326842306225</v>
      </c>
      <c r="R199" s="13"/>
    </row>
    <row r="200" spans="1:18" x14ac:dyDescent="0.3">
      <c r="A200" s="13" t="s">
        <v>480</v>
      </c>
      <c r="B200" s="13">
        <v>50075410</v>
      </c>
      <c r="C200" s="13" t="s">
        <v>518</v>
      </c>
      <c r="D200" s="13" t="s">
        <v>519</v>
      </c>
      <c r="E200" s="13" t="s">
        <v>520</v>
      </c>
      <c r="F200" s="14">
        <v>1656</v>
      </c>
      <c r="G200" s="14">
        <v>29</v>
      </c>
      <c r="H200" s="15">
        <f t="shared" si="14"/>
        <v>1627</v>
      </c>
      <c r="I200" s="14">
        <v>3594</v>
      </c>
      <c r="J200" s="16">
        <f t="shared" si="15"/>
        <v>217.02898550724638</v>
      </c>
      <c r="K200" s="17">
        <f t="shared" si="16"/>
        <v>75.028985507246375</v>
      </c>
      <c r="L200" s="14">
        <v>94</v>
      </c>
      <c r="M200" s="18">
        <f t="shared" si="17"/>
        <v>5.6763285024154593</v>
      </c>
      <c r="N200" s="17">
        <f t="shared" si="18"/>
        <v>2.6763285024154593</v>
      </c>
      <c r="O200" s="14">
        <v>466</v>
      </c>
      <c r="P200" s="18">
        <f t="shared" si="19"/>
        <v>28.140096618357486</v>
      </c>
      <c r="Q200" s="17">
        <f t="shared" si="20"/>
        <v>-4.8599033816425141</v>
      </c>
      <c r="R200" s="13"/>
    </row>
    <row r="201" spans="1:18" x14ac:dyDescent="0.3">
      <c r="A201" s="25" t="s">
        <v>480</v>
      </c>
      <c r="B201" s="25">
        <v>50077448</v>
      </c>
      <c r="C201" s="25" t="s">
        <v>521</v>
      </c>
      <c r="D201" s="25" t="s">
        <v>277</v>
      </c>
      <c r="E201" s="25" t="s">
        <v>522</v>
      </c>
      <c r="F201" s="26">
        <v>1127</v>
      </c>
      <c r="G201" s="26">
        <v>604</v>
      </c>
      <c r="H201" s="27">
        <f t="shared" ref="H201:H264" si="21">F201-G201</f>
        <v>523</v>
      </c>
      <c r="I201" s="26">
        <v>1770</v>
      </c>
      <c r="J201" s="28">
        <f t="shared" ref="J201:J264" si="22">I201/F201*100</f>
        <v>157.05412599822537</v>
      </c>
      <c r="K201" s="29">
        <f t="shared" ref="K201:K264" si="23">J201-142</f>
        <v>15.054125998225373</v>
      </c>
      <c r="L201" s="26">
        <v>32</v>
      </c>
      <c r="M201" s="30">
        <f t="shared" ref="M201:M264" si="24">L201/F201*100</f>
        <v>2.839396628216504</v>
      </c>
      <c r="N201" s="29">
        <f t="shared" ref="N201:N264" si="25">M201-3</f>
        <v>-0.16060337178349604</v>
      </c>
      <c r="O201" s="26">
        <v>2</v>
      </c>
      <c r="P201" s="30">
        <f t="shared" ref="P201:P264" si="26">O201/F201*100</f>
        <v>0.1774622892635315</v>
      </c>
      <c r="Q201" s="29">
        <f t="shared" si="20"/>
        <v>-32.822537710736469</v>
      </c>
      <c r="R201" s="25"/>
    </row>
    <row r="202" spans="1:18" x14ac:dyDescent="0.3">
      <c r="A202" s="13" t="s">
        <v>480</v>
      </c>
      <c r="B202" s="13">
        <v>680200008</v>
      </c>
      <c r="C202" s="13" t="s">
        <v>523</v>
      </c>
      <c r="D202" s="13" t="s">
        <v>454</v>
      </c>
      <c r="E202" s="13" t="s">
        <v>524</v>
      </c>
      <c r="F202" s="14">
        <v>493</v>
      </c>
      <c r="G202" s="14">
        <v>3</v>
      </c>
      <c r="H202" s="15">
        <f t="shared" si="21"/>
        <v>490</v>
      </c>
      <c r="I202" s="14">
        <v>374</v>
      </c>
      <c r="J202" s="16">
        <f t="shared" si="22"/>
        <v>75.862068965517238</v>
      </c>
      <c r="K202" s="17">
        <f t="shared" si="23"/>
        <v>-66.137931034482762</v>
      </c>
      <c r="L202" s="14">
        <v>0</v>
      </c>
      <c r="M202" s="18">
        <f t="shared" si="24"/>
        <v>0</v>
      </c>
      <c r="N202" s="17">
        <f t="shared" si="25"/>
        <v>-3</v>
      </c>
      <c r="O202" s="14">
        <v>505</v>
      </c>
      <c r="P202" s="18">
        <f t="shared" si="26"/>
        <v>102.4340770791075</v>
      </c>
      <c r="Q202" s="17">
        <f t="shared" ref="Q202:Q265" si="27">P202-33</f>
        <v>69.434077079107496</v>
      </c>
      <c r="R202" s="13"/>
    </row>
    <row r="203" spans="1:18" x14ac:dyDescent="0.3">
      <c r="A203" s="13" t="s">
        <v>480</v>
      </c>
      <c r="B203" s="13">
        <v>50075415</v>
      </c>
      <c r="C203" s="13" t="s">
        <v>525</v>
      </c>
      <c r="D203" s="13" t="s">
        <v>53</v>
      </c>
      <c r="E203" s="13" t="s">
        <v>526</v>
      </c>
      <c r="F203" s="14">
        <v>1111</v>
      </c>
      <c r="G203" s="14">
        <v>2</v>
      </c>
      <c r="H203" s="15">
        <f t="shared" si="21"/>
        <v>1109</v>
      </c>
      <c r="I203" s="14">
        <v>1017</v>
      </c>
      <c r="J203" s="16">
        <f t="shared" si="22"/>
        <v>91.539153915391537</v>
      </c>
      <c r="K203" s="17">
        <f t="shared" si="23"/>
        <v>-50.460846084608463</v>
      </c>
      <c r="L203" s="14">
        <v>20</v>
      </c>
      <c r="M203" s="18">
        <f t="shared" si="24"/>
        <v>1.8001800180018002</v>
      </c>
      <c r="N203" s="17">
        <f t="shared" si="25"/>
        <v>-1.1998199819981998</v>
      </c>
      <c r="O203" s="14">
        <v>323</v>
      </c>
      <c r="P203" s="18">
        <f t="shared" si="26"/>
        <v>29.072907290729074</v>
      </c>
      <c r="Q203" s="17">
        <f t="shared" si="27"/>
        <v>-3.9270927092709265</v>
      </c>
      <c r="R203" s="13"/>
    </row>
    <row r="204" spans="1:18" x14ac:dyDescent="0.3">
      <c r="A204" s="13" t="s">
        <v>480</v>
      </c>
      <c r="B204" s="13">
        <v>50065401</v>
      </c>
      <c r="C204" s="13" t="s">
        <v>527</v>
      </c>
      <c r="D204" s="13" t="s">
        <v>528</v>
      </c>
      <c r="E204" s="13" t="s">
        <v>529</v>
      </c>
      <c r="F204" s="14">
        <v>2580</v>
      </c>
      <c r="G204" s="14">
        <v>8</v>
      </c>
      <c r="H204" s="15">
        <f t="shared" si="21"/>
        <v>2572</v>
      </c>
      <c r="I204" s="14">
        <v>881</v>
      </c>
      <c r="J204" s="16">
        <f t="shared" si="22"/>
        <v>34.147286821705421</v>
      </c>
      <c r="K204" s="17">
        <f t="shared" si="23"/>
        <v>-107.85271317829458</v>
      </c>
      <c r="L204" s="14">
        <v>33</v>
      </c>
      <c r="M204" s="18">
        <f t="shared" si="24"/>
        <v>1.2790697674418605</v>
      </c>
      <c r="N204" s="17">
        <f t="shared" si="25"/>
        <v>-1.7209302325581395</v>
      </c>
      <c r="O204" s="14">
        <v>0</v>
      </c>
      <c r="P204" s="18">
        <f t="shared" si="26"/>
        <v>0</v>
      </c>
      <c r="Q204" s="17">
        <f t="shared" si="27"/>
        <v>-33</v>
      </c>
      <c r="R204" s="13"/>
    </row>
    <row r="205" spans="1:18" x14ac:dyDescent="0.3">
      <c r="A205" s="13" t="s">
        <v>480</v>
      </c>
      <c r="B205" s="13">
        <v>760200010</v>
      </c>
      <c r="C205" s="13" t="s">
        <v>530</v>
      </c>
      <c r="D205" s="13" t="s">
        <v>531</v>
      </c>
      <c r="E205" s="13" t="s">
        <v>532</v>
      </c>
      <c r="F205" s="14">
        <v>334</v>
      </c>
      <c r="G205" s="14">
        <v>4</v>
      </c>
      <c r="H205" s="15">
        <f t="shared" si="21"/>
        <v>330</v>
      </c>
      <c r="I205" s="14">
        <v>739</v>
      </c>
      <c r="J205" s="16">
        <f t="shared" si="22"/>
        <v>221.25748502994011</v>
      </c>
      <c r="K205" s="17">
        <f t="shared" si="23"/>
        <v>79.257485029940113</v>
      </c>
      <c r="L205" s="14">
        <v>0</v>
      </c>
      <c r="M205" s="18">
        <f t="shared" si="24"/>
        <v>0</v>
      </c>
      <c r="N205" s="17">
        <f t="shared" si="25"/>
        <v>-3</v>
      </c>
      <c r="O205" s="14">
        <v>0</v>
      </c>
      <c r="P205" s="18">
        <f t="shared" si="26"/>
        <v>0</v>
      </c>
      <c r="Q205" s="17">
        <f t="shared" si="27"/>
        <v>-33</v>
      </c>
      <c r="R205" s="13"/>
    </row>
    <row r="206" spans="1:18" x14ac:dyDescent="0.3">
      <c r="A206" s="13" t="s">
        <v>480</v>
      </c>
      <c r="B206" s="13">
        <v>760200012</v>
      </c>
      <c r="C206" s="13" t="s">
        <v>533</v>
      </c>
      <c r="D206" s="13" t="s">
        <v>269</v>
      </c>
      <c r="E206" s="13" t="s">
        <v>534</v>
      </c>
      <c r="F206" s="14">
        <v>1627</v>
      </c>
      <c r="G206" s="14">
        <v>24</v>
      </c>
      <c r="H206" s="15">
        <f t="shared" si="21"/>
        <v>1603</v>
      </c>
      <c r="I206" s="14">
        <v>1399</v>
      </c>
      <c r="J206" s="16">
        <f t="shared" si="22"/>
        <v>85.986478180700672</v>
      </c>
      <c r="K206" s="17">
        <f t="shared" si="23"/>
        <v>-56.013521819299328</v>
      </c>
      <c r="L206" s="14">
        <v>0</v>
      </c>
      <c r="M206" s="18">
        <f t="shared" si="24"/>
        <v>0</v>
      </c>
      <c r="N206" s="17">
        <f t="shared" si="25"/>
        <v>-3</v>
      </c>
      <c r="O206" s="14">
        <v>0</v>
      </c>
      <c r="P206" s="18">
        <f t="shared" si="26"/>
        <v>0</v>
      </c>
      <c r="Q206" s="17">
        <f t="shared" si="27"/>
        <v>-33</v>
      </c>
      <c r="R206" s="13"/>
    </row>
    <row r="207" spans="1:18" x14ac:dyDescent="0.3">
      <c r="A207" s="13" t="s">
        <v>480</v>
      </c>
      <c r="B207" s="13">
        <v>50000009</v>
      </c>
      <c r="C207" s="13" t="s">
        <v>535</v>
      </c>
      <c r="D207" s="13" t="s">
        <v>269</v>
      </c>
      <c r="E207" s="13" t="s">
        <v>536</v>
      </c>
      <c r="F207" s="14">
        <v>1780</v>
      </c>
      <c r="G207" s="14">
        <v>161</v>
      </c>
      <c r="H207" s="15">
        <f t="shared" si="21"/>
        <v>1619</v>
      </c>
      <c r="I207" s="14">
        <v>768</v>
      </c>
      <c r="J207" s="16">
        <f t="shared" si="22"/>
        <v>43.146067415730336</v>
      </c>
      <c r="K207" s="17">
        <f t="shared" si="23"/>
        <v>-98.853932584269671</v>
      </c>
      <c r="L207" s="14">
        <v>17</v>
      </c>
      <c r="M207" s="18">
        <f t="shared" si="24"/>
        <v>0.9550561797752809</v>
      </c>
      <c r="N207" s="17">
        <f t="shared" si="25"/>
        <v>-2.0449438202247192</v>
      </c>
      <c r="O207" s="14">
        <v>1229</v>
      </c>
      <c r="P207" s="18">
        <f t="shared" si="26"/>
        <v>69.044943820224731</v>
      </c>
      <c r="Q207" s="17">
        <f t="shared" si="27"/>
        <v>36.044943820224731</v>
      </c>
      <c r="R207" s="13"/>
    </row>
    <row r="208" spans="1:18" x14ac:dyDescent="0.3">
      <c r="A208" s="13" t="s">
        <v>480</v>
      </c>
      <c r="B208" s="13">
        <v>50075425</v>
      </c>
      <c r="C208" s="13" t="s">
        <v>537</v>
      </c>
      <c r="D208" s="13" t="s">
        <v>502</v>
      </c>
      <c r="E208" s="13" t="s">
        <v>538</v>
      </c>
      <c r="F208" s="14">
        <v>1121</v>
      </c>
      <c r="G208" s="14">
        <v>1</v>
      </c>
      <c r="H208" s="15">
        <f t="shared" si="21"/>
        <v>1120</v>
      </c>
      <c r="I208" s="14">
        <v>1065</v>
      </c>
      <c r="J208" s="16">
        <f t="shared" si="22"/>
        <v>95.004460303300618</v>
      </c>
      <c r="K208" s="17">
        <f t="shared" si="23"/>
        <v>-46.995539696699382</v>
      </c>
      <c r="L208" s="14">
        <v>1</v>
      </c>
      <c r="M208" s="18">
        <f t="shared" si="24"/>
        <v>8.9206066012488858E-2</v>
      </c>
      <c r="N208" s="17">
        <f t="shared" si="25"/>
        <v>-2.9107939339875113</v>
      </c>
      <c r="O208" s="14">
        <v>137</v>
      </c>
      <c r="P208" s="18">
        <f t="shared" si="26"/>
        <v>12.221231043710972</v>
      </c>
      <c r="Q208" s="17">
        <f t="shared" si="27"/>
        <v>-20.778768956289028</v>
      </c>
      <c r="R208" s="13"/>
    </row>
    <row r="209" spans="1:18" x14ac:dyDescent="0.3">
      <c r="A209" s="13" t="s">
        <v>480</v>
      </c>
      <c r="B209" s="13">
        <v>50077451</v>
      </c>
      <c r="C209" s="13" t="s">
        <v>539</v>
      </c>
      <c r="D209" s="13" t="s">
        <v>540</v>
      </c>
      <c r="E209" s="13" t="s">
        <v>541</v>
      </c>
      <c r="F209" s="14">
        <v>1902</v>
      </c>
      <c r="G209" s="14">
        <v>3</v>
      </c>
      <c r="H209" s="15">
        <f t="shared" si="21"/>
        <v>1899</v>
      </c>
      <c r="I209" s="14">
        <v>3525</v>
      </c>
      <c r="J209" s="16">
        <f t="shared" si="22"/>
        <v>185.33123028391168</v>
      </c>
      <c r="K209" s="17">
        <f t="shared" si="23"/>
        <v>43.33123028391168</v>
      </c>
      <c r="L209" s="14">
        <v>186</v>
      </c>
      <c r="M209" s="18">
        <f t="shared" si="24"/>
        <v>9.7791798107255516</v>
      </c>
      <c r="N209" s="17">
        <f t="shared" si="25"/>
        <v>6.7791798107255516</v>
      </c>
      <c r="O209" s="14">
        <v>3239</v>
      </c>
      <c r="P209" s="18">
        <f t="shared" si="26"/>
        <v>170.29442691903262</v>
      </c>
      <c r="Q209" s="17">
        <f t="shared" si="27"/>
        <v>137.29442691903262</v>
      </c>
      <c r="R209" s="13"/>
    </row>
    <row r="210" spans="1:18" x14ac:dyDescent="0.3">
      <c r="A210" s="13" t="s">
        <v>480</v>
      </c>
      <c r="B210" s="13">
        <v>681800002</v>
      </c>
      <c r="C210" s="13" t="s">
        <v>542</v>
      </c>
      <c r="D210" s="13" t="s">
        <v>38</v>
      </c>
      <c r="E210" s="13" t="s">
        <v>543</v>
      </c>
      <c r="F210" s="14">
        <v>1973</v>
      </c>
      <c r="G210" s="14">
        <v>308</v>
      </c>
      <c r="H210" s="15">
        <f t="shared" si="21"/>
        <v>1665</v>
      </c>
      <c r="I210" s="14">
        <v>1925</v>
      </c>
      <c r="J210" s="16">
        <f t="shared" si="22"/>
        <v>97.567156614292955</v>
      </c>
      <c r="K210" s="17">
        <f t="shared" si="23"/>
        <v>-44.432843385707045</v>
      </c>
      <c r="L210" s="14">
        <v>42</v>
      </c>
      <c r="M210" s="18">
        <f t="shared" si="24"/>
        <v>2.1287379624936644</v>
      </c>
      <c r="N210" s="17">
        <f t="shared" si="25"/>
        <v>-0.87126203750633557</v>
      </c>
      <c r="O210" s="14">
        <v>35</v>
      </c>
      <c r="P210" s="18">
        <f t="shared" si="26"/>
        <v>1.7739483020780538</v>
      </c>
      <c r="Q210" s="17">
        <f t="shared" si="27"/>
        <v>-31.226051697921946</v>
      </c>
      <c r="R210" s="13"/>
    </row>
    <row r="211" spans="1:18" x14ac:dyDescent="0.3">
      <c r="A211" s="13" t="s">
        <v>480</v>
      </c>
      <c r="B211" s="13">
        <v>601000006</v>
      </c>
      <c r="C211" s="13" t="s">
        <v>544</v>
      </c>
      <c r="D211" s="13" t="s">
        <v>545</v>
      </c>
      <c r="E211" s="13" t="s">
        <v>546</v>
      </c>
      <c r="F211" s="14">
        <v>673</v>
      </c>
      <c r="G211" s="14">
        <v>262</v>
      </c>
      <c r="H211" s="15">
        <f t="shared" si="21"/>
        <v>411</v>
      </c>
      <c r="I211" s="14">
        <v>2319</v>
      </c>
      <c r="J211" s="16">
        <f t="shared" si="22"/>
        <v>344.57652303120358</v>
      </c>
      <c r="K211" s="17">
        <f t="shared" si="23"/>
        <v>202.57652303120358</v>
      </c>
      <c r="L211" s="14">
        <v>98</v>
      </c>
      <c r="M211" s="18">
        <f t="shared" si="24"/>
        <v>14.561664190193166</v>
      </c>
      <c r="N211" s="17">
        <f t="shared" si="25"/>
        <v>11.561664190193166</v>
      </c>
      <c r="O211" s="14">
        <v>6</v>
      </c>
      <c r="P211" s="18">
        <f t="shared" si="26"/>
        <v>0.89153046062407126</v>
      </c>
      <c r="Q211" s="17">
        <f t="shared" si="27"/>
        <v>-32.108469539375932</v>
      </c>
      <c r="R211" s="13"/>
    </row>
    <row r="212" spans="1:18" x14ac:dyDescent="0.3">
      <c r="A212" s="13" t="s">
        <v>480</v>
      </c>
      <c r="B212" s="13">
        <v>50077464</v>
      </c>
      <c r="C212" s="13" t="s">
        <v>547</v>
      </c>
      <c r="D212" s="13" t="s">
        <v>71</v>
      </c>
      <c r="E212" s="13" t="s">
        <v>548</v>
      </c>
      <c r="F212" s="14">
        <v>1002</v>
      </c>
      <c r="G212" s="14">
        <v>453</v>
      </c>
      <c r="H212" s="15">
        <f t="shared" si="21"/>
        <v>549</v>
      </c>
      <c r="I212" s="14">
        <v>1865</v>
      </c>
      <c r="J212" s="16">
        <f t="shared" si="22"/>
        <v>186.12774451097803</v>
      </c>
      <c r="K212" s="17">
        <f t="shared" si="23"/>
        <v>44.127744510978033</v>
      </c>
      <c r="L212" s="14">
        <v>6</v>
      </c>
      <c r="M212" s="18">
        <f t="shared" si="24"/>
        <v>0.5988023952095809</v>
      </c>
      <c r="N212" s="17">
        <f t="shared" si="25"/>
        <v>-2.4011976047904193</v>
      </c>
      <c r="O212" s="14">
        <v>19</v>
      </c>
      <c r="P212" s="18">
        <f t="shared" si="26"/>
        <v>1.8962075848303395</v>
      </c>
      <c r="Q212" s="17">
        <f t="shared" si="27"/>
        <v>-31.103792415169661</v>
      </c>
      <c r="R212" s="13"/>
    </row>
    <row r="213" spans="1:18" x14ac:dyDescent="0.3">
      <c r="A213" s="13" t="s">
        <v>480</v>
      </c>
      <c r="B213" s="13">
        <v>600200003</v>
      </c>
      <c r="C213" s="13" t="s">
        <v>549</v>
      </c>
      <c r="D213" s="13" t="s">
        <v>317</v>
      </c>
      <c r="E213" s="13" t="s">
        <v>550</v>
      </c>
      <c r="F213" s="14">
        <v>2289</v>
      </c>
      <c r="G213" s="14">
        <v>971</v>
      </c>
      <c r="H213" s="15">
        <f t="shared" si="21"/>
        <v>1318</v>
      </c>
      <c r="I213" s="14">
        <v>4713</v>
      </c>
      <c r="J213" s="16">
        <f t="shared" si="22"/>
        <v>205.89777195281783</v>
      </c>
      <c r="K213" s="17">
        <f t="shared" si="23"/>
        <v>63.897771952817834</v>
      </c>
      <c r="L213" s="14">
        <v>2</v>
      </c>
      <c r="M213" s="18">
        <f t="shared" si="24"/>
        <v>8.737439930100481E-2</v>
      </c>
      <c r="N213" s="17">
        <f t="shared" si="25"/>
        <v>-2.9126256006989952</v>
      </c>
      <c r="O213" s="14">
        <v>76</v>
      </c>
      <c r="P213" s="18">
        <f t="shared" si="26"/>
        <v>3.3202271734381825</v>
      </c>
      <c r="Q213" s="17">
        <f t="shared" si="27"/>
        <v>-29.679772826561816</v>
      </c>
      <c r="R213" s="13"/>
    </row>
    <row r="214" spans="1:18" x14ac:dyDescent="0.3">
      <c r="A214" s="13" t="s">
        <v>480</v>
      </c>
      <c r="B214" s="13">
        <v>210075420</v>
      </c>
      <c r="C214" s="13" t="s">
        <v>551</v>
      </c>
      <c r="D214" s="13" t="s">
        <v>552</v>
      </c>
      <c r="E214" s="13" t="s">
        <v>553</v>
      </c>
      <c r="F214" s="14">
        <v>1015</v>
      </c>
      <c r="G214" s="14">
        <v>0</v>
      </c>
      <c r="H214" s="15">
        <f t="shared" si="21"/>
        <v>1015</v>
      </c>
      <c r="I214" s="14">
        <v>565</v>
      </c>
      <c r="J214" s="16">
        <f t="shared" si="22"/>
        <v>55.665024630541872</v>
      </c>
      <c r="K214" s="17">
        <f t="shared" si="23"/>
        <v>-86.334975369458135</v>
      </c>
      <c r="L214" s="14">
        <v>0</v>
      </c>
      <c r="M214" s="18">
        <f t="shared" si="24"/>
        <v>0</v>
      </c>
      <c r="N214" s="17">
        <f t="shared" si="25"/>
        <v>-3</v>
      </c>
      <c r="O214" s="14">
        <v>807</v>
      </c>
      <c r="P214" s="18">
        <f t="shared" si="26"/>
        <v>79.50738916256158</v>
      </c>
      <c r="Q214" s="17">
        <f t="shared" si="27"/>
        <v>46.50738916256158</v>
      </c>
      <c r="R214" s="13"/>
    </row>
    <row r="215" spans="1:18" x14ac:dyDescent="0.3">
      <c r="A215" s="13" t="s">
        <v>480</v>
      </c>
      <c r="B215" s="13">
        <v>780200012</v>
      </c>
      <c r="C215" s="13" t="s">
        <v>554</v>
      </c>
      <c r="D215" s="13" t="s">
        <v>555</v>
      </c>
      <c r="E215" s="13" t="s">
        <v>556</v>
      </c>
      <c r="F215" s="14">
        <v>1400</v>
      </c>
      <c r="G215" s="14">
        <v>200</v>
      </c>
      <c r="H215" s="15">
        <f t="shared" si="21"/>
        <v>1200</v>
      </c>
      <c r="I215" s="14">
        <v>2045</v>
      </c>
      <c r="J215" s="16">
        <f t="shared" si="22"/>
        <v>146.07142857142856</v>
      </c>
      <c r="K215" s="17">
        <f t="shared" si="23"/>
        <v>4.0714285714285552</v>
      </c>
      <c r="L215" s="14">
        <v>15</v>
      </c>
      <c r="M215" s="18">
        <f t="shared" si="24"/>
        <v>1.0714285714285714</v>
      </c>
      <c r="N215" s="17">
        <f t="shared" si="25"/>
        <v>-1.9285714285714286</v>
      </c>
      <c r="O215" s="14">
        <v>77</v>
      </c>
      <c r="P215" s="18">
        <f t="shared" si="26"/>
        <v>5.5</v>
      </c>
      <c r="Q215" s="17">
        <f t="shared" si="27"/>
        <v>-27.5</v>
      </c>
      <c r="R215" s="13"/>
    </row>
    <row r="216" spans="1:18" x14ac:dyDescent="0.3">
      <c r="A216" s="13" t="s">
        <v>480</v>
      </c>
      <c r="B216" s="13">
        <v>780200010</v>
      </c>
      <c r="C216" s="13" t="s">
        <v>557</v>
      </c>
      <c r="D216" s="13" t="s">
        <v>205</v>
      </c>
      <c r="E216" s="13" t="s">
        <v>558</v>
      </c>
      <c r="F216" s="14">
        <v>2199</v>
      </c>
      <c r="G216" s="14">
        <v>497</v>
      </c>
      <c r="H216" s="15">
        <f t="shared" si="21"/>
        <v>1702</v>
      </c>
      <c r="I216" s="14">
        <v>2866</v>
      </c>
      <c r="J216" s="16">
        <f t="shared" si="22"/>
        <v>130.33196907685311</v>
      </c>
      <c r="K216" s="17">
        <f t="shared" si="23"/>
        <v>-11.668030923146887</v>
      </c>
      <c r="L216" s="14">
        <v>11</v>
      </c>
      <c r="M216" s="18">
        <f t="shared" si="24"/>
        <v>0.50022737608003631</v>
      </c>
      <c r="N216" s="17">
        <f t="shared" si="25"/>
        <v>-2.4997726239199638</v>
      </c>
      <c r="O216" s="14">
        <v>609</v>
      </c>
      <c r="P216" s="18">
        <f t="shared" si="26"/>
        <v>27.694406548431104</v>
      </c>
      <c r="Q216" s="17">
        <f t="shared" si="27"/>
        <v>-5.3055934515688961</v>
      </c>
      <c r="R216" s="13"/>
    </row>
    <row r="217" spans="1:18" x14ac:dyDescent="0.3">
      <c r="A217" s="13" t="s">
        <v>480</v>
      </c>
      <c r="B217" s="13">
        <v>440800017</v>
      </c>
      <c r="C217" s="13" t="s">
        <v>559</v>
      </c>
      <c r="D217" s="13" t="s">
        <v>378</v>
      </c>
      <c r="E217" s="13" t="s">
        <v>560</v>
      </c>
      <c r="F217" s="14">
        <v>978</v>
      </c>
      <c r="G217" s="14">
        <v>116</v>
      </c>
      <c r="H217" s="15">
        <f t="shared" si="21"/>
        <v>862</v>
      </c>
      <c r="I217" s="14">
        <v>1492</v>
      </c>
      <c r="J217" s="16">
        <f t="shared" si="22"/>
        <v>152.55623721881392</v>
      </c>
      <c r="K217" s="17">
        <f t="shared" si="23"/>
        <v>10.556237218813919</v>
      </c>
      <c r="L217" s="14">
        <v>20</v>
      </c>
      <c r="M217" s="18">
        <f t="shared" si="24"/>
        <v>2.0449897750511248</v>
      </c>
      <c r="N217" s="17">
        <f t="shared" si="25"/>
        <v>-0.95501022494887522</v>
      </c>
      <c r="O217" s="14">
        <v>0</v>
      </c>
      <c r="P217" s="18">
        <f t="shared" si="26"/>
        <v>0</v>
      </c>
      <c r="Q217" s="17">
        <f t="shared" si="27"/>
        <v>-33</v>
      </c>
      <c r="R217" s="13"/>
    </row>
    <row r="218" spans="1:18" x14ac:dyDescent="0.3">
      <c r="A218" s="13" t="s">
        <v>480</v>
      </c>
      <c r="B218" s="13">
        <v>760200006</v>
      </c>
      <c r="C218" s="13" t="s">
        <v>561</v>
      </c>
      <c r="D218" s="13" t="s">
        <v>562</v>
      </c>
      <c r="E218" s="13" t="s">
        <v>563</v>
      </c>
      <c r="F218" s="14">
        <v>1575</v>
      </c>
      <c r="G218" s="14">
        <v>0</v>
      </c>
      <c r="H218" s="15">
        <f t="shared" si="21"/>
        <v>1575</v>
      </c>
      <c r="I218" s="14">
        <v>1442</v>
      </c>
      <c r="J218" s="16">
        <f t="shared" si="22"/>
        <v>91.555555555555557</v>
      </c>
      <c r="K218" s="17">
        <f t="shared" si="23"/>
        <v>-50.444444444444443</v>
      </c>
      <c r="L218" s="14">
        <v>2</v>
      </c>
      <c r="M218" s="18">
        <f t="shared" si="24"/>
        <v>0.12698412698412698</v>
      </c>
      <c r="N218" s="17">
        <f t="shared" si="25"/>
        <v>-2.873015873015873</v>
      </c>
      <c r="O218" s="14">
        <v>0</v>
      </c>
      <c r="P218" s="18">
        <f t="shared" si="26"/>
        <v>0</v>
      </c>
      <c r="Q218" s="17">
        <f t="shared" si="27"/>
        <v>-33</v>
      </c>
      <c r="R218" s="13"/>
    </row>
    <row r="219" spans="1:18" x14ac:dyDescent="0.3">
      <c r="A219" s="13" t="s">
        <v>480</v>
      </c>
      <c r="B219" s="13">
        <v>210075403</v>
      </c>
      <c r="C219" s="13" t="s">
        <v>564</v>
      </c>
      <c r="D219" s="13" t="s">
        <v>88</v>
      </c>
      <c r="E219" s="13" t="s">
        <v>565</v>
      </c>
      <c r="F219" s="14">
        <v>1987</v>
      </c>
      <c r="G219" s="14">
        <v>591</v>
      </c>
      <c r="H219" s="15">
        <f t="shared" si="21"/>
        <v>1396</v>
      </c>
      <c r="I219" s="14">
        <v>3478</v>
      </c>
      <c r="J219" s="16">
        <f t="shared" si="22"/>
        <v>175.03774534474081</v>
      </c>
      <c r="K219" s="17">
        <f t="shared" si="23"/>
        <v>33.037745344740813</v>
      </c>
      <c r="L219" s="14">
        <v>165</v>
      </c>
      <c r="M219" s="18">
        <f t="shared" si="24"/>
        <v>8.3039758429793658</v>
      </c>
      <c r="N219" s="17">
        <f t="shared" si="25"/>
        <v>5.3039758429793658</v>
      </c>
      <c r="O219" s="14">
        <v>20</v>
      </c>
      <c r="P219" s="18">
        <f t="shared" si="26"/>
        <v>1.0065425264217414</v>
      </c>
      <c r="Q219" s="17">
        <f t="shared" si="27"/>
        <v>-31.99345747357826</v>
      </c>
      <c r="R219" s="13"/>
    </row>
    <row r="220" spans="1:18" x14ac:dyDescent="0.3">
      <c r="A220" s="13" t="s">
        <v>480</v>
      </c>
      <c r="B220" s="13">
        <v>680200037</v>
      </c>
      <c r="C220" s="13" t="s">
        <v>566</v>
      </c>
      <c r="D220" s="13" t="s">
        <v>159</v>
      </c>
      <c r="E220" s="13" t="s">
        <v>567</v>
      </c>
      <c r="F220" s="14">
        <v>1082</v>
      </c>
      <c r="G220" s="14">
        <v>49</v>
      </c>
      <c r="H220" s="15">
        <f t="shared" si="21"/>
        <v>1033</v>
      </c>
      <c r="I220" s="14">
        <v>990</v>
      </c>
      <c r="J220" s="16">
        <f t="shared" si="22"/>
        <v>91.497227356746762</v>
      </c>
      <c r="K220" s="17">
        <f t="shared" si="23"/>
        <v>-50.502772643253238</v>
      </c>
      <c r="L220" s="14">
        <v>13</v>
      </c>
      <c r="M220" s="18">
        <f t="shared" si="24"/>
        <v>1.2014787430683918</v>
      </c>
      <c r="N220" s="17">
        <f t="shared" si="25"/>
        <v>-1.7985212569316082</v>
      </c>
      <c r="O220" s="14">
        <v>25</v>
      </c>
      <c r="P220" s="18">
        <f t="shared" si="26"/>
        <v>2.310536044362292</v>
      </c>
      <c r="Q220" s="17">
        <f t="shared" si="27"/>
        <v>-30.689463955637709</v>
      </c>
      <c r="R220" s="13"/>
    </row>
    <row r="221" spans="1:18" x14ac:dyDescent="0.3">
      <c r="A221" s="13" t="s">
        <v>480</v>
      </c>
      <c r="B221" s="13">
        <v>50075438</v>
      </c>
      <c r="C221" s="13" t="s">
        <v>568</v>
      </c>
      <c r="D221" s="13" t="s">
        <v>153</v>
      </c>
      <c r="E221" s="13" t="s">
        <v>569</v>
      </c>
      <c r="F221" s="14">
        <v>3172</v>
      </c>
      <c r="G221" s="14">
        <v>1</v>
      </c>
      <c r="H221" s="15">
        <f t="shared" si="21"/>
        <v>3171</v>
      </c>
      <c r="I221" s="14">
        <v>4209</v>
      </c>
      <c r="J221" s="16">
        <f t="shared" si="22"/>
        <v>132.69230769230768</v>
      </c>
      <c r="K221" s="17">
        <f t="shared" si="23"/>
        <v>-9.3076923076923208</v>
      </c>
      <c r="L221" s="14">
        <v>19</v>
      </c>
      <c r="M221" s="18">
        <f t="shared" si="24"/>
        <v>0.59899117276166458</v>
      </c>
      <c r="N221" s="17">
        <f t="shared" si="25"/>
        <v>-2.4010088272383356</v>
      </c>
      <c r="O221" s="14">
        <v>5</v>
      </c>
      <c r="P221" s="18">
        <f t="shared" si="26"/>
        <v>0.15762925598991173</v>
      </c>
      <c r="Q221" s="17">
        <f t="shared" si="27"/>
        <v>-32.84237074401009</v>
      </c>
      <c r="R221" s="13"/>
    </row>
    <row r="222" spans="1:18" x14ac:dyDescent="0.3">
      <c r="A222" s="13" t="s">
        <v>480</v>
      </c>
      <c r="B222" s="13">
        <v>210075425</v>
      </c>
      <c r="C222" s="13" t="s">
        <v>570</v>
      </c>
      <c r="D222" s="13" t="s">
        <v>571</v>
      </c>
      <c r="E222" s="13" t="s">
        <v>572</v>
      </c>
      <c r="F222" s="14">
        <v>853</v>
      </c>
      <c r="G222" s="14">
        <v>1</v>
      </c>
      <c r="H222" s="15">
        <f t="shared" si="21"/>
        <v>852</v>
      </c>
      <c r="I222" s="14">
        <v>836</v>
      </c>
      <c r="J222" s="16">
        <f t="shared" si="22"/>
        <v>98.007033997655341</v>
      </c>
      <c r="K222" s="17">
        <f t="shared" si="23"/>
        <v>-43.992966002344659</v>
      </c>
      <c r="L222" s="14">
        <v>3</v>
      </c>
      <c r="M222" s="18">
        <f t="shared" si="24"/>
        <v>0.35169988276670577</v>
      </c>
      <c r="N222" s="17">
        <f t="shared" si="25"/>
        <v>-2.6483001172332941</v>
      </c>
      <c r="O222" s="14">
        <v>0</v>
      </c>
      <c r="P222" s="18">
        <f t="shared" si="26"/>
        <v>0</v>
      </c>
      <c r="Q222" s="17">
        <f t="shared" si="27"/>
        <v>-33</v>
      </c>
      <c r="R222" s="13"/>
    </row>
    <row r="223" spans="1:18" x14ac:dyDescent="0.3">
      <c r="A223" s="13" t="s">
        <v>480</v>
      </c>
      <c r="B223" s="13">
        <v>50075401</v>
      </c>
      <c r="C223" s="13" t="s">
        <v>573</v>
      </c>
      <c r="D223" s="13" t="s">
        <v>574</v>
      </c>
      <c r="E223" s="13" t="s">
        <v>160</v>
      </c>
      <c r="F223" s="14">
        <v>1301</v>
      </c>
      <c r="G223" s="14">
        <v>3</v>
      </c>
      <c r="H223" s="15">
        <f t="shared" si="21"/>
        <v>1298</v>
      </c>
      <c r="I223" s="14">
        <v>1725</v>
      </c>
      <c r="J223" s="16">
        <f t="shared" si="22"/>
        <v>132.59031514219831</v>
      </c>
      <c r="K223" s="17">
        <f t="shared" si="23"/>
        <v>-9.4096848578016932</v>
      </c>
      <c r="L223" s="14">
        <v>4</v>
      </c>
      <c r="M223" s="18">
        <f t="shared" si="24"/>
        <v>0.30745580322828592</v>
      </c>
      <c r="N223" s="17">
        <f t="shared" si="25"/>
        <v>-2.6925441967717143</v>
      </c>
      <c r="O223" s="14">
        <v>97</v>
      </c>
      <c r="P223" s="18">
        <f t="shared" si="26"/>
        <v>7.4558032282859346</v>
      </c>
      <c r="Q223" s="17">
        <f t="shared" si="27"/>
        <v>-25.544196771714066</v>
      </c>
      <c r="R223" s="13"/>
    </row>
    <row r="224" spans="1:18" x14ac:dyDescent="0.3">
      <c r="A224" s="13" t="s">
        <v>480</v>
      </c>
      <c r="B224" s="13">
        <v>440200001</v>
      </c>
      <c r="C224" s="13" t="s">
        <v>575</v>
      </c>
      <c r="D224" s="13" t="s">
        <v>576</v>
      </c>
      <c r="E224" s="13" t="s">
        <v>577</v>
      </c>
      <c r="F224" s="14">
        <v>1270</v>
      </c>
      <c r="G224" s="14">
        <v>150</v>
      </c>
      <c r="H224" s="15">
        <f t="shared" si="21"/>
        <v>1120</v>
      </c>
      <c r="I224" s="14">
        <v>2224</v>
      </c>
      <c r="J224" s="16">
        <f t="shared" si="22"/>
        <v>175.11811023622047</v>
      </c>
      <c r="K224" s="17">
        <f t="shared" si="23"/>
        <v>33.118110236220474</v>
      </c>
      <c r="L224" s="14">
        <v>35</v>
      </c>
      <c r="M224" s="18">
        <f t="shared" si="24"/>
        <v>2.7559055118110236</v>
      </c>
      <c r="N224" s="17">
        <f t="shared" si="25"/>
        <v>-0.24409448818897639</v>
      </c>
      <c r="O224" s="14">
        <v>109</v>
      </c>
      <c r="P224" s="18">
        <f t="shared" si="26"/>
        <v>8.5826771653543314</v>
      </c>
      <c r="Q224" s="17">
        <f t="shared" si="27"/>
        <v>-24.417322834645667</v>
      </c>
      <c r="R224" s="13"/>
    </row>
    <row r="225" spans="1:18" x14ac:dyDescent="0.3">
      <c r="A225" s="13" t="s">
        <v>480</v>
      </c>
      <c r="B225" s="13">
        <v>680200010</v>
      </c>
      <c r="C225" s="13" t="s">
        <v>578</v>
      </c>
      <c r="D225" s="13" t="s">
        <v>302</v>
      </c>
      <c r="E225" s="13" t="s">
        <v>579</v>
      </c>
      <c r="F225" s="14">
        <v>2004</v>
      </c>
      <c r="G225" s="14">
        <v>663</v>
      </c>
      <c r="H225" s="15">
        <f t="shared" si="21"/>
        <v>1341</v>
      </c>
      <c r="I225" s="14">
        <v>1601</v>
      </c>
      <c r="J225" s="16">
        <f t="shared" si="22"/>
        <v>79.890219560878236</v>
      </c>
      <c r="K225" s="17">
        <f t="shared" si="23"/>
        <v>-62.109780439121764</v>
      </c>
      <c r="L225" s="14">
        <v>0</v>
      </c>
      <c r="M225" s="18">
        <f t="shared" si="24"/>
        <v>0</v>
      </c>
      <c r="N225" s="17">
        <f t="shared" si="25"/>
        <v>-3</v>
      </c>
      <c r="O225" s="14">
        <v>0</v>
      </c>
      <c r="P225" s="18">
        <f t="shared" si="26"/>
        <v>0</v>
      </c>
      <c r="Q225" s="17">
        <f t="shared" si="27"/>
        <v>-33</v>
      </c>
      <c r="R225" s="13"/>
    </row>
    <row r="226" spans="1:18" x14ac:dyDescent="0.3">
      <c r="A226" s="13" t="s">
        <v>480</v>
      </c>
      <c r="B226" s="13">
        <v>50075422</v>
      </c>
      <c r="C226" s="13" t="s">
        <v>580</v>
      </c>
      <c r="D226" s="13" t="s">
        <v>581</v>
      </c>
      <c r="E226" s="13" t="s">
        <v>582</v>
      </c>
      <c r="F226" s="14">
        <v>1634</v>
      </c>
      <c r="G226" s="14">
        <v>68</v>
      </c>
      <c r="H226" s="15">
        <f t="shared" si="21"/>
        <v>1566</v>
      </c>
      <c r="I226" s="14">
        <v>2338</v>
      </c>
      <c r="J226" s="16">
        <f t="shared" si="22"/>
        <v>143.08445532435741</v>
      </c>
      <c r="K226" s="17">
        <f t="shared" si="23"/>
        <v>1.0844553243574069</v>
      </c>
      <c r="L226" s="14">
        <v>24</v>
      </c>
      <c r="M226" s="18">
        <f t="shared" si="24"/>
        <v>1.4687882496940026</v>
      </c>
      <c r="N226" s="17">
        <f t="shared" si="25"/>
        <v>-1.5312117503059974</v>
      </c>
      <c r="O226" s="14">
        <v>332</v>
      </c>
      <c r="P226" s="18">
        <f t="shared" si="26"/>
        <v>20.31823745410037</v>
      </c>
      <c r="Q226" s="17">
        <f t="shared" si="27"/>
        <v>-12.68176254589963</v>
      </c>
      <c r="R226" s="13"/>
    </row>
    <row r="227" spans="1:18" x14ac:dyDescent="0.3">
      <c r="A227" s="13" t="s">
        <v>480</v>
      </c>
      <c r="B227" s="13">
        <v>440800002</v>
      </c>
      <c r="C227" s="13" t="s">
        <v>583</v>
      </c>
      <c r="D227" s="13" t="s">
        <v>584</v>
      </c>
      <c r="E227" s="13" t="s">
        <v>585</v>
      </c>
      <c r="F227" s="14">
        <v>1133</v>
      </c>
      <c r="G227" s="14">
        <v>15</v>
      </c>
      <c r="H227" s="15">
        <f t="shared" si="21"/>
        <v>1118</v>
      </c>
      <c r="I227" s="14">
        <v>1649</v>
      </c>
      <c r="J227" s="16">
        <f t="shared" si="22"/>
        <v>145.54280670785525</v>
      </c>
      <c r="K227" s="17">
        <f t="shared" si="23"/>
        <v>3.5428067078552488</v>
      </c>
      <c r="L227" s="14">
        <v>185</v>
      </c>
      <c r="M227" s="18">
        <f t="shared" si="24"/>
        <v>16.328331862312446</v>
      </c>
      <c r="N227" s="17">
        <f t="shared" si="25"/>
        <v>13.328331862312446</v>
      </c>
      <c r="O227" s="14">
        <v>42</v>
      </c>
      <c r="P227" s="18">
        <f t="shared" si="26"/>
        <v>3.7069726390114734</v>
      </c>
      <c r="Q227" s="17">
        <f t="shared" si="27"/>
        <v>-29.293027360988525</v>
      </c>
      <c r="R227" s="13"/>
    </row>
    <row r="228" spans="1:18" x14ac:dyDescent="0.3">
      <c r="A228" s="13" t="s">
        <v>480</v>
      </c>
      <c r="B228" s="13">
        <v>50000022</v>
      </c>
      <c r="C228" s="13" t="s">
        <v>586</v>
      </c>
      <c r="D228" s="13" t="s">
        <v>236</v>
      </c>
      <c r="E228" s="13" t="s">
        <v>587</v>
      </c>
      <c r="F228" s="14">
        <v>1276</v>
      </c>
      <c r="G228" s="14">
        <v>0</v>
      </c>
      <c r="H228" s="15">
        <f t="shared" si="21"/>
        <v>1276</v>
      </c>
      <c r="I228" s="14">
        <v>1830</v>
      </c>
      <c r="J228" s="16">
        <f t="shared" si="22"/>
        <v>143.41692789968653</v>
      </c>
      <c r="K228" s="17">
        <f t="shared" si="23"/>
        <v>1.4169278996865273</v>
      </c>
      <c r="L228" s="14">
        <v>10</v>
      </c>
      <c r="M228" s="18">
        <f t="shared" si="24"/>
        <v>0.7836990595611284</v>
      </c>
      <c r="N228" s="17">
        <f t="shared" si="25"/>
        <v>-2.2163009404388716</v>
      </c>
      <c r="O228" s="14">
        <v>38</v>
      </c>
      <c r="P228" s="18">
        <f t="shared" si="26"/>
        <v>2.9780564263322882</v>
      </c>
      <c r="Q228" s="17">
        <f t="shared" si="27"/>
        <v>-30.021943573667713</v>
      </c>
      <c r="R228" s="13"/>
    </row>
    <row r="229" spans="1:18" x14ac:dyDescent="0.3">
      <c r="A229" s="13" t="s">
        <v>480</v>
      </c>
      <c r="B229" s="13">
        <v>50077463</v>
      </c>
      <c r="C229" s="13" t="s">
        <v>588</v>
      </c>
      <c r="D229" s="13" t="s">
        <v>589</v>
      </c>
      <c r="E229" s="13" t="s">
        <v>590</v>
      </c>
      <c r="F229" s="14">
        <v>2037</v>
      </c>
      <c r="G229" s="14">
        <v>831</v>
      </c>
      <c r="H229" s="15">
        <f t="shared" si="21"/>
        <v>1206</v>
      </c>
      <c r="I229" s="14">
        <v>2972</v>
      </c>
      <c r="J229" s="16">
        <f t="shared" si="22"/>
        <v>145.90083456062837</v>
      </c>
      <c r="K229" s="17">
        <f t="shared" si="23"/>
        <v>3.9008345606283683</v>
      </c>
      <c r="L229" s="14">
        <v>0</v>
      </c>
      <c r="M229" s="18">
        <f t="shared" si="24"/>
        <v>0</v>
      </c>
      <c r="N229" s="17">
        <f t="shared" si="25"/>
        <v>-3</v>
      </c>
      <c r="O229" s="14">
        <v>66</v>
      </c>
      <c r="P229" s="18">
        <f t="shared" si="26"/>
        <v>3.2400589101620034</v>
      </c>
      <c r="Q229" s="17">
        <f t="shared" si="27"/>
        <v>-29.759941089837998</v>
      </c>
      <c r="R229" s="13"/>
    </row>
    <row r="230" spans="1:18" x14ac:dyDescent="0.3">
      <c r="A230" s="13" t="s">
        <v>480</v>
      </c>
      <c r="B230" s="13">
        <v>781800015</v>
      </c>
      <c r="C230" s="13" t="s">
        <v>591</v>
      </c>
      <c r="D230" s="13" t="s">
        <v>197</v>
      </c>
      <c r="E230" s="13" t="s">
        <v>592</v>
      </c>
      <c r="F230" s="14">
        <v>1329</v>
      </c>
      <c r="G230" s="14">
        <v>18</v>
      </c>
      <c r="H230" s="15">
        <f t="shared" si="21"/>
        <v>1311</v>
      </c>
      <c r="I230" s="14">
        <v>1060</v>
      </c>
      <c r="J230" s="16">
        <f t="shared" si="22"/>
        <v>79.75921745673439</v>
      </c>
      <c r="K230" s="17">
        <f t="shared" si="23"/>
        <v>-62.24078254326561</v>
      </c>
      <c r="L230" s="14">
        <v>8</v>
      </c>
      <c r="M230" s="18">
        <f t="shared" si="24"/>
        <v>0.60195635816403303</v>
      </c>
      <c r="N230" s="17">
        <f t="shared" si="25"/>
        <v>-2.398043641835967</v>
      </c>
      <c r="O230" s="14">
        <v>47</v>
      </c>
      <c r="P230" s="18">
        <f t="shared" si="26"/>
        <v>3.5364936042136947</v>
      </c>
      <c r="Q230" s="17">
        <f t="shared" si="27"/>
        <v>-29.463506395786304</v>
      </c>
      <c r="R230" s="13"/>
    </row>
    <row r="231" spans="1:18" x14ac:dyDescent="0.3">
      <c r="A231" s="13" t="s">
        <v>480</v>
      </c>
      <c r="B231" s="13">
        <v>50075416</v>
      </c>
      <c r="C231" s="13" t="s">
        <v>593</v>
      </c>
      <c r="D231" s="13" t="s">
        <v>159</v>
      </c>
      <c r="E231" s="13" t="s">
        <v>594</v>
      </c>
      <c r="F231" s="14">
        <v>1557</v>
      </c>
      <c r="G231" s="14">
        <v>0</v>
      </c>
      <c r="H231" s="15">
        <f t="shared" si="21"/>
        <v>1557</v>
      </c>
      <c r="I231" s="14">
        <v>1852</v>
      </c>
      <c r="J231" s="16">
        <f t="shared" si="22"/>
        <v>118.94669235709698</v>
      </c>
      <c r="K231" s="17">
        <f t="shared" si="23"/>
        <v>-23.053307642903022</v>
      </c>
      <c r="L231" s="14">
        <v>53</v>
      </c>
      <c r="M231" s="18">
        <f t="shared" si="24"/>
        <v>3.4039820166987798</v>
      </c>
      <c r="N231" s="17">
        <f t="shared" si="25"/>
        <v>0.40398201669877976</v>
      </c>
      <c r="O231" s="14">
        <v>313</v>
      </c>
      <c r="P231" s="18">
        <f t="shared" si="26"/>
        <v>20.10276172125883</v>
      </c>
      <c r="Q231" s="17">
        <f t="shared" si="27"/>
        <v>-12.89723827874117</v>
      </c>
      <c r="R231" s="13"/>
    </row>
    <row r="232" spans="1:18" x14ac:dyDescent="0.3">
      <c r="A232" s="13" t="s">
        <v>480</v>
      </c>
      <c r="B232" s="13">
        <v>440200026</v>
      </c>
      <c r="C232" s="13" t="s">
        <v>595</v>
      </c>
      <c r="D232" s="13" t="s">
        <v>222</v>
      </c>
      <c r="E232" s="13" t="s">
        <v>596</v>
      </c>
      <c r="F232" s="14">
        <v>1211</v>
      </c>
      <c r="G232" s="14">
        <v>161</v>
      </c>
      <c r="H232" s="15">
        <f t="shared" si="21"/>
        <v>1050</v>
      </c>
      <c r="I232" s="14">
        <v>1710</v>
      </c>
      <c r="J232" s="16">
        <f t="shared" si="22"/>
        <v>141.2056151940545</v>
      </c>
      <c r="K232" s="17">
        <f t="shared" si="23"/>
        <v>-0.79438480594549787</v>
      </c>
      <c r="L232" s="14">
        <v>21</v>
      </c>
      <c r="M232" s="18">
        <f t="shared" si="24"/>
        <v>1.7341040462427744</v>
      </c>
      <c r="N232" s="17">
        <f t="shared" si="25"/>
        <v>-1.2658959537572256</v>
      </c>
      <c r="O232" s="14">
        <v>49</v>
      </c>
      <c r="P232" s="18">
        <f t="shared" si="26"/>
        <v>4.0462427745664744</v>
      </c>
      <c r="Q232" s="17">
        <f t="shared" si="27"/>
        <v>-28.953757225433527</v>
      </c>
      <c r="R232" s="13"/>
    </row>
    <row r="233" spans="1:18" x14ac:dyDescent="0.3">
      <c r="A233" s="13" t="s">
        <v>480</v>
      </c>
      <c r="B233" s="13">
        <v>50077453</v>
      </c>
      <c r="C233" s="13" t="s">
        <v>597</v>
      </c>
      <c r="D233" s="13" t="s">
        <v>598</v>
      </c>
      <c r="E233" s="13" t="s">
        <v>599</v>
      </c>
      <c r="F233" s="14">
        <v>890</v>
      </c>
      <c r="G233" s="14">
        <v>0</v>
      </c>
      <c r="H233" s="15">
        <f t="shared" si="21"/>
        <v>890</v>
      </c>
      <c r="I233" s="14">
        <v>1364</v>
      </c>
      <c r="J233" s="16">
        <f t="shared" si="22"/>
        <v>153.25842696629212</v>
      </c>
      <c r="K233" s="17">
        <f t="shared" si="23"/>
        <v>11.25842696629212</v>
      </c>
      <c r="L233" s="14">
        <v>25</v>
      </c>
      <c r="M233" s="18">
        <f t="shared" si="24"/>
        <v>2.8089887640449436</v>
      </c>
      <c r="N233" s="17">
        <f t="shared" si="25"/>
        <v>-0.19101123595505642</v>
      </c>
      <c r="O233" s="14">
        <v>525</v>
      </c>
      <c r="P233" s="18">
        <f t="shared" si="26"/>
        <v>58.988764044943821</v>
      </c>
      <c r="Q233" s="17">
        <f t="shared" si="27"/>
        <v>25.988764044943821</v>
      </c>
      <c r="R233" s="13"/>
    </row>
    <row r="234" spans="1:18" x14ac:dyDescent="0.3">
      <c r="A234" s="13" t="s">
        <v>480</v>
      </c>
      <c r="B234" s="13">
        <v>210000055</v>
      </c>
      <c r="C234" s="13" t="s">
        <v>600</v>
      </c>
      <c r="D234" s="13" t="s">
        <v>601</v>
      </c>
      <c r="E234" s="13" t="s">
        <v>602</v>
      </c>
      <c r="F234" s="14">
        <v>1451</v>
      </c>
      <c r="G234" s="14">
        <v>17</v>
      </c>
      <c r="H234" s="15">
        <f t="shared" si="21"/>
        <v>1434</v>
      </c>
      <c r="I234" s="14">
        <v>563</v>
      </c>
      <c r="J234" s="16">
        <f t="shared" si="22"/>
        <v>38.800827015851134</v>
      </c>
      <c r="K234" s="17">
        <f t="shared" si="23"/>
        <v>-103.19917298414887</v>
      </c>
      <c r="L234" s="14">
        <v>3</v>
      </c>
      <c r="M234" s="18">
        <f t="shared" si="24"/>
        <v>0.20675396278428668</v>
      </c>
      <c r="N234" s="17">
        <f t="shared" si="25"/>
        <v>-2.7932460372157135</v>
      </c>
      <c r="O234" s="14">
        <v>0</v>
      </c>
      <c r="P234" s="18">
        <f t="shared" si="26"/>
        <v>0</v>
      </c>
      <c r="Q234" s="17">
        <f t="shared" si="27"/>
        <v>-33</v>
      </c>
      <c r="R234" s="13"/>
    </row>
    <row r="235" spans="1:18" x14ac:dyDescent="0.3">
      <c r="A235" s="13" t="s">
        <v>480</v>
      </c>
      <c r="B235" s="13">
        <v>210075414</v>
      </c>
      <c r="C235" s="13" t="s">
        <v>603</v>
      </c>
      <c r="D235" s="13" t="s">
        <v>604</v>
      </c>
      <c r="E235" s="13" t="s">
        <v>48</v>
      </c>
      <c r="F235" s="14">
        <v>979</v>
      </c>
      <c r="G235" s="14">
        <v>0</v>
      </c>
      <c r="H235" s="15">
        <f t="shared" si="21"/>
        <v>979</v>
      </c>
      <c r="I235" s="14">
        <v>1345</v>
      </c>
      <c r="J235" s="16">
        <f t="shared" si="22"/>
        <v>137.38508682328907</v>
      </c>
      <c r="K235" s="17">
        <f t="shared" si="23"/>
        <v>-4.6149131767109282</v>
      </c>
      <c r="L235" s="14">
        <v>23</v>
      </c>
      <c r="M235" s="18">
        <f t="shared" si="24"/>
        <v>2.3493360572012256</v>
      </c>
      <c r="N235" s="17">
        <f t="shared" si="25"/>
        <v>-0.65066394279877438</v>
      </c>
      <c r="O235" s="14">
        <v>4</v>
      </c>
      <c r="P235" s="18">
        <f t="shared" si="26"/>
        <v>0.40858018386108275</v>
      </c>
      <c r="Q235" s="17">
        <f t="shared" si="27"/>
        <v>-32.591419816138917</v>
      </c>
      <c r="R235" s="13"/>
    </row>
    <row r="236" spans="1:18" x14ac:dyDescent="0.3">
      <c r="A236" s="13" t="s">
        <v>480</v>
      </c>
      <c r="B236" s="13">
        <v>50075407</v>
      </c>
      <c r="C236" s="13" t="s">
        <v>605</v>
      </c>
      <c r="D236" s="13" t="s">
        <v>606</v>
      </c>
      <c r="E236" s="13" t="s">
        <v>607</v>
      </c>
      <c r="F236" s="14">
        <v>2004</v>
      </c>
      <c r="G236" s="14">
        <v>446</v>
      </c>
      <c r="H236" s="15">
        <f t="shared" si="21"/>
        <v>1558</v>
      </c>
      <c r="I236" s="14">
        <v>2373</v>
      </c>
      <c r="J236" s="16">
        <f t="shared" si="22"/>
        <v>118.41317365269461</v>
      </c>
      <c r="K236" s="17">
        <f t="shared" si="23"/>
        <v>-23.58682634730539</v>
      </c>
      <c r="L236" s="14">
        <v>20</v>
      </c>
      <c r="M236" s="18">
        <f t="shared" si="24"/>
        <v>0.99800399201596801</v>
      </c>
      <c r="N236" s="17">
        <f t="shared" si="25"/>
        <v>-2.0019960079840322</v>
      </c>
      <c r="O236" s="14">
        <v>1091</v>
      </c>
      <c r="P236" s="18">
        <f t="shared" si="26"/>
        <v>54.441117764471059</v>
      </c>
      <c r="Q236" s="17">
        <f t="shared" si="27"/>
        <v>21.441117764471059</v>
      </c>
      <c r="R236" s="13"/>
    </row>
    <row r="237" spans="1:18" x14ac:dyDescent="0.3">
      <c r="A237" s="13" t="s">
        <v>480</v>
      </c>
      <c r="B237" s="13">
        <v>761200010</v>
      </c>
      <c r="C237" s="13" t="s">
        <v>608</v>
      </c>
      <c r="D237" s="13" t="s">
        <v>609</v>
      </c>
      <c r="E237" s="13" t="s">
        <v>610</v>
      </c>
      <c r="F237" s="14">
        <v>1492</v>
      </c>
      <c r="G237" s="14">
        <v>500</v>
      </c>
      <c r="H237" s="15">
        <f t="shared" si="21"/>
        <v>992</v>
      </c>
      <c r="I237" s="14">
        <v>2668</v>
      </c>
      <c r="J237" s="16">
        <f t="shared" si="22"/>
        <v>178.82037533512064</v>
      </c>
      <c r="K237" s="17">
        <f t="shared" si="23"/>
        <v>36.820375335120644</v>
      </c>
      <c r="L237" s="14">
        <v>13</v>
      </c>
      <c r="M237" s="18">
        <f t="shared" si="24"/>
        <v>0.87131367292225204</v>
      </c>
      <c r="N237" s="17">
        <f t="shared" si="25"/>
        <v>-2.1286863270777481</v>
      </c>
      <c r="O237" s="14">
        <v>42</v>
      </c>
      <c r="P237" s="18">
        <f t="shared" si="26"/>
        <v>2.8150134048257374</v>
      </c>
      <c r="Q237" s="17">
        <f t="shared" si="27"/>
        <v>-30.184986595174262</v>
      </c>
      <c r="R237" s="13"/>
    </row>
    <row r="238" spans="1:18" x14ac:dyDescent="0.3">
      <c r="A238" s="13" t="s">
        <v>480</v>
      </c>
      <c r="B238" s="13">
        <v>50075404</v>
      </c>
      <c r="C238" s="13" t="s">
        <v>611</v>
      </c>
      <c r="D238" s="13" t="s">
        <v>612</v>
      </c>
      <c r="E238" s="13" t="s">
        <v>613</v>
      </c>
      <c r="F238" s="14">
        <v>1834</v>
      </c>
      <c r="G238" s="14">
        <v>790</v>
      </c>
      <c r="H238" s="15">
        <f t="shared" si="21"/>
        <v>1044</v>
      </c>
      <c r="I238" s="14">
        <v>2582</v>
      </c>
      <c r="J238" s="16">
        <f t="shared" si="22"/>
        <v>140.78516902944384</v>
      </c>
      <c r="K238" s="17">
        <f t="shared" si="23"/>
        <v>-1.2148309705561644</v>
      </c>
      <c r="L238" s="14">
        <v>11</v>
      </c>
      <c r="M238" s="18">
        <f t="shared" si="24"/>
        <v>0.5997818974918212</v>
      </c>
      <c r="N238" s="17">
        <f t="shared" si="25"/>
        <v>-2.4002181025081786</v>
      </c>
      <c r="O238" s="14">
        <v>0</v>
      </c>
      <c r="P238" s="18">
        <f t="shared" si="26"/>
        <v>0</v>
      </c>
      <c r="Q238" s="17">
        <f t="shared" si="27"/>
        <v>-33</v>
      </c>
      <c r="R238" s="13"/>
    </row>
    <row r="239" spans="1:18" x14ac:dyDescent="0.3">
      <c r="A239" s="13" t="s">
        <v>480</v>
      </c>
      <c r="B239" s="13">
        <v>760200011</v>
      </c>
      <c r="C239" s="13" t="s">
        <v>614</v>
      </c>
      <c r="D239" s="13" t="s">
        <v>302</v>
      </c>
      <c r="E239" s="13" t="s">
        <v>615</v>
      </c>
      <c r="F239" s="14">
        <v>1636</v>
      </c>
      <c r="G239" s="14">
        <v>98</v>
      </c>
      <c r="H239" s="15">
        <f t="shared" si="21"/>
        <v>1538</v>
      </c>
      <c r="I239" s="14">
        <v>1358</v>
      </c>
      <c r="J239" s="16">
        <f t="shared" si="22"/>
        <v>83.007334963325192</v>
      </c>
      <c r="K239" s="17">
        <f t="shared" si="23"/>
        <v>-58.992665036674808</v>
      </c>
      <c r="L239" s="14">
        <v>38</v>
      </c>
      <c r="M239" s="18">
        <f t="shared" si="24"/>
        <v>2.3227383863080684</v>
      </c>
      <c r="N239" s="17">
        <f t="shared" si="25"/>
        <v>-0.67726161369193161</v>
      </c>
      <c r="O239" s="14">
        <v>0</v>
      </c>
      <c r="P239" s="18">
        <f t="shared" si="26"/>
        <v>0</v>
      </c>
      <c r="Q239" s="17">
        <f t="shared" si="27"/>
        <v>-33</v>
      </c>
      <c r="R239" s="13"/>
    </row>
    <row r="240" spans="1:18" x14ac:dyDescent="0.3">
      <c r="A240" s="13" t="s">
        <v>480</v>
      </c>
      <c r="B240" s="13">
        <v>681000006</v>
      </c>
      <c r="C240" s="13" t="s">
        <v>616</v>
      </c>
      <c r="D240" s="13" t="s">
        <v>344</v>
      </c>
      <c r="E240" s="13" t="s">
        <v>617</v>
      </c>
      <c r="F240" s="14">
        <v>1551</v>
      </c>
      <c r="G240" s="14">
        <v>7</v>
      </c>
      <c r="H240" s="15">
        <f t="shared" si="21"/>
        <v>1544</v>
      </c>
      <c r="I240" s="14">
        <v>1723</v>
      </c>
      <c r="J240" s="16">
        <f t="shared" si="22"/>
        <v>111.08961960025789</v>
      </c>
      <c r="K240" s="17">
        <f t="shared" si="23"/>
        <v>-30.91038039974211</v>
      </c>
      <c r="L240" s="14">
        <v>66</v>
      </c>
      <c r="M240" s="18">
        <f t="shared" si="24"/>
        <v>4.2553191489361701</v>
      </c>
      <c r="N240" s="17">
        <f t="shared" si="25"/>
        <v>1.2553191489361701</v>
      </c>
      <c r="O240" s="14">
        <v>97</v>
      </c>
      <c r="P240" s="18">
        <f t="shared" si="26"/>
        <v>6.2540296582849777</v>
      </c>
      <c r="Q240" s="17">
        <f t="shared" si="27"/>
        <v>-26.745970341715022</v>
      </c>
      <c r="R240" s="13"/>
    </row>
    <row r="241" spans="1:18" x14ac:dyDescent="0.3">
      <c r="A241" s="13" t="s">
        <v>480</v>
      </c>
      <c r="B241" s="13">
        <v>600200002</v>
      </c>
      <c r="C241" s="13" t="s">
        <v>618</v>
      </c>
      <c r="D241" s="13" t="s">
        <v>502</v>
      </c>
      <c r="E241" s="13" t="s">
        <v>619</v>
      </c>
      <c r="F241" s="14">
        <v>2255</v>
      </c>
      <c r="G241" s="14">
        <v>477</v>
      </c>
      <c r="H241" s="15">
        <f t="shared" si="21"/>
        <v>1778</v>
      </c>
      <c r="I241" s="14">
        <v>3835</v>
      </c>
      <c r="J241" s="16">
        <f t="shared" si="22"/>
        <v>170.06651884700665</v>
      </c>
      <c r="K241" s="17">
        <f t="shared" si="23"/>
        <v>28.066518847006648</v>
      </c>
      <c r="L241" s="14">
        <v>12</v>
      </c>
      <c r="M241" s="18">
        <f t="shared" si="24"/>
        <v>0.53215077605321504</v>
      </c>
      <c r="N241" s="17">
        <f t="shared" si="25"/>
        <v>-2.4678492239467849</v>
      </c>
      <c r="O241" s="14">
        <v>23</v>
      </c>
      <c r="P241" s="18">
        <f t="shared" si="26"/>
        <v>1.0199556541019956</v>
      </c>
      <c r="Q241" s="17">
        <f t="shared" si="27"/>
        <v>-31.980044345898005</v>
      </c>
      <c r="R241" s="13"/>
    </row>
    <row r="242" spans="1:18" x14ac:dyDescent="0.3">
      <c r="A242" s="13" t="s">
        <v>480</v>
      </c>
      <c r="B242" s="13">
        <v>50075423</v>
      </c>
      <c r="C242" s="13" t="s">
        <v>620</v>
      </c>
      <c r="D242" s="13" t="s">
        <v>621</v>
      </c>
      <c r="E242" s="13" t="s">
        <v>622</v>
      </c>
      <c r="F242" s="14">
        <v>1316</v>
      </c>
      <c r="G242" s="14">
        <v>150</v>
      </c>
      <c r="H242" s="15">
        <f t="shared" si="21"/>
        <v>1166</v>
      </c>
      <c r="I242" s="14">
        <v>2355</v>
      </c>
      <c r="J242" s="16">
        <f t="shared" si="22"/>
        <v>178.951367781155</v>
      </c>
      <c r="K242" s="17">
        <f t="shared" si="23"/>
        <v>36.951367781155</v>
      </c>
      <c r="L242" s="14">
        <v>8</v>
      </c>
      <c r="M242" s="18">
        <f t="shared" si="24"/>
        <v>0.60790273556231</v>
      </c>
      <c r="N242" s="17">
        <f t="shared" si="25"/>
        <v>-2.3920972644376901</v>
      </c>
      <c r="O242" s="14">
        <v>135</v>
      </c>
      <c r="P242" s="18">
        <f t="shared" si="26"/>
        <v>10.258358662613981</v>
      </c>
      <c r="Q242" s="17">
        <f t="shared" si="27"/>
        <v>-22.741641337386021</v>
      </c>
      <c r="R242" s="13"/>
    </row>
    <row r="243" spans="1:18" x14ac:dyDescent="0.3">
      <c r="A243" s="13" t="s">
        <v>480</v>
      </c>
      <c r="B243" s="13">
        <v>780200016</v>
      </c>
      <c r="C243" s="13" t="s">
        <v>623</v>
      </c>
      <c r="D243" s="13" t="s">
        <v>624</v>
      </c>
      <c r="E243" s="13" t="s">
        <v>625</v>
      </c>
      <c r="F243" s="14">
        <v>1384</v>
      </c>
      <c r="G243" s="14">
        <v>259</v>
      </c>
      <c r="H243" s="15">
        <f t="shared" si="21"/>
        <v>1125</v>
      </c>
      <c r="I243" s="14">
        <v>3339</v>
      </c>
      <c r="J243" s="16">
        <f t="shared" si="22"/>
        <v>241.257225433526</v>
      </c>
      <c r="K243" s="17">
        <f t="shared" si="23"/>
        <v>99.257225433526003</v>
      </c>
      <c r="L243" s="14">
        <v>649</v>
      </c>
      <c r="M243" s="18">
        <f t="shared" si="24"/>
        <v>46.893063583815028</v>
      </c>
      <c r="N243" s="17">
        <f t="shared" si="25"/>
        <v>43.893063583815028</v>
      </c>
      <c r="O243" s="14">
        <v>0</v>
      </c>
      <c r="P243" s="18">
        <f t="shared" si="26"/>
        <v>0</v>
      </c>
      <c r="Q243" s="17">
        <f t="shared" si="27"/>
        <v>-33</v>
      </c>
      <c r="R243" s="13"/>
    </row>
    <row r="244" spans="1:18" x14ac:dyDescent="0.3">
      <c r="A244" s="13" t="s">
        <v>480</v>
      </c>
      <c r="B244" s="13">
        <v>210075417</v>
      </c>
      <c r="C244" s="13" t="s">
        <v>626</v>
      </c>
      <c r="D244" s="13" t="s">
        <v>627</v>
      </c>
      <c r="E244" s="13" t="s">
        <v>628</v>
      </c>
      <c r="F244" s="14">
        <v>1082</v>
      </c>
      <c r="G244" s="14">
        <v>0</v>
      </c>
      <c r="H244" s="15">
        <f t="shared" si="21"/>
        <v>1082</v>
      </c>
      <c r="I244" s="14">
        <v>880</v>
      </c>
      <c r="J244" s="16">
        <f t="shared" si="22"/>
        <v>81.330868761552679</v>
      </c>
      <c r="K244" s="17">
        <f t="shared" si="23"/>
        <v>-60.669131238447321</v>
      </c>
      <c r="L244" s="14">
        <v>69</v>
      </c>
      <c r="M244" s="18">
        <f t="shared" si="24"/>
        <v>6.3770794824399264</v>
      </c>
      <c r="N244" s="17">
        <f t="shared" si="25"/>
        <v>3.3770794824399264</v>
      </c>
      <c r="O244" s="14">
        <v>455</v>
      </c>
      <c r="P244" s="18">
        <f t="shared" si="26"/>
        <v>42.051756007393713</v>
      </c>
      <c r="Q244" s="17">
        <f t="shared" si="27"/>
        <v>9.0517560073937133</v>
      </c>
      <c r="R244" s="13"/>
    </row>
    <row r="245" spans="1:18" x14ac:dyDescent="0.3">
      <c r="A245" s="13" t="s">
        <v>480</v>
      </c>
      <c r="B245" s="13">
        <v>761200006</v>
      </c>
      <c r="C245" s="13" t="s">
        <v>629</v>
      </c>
      <c r="D245" s="13" t="s">
        <v>232</v>
      </c>
      <c r="E245" s="13" t="s">
        <v>630</v>
      </c>
      <c r="F245" s="14">
        <v>1253</v>
      </c>
      <c r="G245" s="14">
        <v>14</v>
      </c>
      <c r="H245" s="15">
        <f t="shared" si="21"/>
        <v>1239</v>
      </c>
      <c r="I245" s="14">
        <v>988</v>
      </c>
      <c r="J245" s="16">
        <f t="shared" si="22"/>
        <v>78.850758180367123</v>
      </c>
      <c r="K245" s="17">
        <f t="shared" si="23"/>
        <v>-63.149241819632877</v>
      </c>
      <c r="L245" s="14">
        <v>5</v>
      </c>
      <c r="M245" s="18">
        <f t="shared" si="24"/>
        <v>0.39904229848363926</v>
      </c>
      <c r="N245" s="17">
        <f t="shared" si="25"/>
        <v>-2.6009577015163607</v>
      </c>
      <c r="O245" s="14">
        <v>0</v>
      </c>
      <c r="P245" s="18">
        <f t="shared" si="26"/>
        <v>0</v>
      </c>
      <c r="Q245" s="17">
        <f t="shared" si="27"/>
        <v>-33</v>
      </c>
      <c r="R245" s="13"/>
    </row>
    <row r="246" spans="1:18" x14ac:dyDescent="0.3">
      <c r="A246" s="13" t="s">
        <v>480</v>
      </c>
      <c r="B246" s="13">
        <v>50075406</v>
      </c>
      <c r="C246" s="13" t="s">
        <v>631</v>
      </c>
      <c r="D246" s="13" t="s">
        <v>621</v>
      </c>
      <c r="E246" s="13" t="s">
        <v>632</v>
      </c>
      <c r="F246" s="14">
        <v>631</v>
      </c>
      <c r="G246" s="14">
        <v>305</v>
      </c>
      <c r="H246" s="15">
        <f t="shared" si="21"/>
        <v>326</v>
      </c>
      <c r="I246" s="14">
        <v>1069</v>
      </c>
      <c r="J246" s="16">
        <f t="shared" si="22"/>
        <v>169.41362916006341</v>
      </c>
      <c r="K246" s="17">
        <f t="shared" si="23"/>
        <v>27.413629160063408</v>
      </c>
      <c r="L246" s="14">
        <v>2</v>
      </c>
      <c r="M246" s="18">
        <f t="shared" si="24"/>
        <v>0.31695721077654515</v>
      </c>
      <c r="N246" s="17">
        <f t="shared" si="25"/>
        <v>-2.683042789223455</v>
      </c>
      <c r="O246" s="14">
        <v>0</v>
      </c>
      <c r="P246" s="18">
        <f t="shared" si="26"/>
        <v>0</v>
      </c>
      <c r="Q246" s="17">
        <f t="shared" si="27"/>
        <v>-33</v>
      </c>
      <c r="R246" s="13"/>
    </row>
    <row r="247" spans="1:18" x14ac:dyDescent="0.3">
      <c r="A247" s="13" t="s">
        <v>480</v>
      </c>
      <c r="B247" s="13">
        <v>50075419</v>
      </c>
      <c r="C247" s="13" t="s">
        <v>633</v>
      </c>
      <c r="D247" s="13" t="s">
        <v>71</v>
      </c>
      <c r="E247" s="13" t="s">
        <v>634</v>
      </c>
      <c r="F247" s="14">
        <v>1673</v>
      </c>
      <c r="G247" s="14">
        <v>24</v>
      </c>
      <c r="H247" s="15">
        <f t="shared" si="21"/>
        <v>1649</v>
      </c>
      <c r="I247" s="14">
        <v>1647</v>
      </c>
      <c r="J247" s="16">
        <f t="shared" si="22"/>
        <v>98.445905558876262</v>
      </c>
      <c r="K247" s="17">
        <f t="shared" si="23"/>
        <v>-43.554094441123738</v>
      </c>
      <c r="L247" s="14">
        <v>20</v>
      </c>
      <c r="M247" s="18">
        <f t="shared" si="24"/>
        <v>1.1954572624028692</v>
      </c>
      <c r="N247" s="17">
        <f t="shared" si="25"/>
        <v>-1.8045427375971308</v>
      </c>
      <c r="O247" s="14">
        <v>208</v>
      </c>
      <c r="P247" s="18">
        <f t="shared" si="26"/>
        <v>12.432755528989839</v>
      </c>
      <c r="Q247" s="17">
        <f t="shared" si="27"/>
        <v>-20.567244471010163</v>
      </c>
      <c r="R247" s="13"/>
    </row>
    <row r="248" spans="1:18" x14ac:dyDescent="0.3">
      <c r="A248" s="13" t="s">
        <v>480</v>
      </c>
      <c r="B248" s="13">
        <v>604300007</v>
      </c>
      <c r="C248" s="13" t="s">
        <v>635</v>
      </c>
      <c r="D248" s="13" t="s">
        <v>111</v>
      </c>
      <c r="E248" s="13" t="s">
        <v>636</v>
      </c>
      <c r="F248" s="14">
        <v>471</v>
      </c>
      <c r="G248" s="14">
        <v>219</v>
      </c>
      <c r="H248" s="15">
        <f t="shared" si="21"/>
        <v>252</v>
      </c>
      <c r="I248" s="14">
        <v>1003</v>
      </c>
      <c r="J248" s="16">
        <f t="shared" si="22"/>
        <v>212.95116772823781</v>
      </c>
      <c r="K248" s="17">
        <f t="shared" si="23"/>
        <v>70.951167728237806</v>
      </c>
      <c r="L248" s="14">
        <v>9</v>
      </c>
      <c r="M248" s="18">
        <f t="shared" si="24"/>
        <v>1.910828025477707</v>
      </c>
      <c r="N248" s="17">
        <f t="shared" si="25"/>
        <v>-1.089171974522293</v>
      </c>
      <c r="O248" s="14">
        <v>131</v>
      </c>
      <c r="P248" s="18">
        <f t="shared" si="26"/>
        <v>27.813163481953289</v>
      </c>
      <c r="Q248" s="17">
        <f t="shared" si="27"/>
        <v>-5.1868365180467109</v>
      </c>
      <c r="R248" s="13"/>
    </row>
    <row r="249" spans="1:18" x14ac:dyDescent="0.3">
      <c r="A249" s="25" t="s">
        <v>480</v>
      </c>
      <c r="B249" s="25">
        <v>50077461</v>
      </c>
      <c r="C249" s="25" t="s">
        <v>637</v>
      </c>
      <c r="D249" s="25" t="s">
        <v>302</v>
      </c>
      <c r="E249" s="25" t="s">
        <v>638</v>
      </c>
      <c r="F249" s="26">
        <v>1101</v>
      </c>
      <c r="G249" s="26">
        <v>589</v>
      </c>
      <c r="H249" s="27">
        <f t="shared" si="21"/>
        <v>512</v>
      </c>
      <c r="I249" s="26">
        <v>2726</v>
      </c>
      <c r="J249" s="28">
        <f t="shared" si="22"/>
        <v>247.59309718437783</v>
      </c>
      <c r="K249" s="29">
        <f t="shared" si="23"/>
        <v>105.59309718437783</v>
      </c>
      <c r="L249" s="26">
        <v>9</v>
      </c>
      <c r="M249" s="30">
        <f t="shared" si="24"/>
        <v>0.81743869209809261</v>
      </c>
      <c r="N249" s="29">
        <f t="shared" si="25"/>
        <v>-2.1825613079019073</v>
      </c>
      <c r="O249" s="26">
        <v>0</v>
      </c>
      <c r="P249" s="30">
        <f t="shared" si="26"/>
        <v>0</v>
      </c>
      <c r="Q249" s="29">
        <f t="shared" si="27"/>
        <v>-33</v>
      </c>
      <c r="R249" s="25"/>
    </row>
    <row r="250" spans="1:18" x14ac:dyDescent="0.3">
      <c r="A250" s="13" t="s">
        <v>480</v>
      </c>
      <c r="B250" s="13">
        <v>210000003</v>
      </c>
      <c r="C250" s="13" t="s">
        <v>639</v>
      </c>
      <c r="D250" s="13" t="s">
        <v>454</v>
      </c>
      <c r="E250" s="13" t="s">
        <v>640</v>
      </c>
      <c r="F250" s="14">
        <v>1634</v>
      </c>
      <c r="G250" s="14">
        <v>0</v>
      </c>
      <c r="H250" s="15">
        <f t="shared" si="21"/>
        <v>1634</v>
      </c>
      <c r="I250" s="14">
        <v>2113</v>
      </c>
      <c r="J250" s="16">
        <f t="shared" si="22"/>
        <v>129.31456548347612</v>
      </c>
      <c r="K250" s="17">
        <f t="shared" si="23"/>
        <v>-12.685434516523884</v>
      </c>
      <c r="L250" s="14">
        <v>247</v>
      </c>
      <c r="M250" s="18">
        <f t="shared" si="24"/>
        <v>15.11627906976744</v>
      </c>
      <c r="N250" s="17">
        <f t="shared" si="25"/>
        <v>12.11627906976744</v>
      </c>
      <c r="O250" s="14">
        <v>0</v>
      </c>
      <c r="P250" s="18">
        <f t="shared" si="26"/>
        <v>0</v>
      </c>
      <c r="Q250" s="17">
        <f t="shared" si="27"/>
        <v>-33</v>
      </c>
      <c r="R250" s="13"/>
    </row>
    <row r="251" spans="1:18" x14ac:dyDescent="0.3">
      <c r="A251" s="13" t="s">
        <v>480</v>
      </c>
      <c r="B251" s="13">
        <v>50000023</v>
      </c>
      <c r="C251" s="13" t="s">
        <v>641</v>
      </c>
      <c r="D251" s="13" t="s">
        <v>505</v>
      </c>
      <c r="E251" s="13" t="s">
        <v>642</v>
      </c>
      <c r="F251" s="14">
        <v>1171</v>
      </c>
      <c r="G251" s="14">
        <v>136</v>
      </c>
      <c r="H251" s="15">
        <f t="shared" si="21"/>
        <v>1035</v>
      </c>
      <c r="I251" s="14">
        <v>3245</v>
      </c>
      <c r="J251" s="16">
        <f t="shared" si="22"/>
        <v>277.11357813834326</v>
      </c>
      <c r="K251" s="17">
        <f t="shared" si="23"/>
        <v>135.11357813834326</v>
      </c>
      <c r="L251" s="14">
        <v>61</v>
      </c>
      <c r="M251" s="18">
        <f t="shared" si="24"/>
        <v>5.2092228864218617</v>
      </c>
      <c r="N251" s="17">
        <f t="shared" si="25"/>
        <v>2.2092228864218617</v>
      </c>
      <c r="O251" s="14">
        <v>1323</v>
      </c>
      <c r="P251" s="18">
        <f t="shared" si="26"/>
        <v>112.98035866780529</v>
      </c>
      <c r="Q251" s="17">
        <f t="shared" si="27"/>
        <v>79.980358667805291</v>
      </c>
      <c r="R251" s="13"/>
    </row>
    <row r="252" spans="1:18" x14ac:dyDescent="0.3">
      <c r="A252" s="13" t="s">
        <v>480</v>
      </c>
      <c r="B252" s="13">
        <v>601000011</v>
      </c>
      <c r="C252" s="13" t="s">
        <v>643</v>
      </c>
      <c r="D252" s="13" t="s">
        <v>505</v>
      </c>
      <c r="E252" s="13" t="s">
        <v>644</v>
      </c>
      <c r="F252" s="14">
        <v>1530</v>
      </c>
      <c r="G252" s="14">
        <v>0</v>
      </c>
      <c r="H252" s="15">
        <f t="shared" si="21"/>
        <v>1530</v>
      </c>
      <c r="I252" s="14">
        <v>2044</v>
      </c>
      <c r="J252" s="16">
        <f t="shared" si="22"/>
        <v>133.59477124183005</v>
      </c>
      <c r="K252" s="17">
        <f t="shared" si="23"/>
        <v>-8.4052287581699545</v>
      </c>
      <c r="L252" s="14">
        <v>4</v>
      </c>
      <c r="M252" s="18">
        <f t="shared" si="24"/>
        <v>0.26143790849673199</v>
      </c>
      <c r="N252" s="17">
        <f t="shared" si="25"/>
        <v>-2.738562091503268</v>
      </c>
      <c r="O252" s="14">
        <v>0</v>
      </c>
      <c r="P252" s="18">
        <f t="shared" si="26"/>
        <v>0</v>
      </c>
      <c r="Q252" s="17">
        <f t="shared" si="27"/>
        <v>-33</v>
      </c>
      <c r="R252" s="13"/>
    </row>
    <row r="253" spans="1:18" x14ac:dyDescent="0.3">
      <c r="A253" s="13" t="s">
        <v>480</v>
      </c>
      <c r="B253" s="13">
        <v>761200023</v>
      </c>
      <c r="C253" s="13" t="s">
        <v>645</v>
      </c>
      <c r="D253" s="13" t="s">
        <v>646</v>
      </c>
      <c r="E253" s="13" t="s">
        <v>647</v>
      </c>
      <c r="F253" s="14">
        <v>2164</v>
      </c>
      <c r="G253" s="14">
        <v>213</v>
      </c>
      <c r="H253" s="15">
        <f t="shared" si="21"/>
        <v>1951</v>
      </c>
      <c r="I253" s="14">
        <v>1307</v>
      </c>
      <c r="J253" s="16">
        <f t="shared" si="22"/>
        <v>60.397412199630317</v>
      </c>
      <c r="K253" s="17">
        <f t="shared" si="23"/>
        <v>-81.60258780036969</v>
      </c>
      <c r="L253" s="14">
        <v>9</v>
      </c>
      <c r="M253" s="18">
        <f t="shared" si="24"/>
        <v>0.41589648798521256</v>
      </c>
      <c r="N253" s="17">
        <f t="shared" si="25"/>
        <v>-2.5841035120147873</v>
      </c>
      <c r="O253" s="14">
        <v>91</v>
      </c>
      <c r="P253" s="18">
        <f t="shared" si="26"/>
        <v>4.2051756007393717</v>
      </c>
      <c r="Q253" s="17">
        <f t="shared" si="27"/>
        <v>-28.794824399260627</v>
      </c>
      <c r="R253" s="13"/>
    </row>
    <row r="254" spans="1:18" x14ac:dyDescent="0.3">
      <c r="A254" s="13" t="s">
        <v>480</v>
      </c>
      <c r="B254" s="13">
        <v>440200007</v>
      </c>
      <c r="C254" s="13" t="s">
        <v>648</v>
      </c>
      <c r="D254" s="13" t="s">
        <v>35</v>
      </c>
      <c r="E254" s="13" t="s">
        <v>649</v>
      </c>
      <c r="F254" s="14">
        <v>1462</v>
      </c>
      <c r="G254" s="14">
        <v>165</v>
      </c>
      <c r="H254" s="15">
        <f t="shared" si="21"/>
        <v>1297</v>
      </c>
      <c r="I254" s="14">
        <v>1866</v>
      </c>
      <c r="J254" s="16">
        <f t="shared" si="22"/>
        <v>127.63337893296853</v>
      </c>
      <c r="K254" s="17">
        <f t="shared" si="23"/>
        <v>-14.366621067031474</v>
      </c>
      <c r="L254" s="14">
        <v>196</v>
      </c>
      <c r="M254" s="18">
        <f t="shared" si="24"/>
        <v>13.406292749658002</v>
      </c>
      <c r="N254" s="17">
        <f t="shared" si="25"/>
        <v>10.406292749658002</v>
      </c>
      <c r="O254" s="14">
        <v>28</v>
      </c>
      <c r="P254" s="18">
        <f t="shared" si="26"/>
        <v>1.9151846785225719</v>
      </c>
      <c r="Q254" s="17">
        <f t="shared" si="27"/>
        <v>-31.084815321477429</v>
      </c>
      <c r="R254" s="13"/>
    </row>
    <row r="255" spans="1:18" x14ac:dyDescent="0.3">
      <c r="A255" s="13" t="s">
        <v>480</v>
      </c>
      <c r="B255" s="13">
        <v>210075404</v>
      </c>
      <c r="C255" s="13" t="s">
        <v>650</v>
      </c>
      <c r="D255" s="13" t="s">
        <v>574</v>
      </c>
      <c r="E255" s="13" t="s">
        <v>651</v>
      </c>
      <c r="F255" s="14">
        <v>2090</v>
      </c>
      <c r="G255" s="14">
        <v>743</v>
      </c>
      <c r="H255" s="15">
        <f t="shared" si="21"/>
        <v>1347</v>
      </c>
      <c r="I255" s="14">
        <v>2790</v>
      </c>
      <c r="J255" s="16">
        <f t="shared" si="22"/>
        <v>133.49282296650716</v>
      </c>
      <c r="K255" s="17">
        <f t="shared" si="23"/>
        <v>-8.5071770334928374</v>
      </c>
      <c r="L255" s="14">
        <v>8</v>
      </c>
      <c r="M255" s="18">
        <f t="shared" si="24"/>
        <v>0.38277511961722488</v>
      </c>
      <c r="N255" s="17">
        <f t="shared" si="25"/>
        <v>-2.6172248803827749</v>
      </c>
      <c r="O255" s="14">
        <v>57</v>
      </c>
      <c r="P255" s="18">
        <f t="shared" si="26"/>
        <v>2.7272727272727271</v>
      </c>
      <c r="Q255" s="17">
        <f t="shared" si="27"/>
        <v>-30.272727272727273</v>
      </c>
      <c r="R255" s="13"/>
    </row>
    <row r="256" spans="1:18" x14ac:dyDescent="0.3">
      <c r="A256" s="13" t="s">
        <v>480</v>
      </c>
      <c r="B256" s="13">
        <v>50075413</v>
      </c>
      <c r="C256" s="13" t="s">
        <v>652</v>
      </c>
      <c r="D256" s="13" t="s">
        <v>653</v>
      </c>
      <c r="E256" s="13" t="s">
        <v>654</v>
      </c>
      <c r="F256" s="14">
        <v>1717</v>
      </c>
      <c r="G256" s="14">
        <v>0</v>
      </c>
      <c r="H256" s="15">
        <f t="shared" si="21"/>
        <v>1717</v>
      </c>
      <c r="I256" s="14">
        <v>3388</v>
      </c>
      <c r="J256" s="16">
        <f t="shared" si="22"/>
        <v>197.32090856144438</v>
      </c>
      <c r="K256" s="17">
        <f t="shared" si="23"/>
        <v>55.320908561444384</v>
      </c>
      <c r="L256" s="14">
        <v>237</v>
      </c>
      <c r="M256" s="18">
        <f t="shared" si="24"/>
        <v>13.803145020384392</v>
      </c>
      <c r="N256" s="17">
        <f t="shared" si="25"/>
        <v>10.803145020384392</v>
      </c>
      <c r="O256" s="14">
        <v>205</v>
      </c>
      <c r="P256" s="18">
        <f t="shared" si="26"/>
        <v>11.939429237041352</v>
      </c>
      <c r="Q256" s="17">
        <f t="shared" si="27"/>
        <v>-21.060570762958648</v>
      </c>
      <c r="R256" s="13"/>
    </row>
    <row r="257" spans="1:18" x14ac:dyDescent="0.3">
      <c r="A257" s="13" t="s">
        <v>480</v>
      </c>
      <c r="B257" s="13">
        <v>680200002</v>
      </c>
      <c r="C257" s="13" t="s">
        <v>655</v>
      </c>
      <c r="D257" s="13" t="s">
        <v>656</v>
      </c>
      <c r="E257" s="13" t="s">
        <v>657</v>
      </c>
      <c r="F257" s="14">
        <v>2675</v>
      </c>
      <c r="G257" s="14">
        <v>152</v>
      </c>
      <c r="H257" s="15">
        <f t="shared" si="21"/>
        <v>2523</v>
      </c>
      <c r="I257" s="14">
        <v>3367</v>
      </c>
      <c r="J257" s="16">
        <f t="shared" si="22"/>
        <v>125.86915887850468</v>
      </c>
      <c r="K257" s="17">
        <f t="shared" si="23"/>
        <v>-16.130841121495322</v>
      </c>
      <c r="L257" s="14">
        <v>17</v>
      </c>
      <c r="M257" s="18">
        <f t="shared" si="24"/>
        <v>0.63551401869158874</v>
      </c>
      <c r="N257" s="17">
        <f t="shared" si="25"/>
        <v>-2.3644859813084111</v>
      </c>
      <c r="O257" s="14">
        <v>0</v>
      </c>
      <c r="P257" s="18">
        <f t="shared" si="26"/>
        <v>0</v>
      </c>
      <c r="Q257" s="17">
        <f t="shared" si="27"/>
        <v>-33</v>
      </c>
      <c r="R257" s="13"/>
    </row>
    <row r="258" spans="1:18" x14ac:dyDescent="0.3">
      <c r="A258" s="13" t="s">
        <v>480</v>
      </c>
      <c r="B258" s="13">
        <v>780200014</v>
      </c>
      <c r="C258" s="13" t="s">
        <v>658</v>
      </c>
      <c r="D258" s="13" t="s">
        <v>302</v>
      </c>
      <c r="E258" s="13" t="s">
        <v>330</v>
      </c>
      <c r="F258" s="14">
        <v>3601</v>
      </c>
      <c r="G258" s="14">
        <v>372</v>
      </c>
      <c r="H258" s="15">
        <f t="shared" si="21"/>
        <v>3229</v>
      </c>
      <c r="I258" s="14">
        <v>3255</v>
      </c>
      <c r="J258" s="16">
        <f t="shared" si="22"/>
        <v>90.39155790058318</v>
      </c>
      <c r="K258" s="17">
        <f t="shared" si="23"/>
        <v>-51.60844209941682</v>
      </c>
      <c r="L258" s="14">
        <v>135</v>
      </c>
      <c r="M258" s="18">
        <f t="shared" si="24"/>
        <v>3.7489586226048317</v>
      </c>
      <c r="N258" s="17">
        <f t="shared" si="25"/>
        <v>0.7489586226048317</v>
      </c>
      <c r="O258" s="14">
        <v>2268</v>
      </c>
      <c r="P258" s="18">
        <f t="shared" si="26"/>
        <v>62.982504859761178</v>
      </c>
      <c r="Q258" s="17">
        <f t="shared" si="27"/>
        <v>29.982504859761178</v>
      </c>
      <c r="R258" s="13"/>
    </row>
    <row r="259" spans="1:18" x14ac:dyDescent="0.3">
      <c r="A259" s="13" t="s">
        <v>480</v>
      </c>
      <c r="B259" s="13">
        <v>50000041</v>
      </c>
      <c r="C259" s="13" t="s">
        <v>659</v>
      </c>
      <c r="D259" s="13" t="s">
        <v>660</v>
      </c>
      <c r="E259" s="13" t="s">
        <v>661</v>
      </c>
      <c r="F259" s="14">
        <v>906</v>
      </c>
      <c r="G259" s="14">
        <v>95</v>
      </c>
      <c r="H259" s="15">
        <f t="shared" si="21"/>
        <v>811</v>
      </c>
      <c r="I259" s="14">
        <v>1042</v>
      </c>
      <c r="J259" s="16">
        <f t="shared" si="22"/>
        <v>115.01103752759383</v>
      </c>
      <c r="K259" s="17">
        <f t="shared" si="23"/>
        <v>-26.988962472406172</v>
      </c>
      <c r="L259" s="14">
        <v>10</v>
      </c>
      <c r="M259" s="18">
        <f t="shared" si="24"/>
        <v>1.1037527593818985</v>
      </c>
      <c r="N259" s="17">
        <f t="shared" si="25"/>
        <v>-1.8962472406181015</v>
      </c>
      <c r="O259" s="14">
        <v>100</v>
      </c>
      <c r="P259" s="18">
        <f t="shared" si="26"/>
        <v>11.037527593818984</v>
      </c>
      <c r="Q259" s="17">
        <f t="shared" si="27"/>
        <v>-21.962472406181014</v>
      </c>
      <c r="R259" s="13"/>
    </row>
    <row r="260" spans="1:18" x14ac:dyDescent="0.3">
      <c r="A260" s="13" t="s">
        <v>480</v>
      </c>
      <c r="B260" s="13">
        <v>780200002</v>
      </c>
      <c r="C260" s="13" t="s">
        <v>662</v>
      </c>
      <c r="D260" s="13" t="s">
        <v>111</v>
      </c>
      <c r="E260" s="13" t="s">
        <v>663</v>
      </c>
      <c r="F260" s="14">
        <v>1569</v>
      </c>
      <c r="G260" s="14">
        <v>210</v>
      </c>
      <c r="H260" s="15">
        <f t="shared" si="21"/>
        <v>1359</v>
      </c>
      <c r="I260" s="14">
        <v>1213</v>
      </c>
      <c r="J260" s="16">
        <f t="shared" si="22"/>
        <v>77.31038878266412</v>
      </c>
      <c r="K260" s="17">
        <f t="shared" si="23"/>
        <v>-64.68961121733588</v>
      </c>
      <c r="L260" s="14">
        <v>111</v>
      </c>
      <c r="M260" s="18">
        <f t="shared" si="24"/>
        <v>7.0745697896749515</v>
      </c>
      <c r="N260" s="17">
        <f t="shared" si="25"/>
        <v>4.0745697896749515</v>
      </c>
      <c r="O260" s="14">
        <v>0</v>
      </c>
      <c r="P260" s="18">
        <f t="shared" si="26"/>
        <v>0</v>
      </c>
      <c r="Q260" s="17">
        <f t="shared" si="27"/>
        <v>-33</v>
      </c>
      <c r="R260" s="13"/>
    </row>
    <row r="261" spans="1:18" x14ac:dyDescent="0.3">
      <c r="A261" s="13" t="s">
        <v>480</v>
      </c>
      <c r="B261" s="13">
        <v>50075403</v>
      </c>
      <c r="C261" s="13" t="s">
        <v>664</v>
      </c>
      <c r="D261" s="13" t="s">
        <v>277</v>
      </c>
      <c r="E261" s="13" t="s">
        <v>665</v>
      </c>
      <c r="F261" s="14">
        <v>1611</v>
      </c>
      <c r="G261" s="14">
        <v>28</v>
      </c>
      <c r="H261" s="15">
        <f t="shared" si="21"/>
        <v>1583</v>
      </c>
      <c r="I261" s="14">
        <v>2791</v>
      </c>
      <c r="J261" s="16">
        <f t="shared" si="22"/>
        <v>173.24643078833023</v>
      </c>
      <c r="K261" s="17">
        <f t="shared" si="23"/>
        <v>31.24643078833023</v>
      </c>
      <c r="L261" s="14">
        <v>36</v>
      </c>
      <c r="M261" s="18">
        <f t="shared" si="24"/>
        <v>2.2346368715083798</v>
      </c>
      <c r="N261" s="17">
        <f t="shared" si="25"/>
        <v>-0.76536312849162025</v>
      </c>
      <c r="O261" s="14">
        <v>83</v>
      </c>
      <c r="P261" s="18">
        <f t="shared" si="26"/>
        <v>5.152079453755432</v>
      </c>
      <c r="Q261" s="17">
        <f t="shared" si="27"/>
        <v>-27.847920546244566</v>
      </c>
      <c r="R261" s="13"/>
    </row>
    <row r="262" spans="1:18" x14ac:dyDescent="0.3">
      <c r="A262" s="13" t="s">
        <v>480</v>
      </c>
      <c r="B262" s="13">
        <v>440200008</v>
      </c>
      <c r="C262" s="13" t="s">
        <v>666</v>
      </c>
      <c r="D262" s="13" t="s">
        <v>222</v>
      </c>
      <c r="E262" s="13" t="s">
        <v>667</v>
      </c>
      <c r="F262" s="14">
        <v>1525</v>
      </c>
      <c r="G262" s="14">
        <v>339</v>
      </c>
      <c r="H262" s="15">
        <f t="shared" si="21"/>
        <v>1186</v>
      </c>
      <c r="I262" s="14">
        <v>2699</v>
      </c>
      <c r="J262" s="16">
        <f t="shared" si="22"/>
        <v>176.98360655737707</v>
      </c>
      <c r="K262" s="17">
        <f t="shared" si="23"/>
        <v>34.983606557377072</v>
      </c>
      <c r="L262" s="14">
        <v>22</v>
      </c>
      <c r="M262" s="18">
        <f t="shared" si="24"/>
        <v>1.4426229508196722</v>
      </c>
      <c r="N262" s="17">
        <f t="shared" si="25"/>
        <v>-1.5573770491803278</v>
      </c>
      <c r="O262" s="14">
        <v>194</v>
      </c>
      <c r="P262" s="18">
        <f t="shared" si="26"/>
        <v>12.721311475409836</v>
      </c>
      <c r="Q262" s="17">
        <f t="shared" si="27"/>
        <v>-20.278688524590166</v>
      </c>
      <c r="R262" s="13"/>
    </row>
    <row r="263" spans="1:18" x14ac:dyDescent="0.3">
      <c r="A263" s="13" t="s">
        <v>480</v>
      </c>
      <c r="B263" s="13">
        <v>440200010</v>
      </c>
      <c r="C263" s="13" t="s">
        <v>668</v>
      </c>
      <c r="D263" s="13" t="s">
        <v>669</v>
      </c>
      <c r="E263" s="13" t="s">
        <v>670</v>
      </c>
      <c r="F263" s="14">
        <v>2231</v>
      </c>
      <c r="G263" s="14">
        <v>262</v>
      </c>
      <c r="H263" s="15">
        <f t="shared" si="21"/>
        <v>1969</v>
      </c>
      <c r="I263" s="14">
        <v>1954</v>
      </c>
      <c r="J263" s="16">
        <f t="shared" si="22"/>
        <v>87.584043030031381</v>
      </c>
      <c r="K263" s="17">
        <f t="shared" si="23"/>
        <v>-54.415956969968619</v>
      </c>
      <c r="L263" s="14">
        <v>6</v>
      </c>
      <c r="M263" s="18">
        <f t="shared" si="24"/>
        <v>0.26893769610040341</v>
      </c>
      <c r="N263" s="17">
        <f t="shared" si="25"/>
        <v>-2.7310623038995967</v>
      </c>
      <c r="O263" s="14">
        <v>2</v>
      </c>
      <c r="P263" s="18">
        <f t="shared" si="26"/>
        <v>8.964589870013448E-2</v>
      </c>
      <c r="Q263" s="17">
        <f t="shared" si="27"/>
        <v>-32.910354101299866</v>
      </c>
      <c r="R263" s="13"/>
    </row>
    <row r="264" spans="1:18" x14ac:dyDescent="0.3">
      <c r="A264" s="13" t="s">
        <v>480</v>
      </c>
      <c r="B264" s="13">
        <v>50075421</v>
      </c>
      <c r="C264" s="13" t="s">
        <v>671</v>
      </c>
      <c r="D264" s="13" t="s">
        <v>71</v>
      </c>
      <c r="E264" s="13" t="s">
        <v>672</v>
      </c>
      <c r="F264" s="14">
        <v>1771</v>
      </c>
      <c r="G264" s="14">
        <v>6</v>
      </c>
      <c r="H264" s="15">
        <f t="shared" si="21"/>
        <v>1765</v>
      </c>
      <c r="I264" s="14">
        <v>1429</v>
      </c>
      <c r="J264" s="16">
        <f t="shared" si="22"/>
        <v>80.688876341050246</v>
      </c>
      <c r="K264" s="17">
        <f t="shared" si="23"/>
        <v>-61.311123658949754</v>
      </c>
      <c r="L264" s="14">
        <v>2</v>
      </c>
      <c r="M264" s="18">
        <f t="shared" si="24"/>
        <v>0.1129305477131564</v>
      </c>
      <c r="N264" s="17">
        <f t="shared" si="25"/>
        <v>-2.8870694522868434</v>
      </c>
      <c r="O264" s="14">
        <v>0</v>
      </c>
      <c r="P264" s="18">
        <f t="shared" si="26"/>
        <v>0</v>
      </c>
      <c r="Q264" s="17">
        <f t="shared" si="27"/>
        <v>-33</v>
      </c>
      <c r="R264" s="13"/>
    </row>
    <row r="265" spans="1:18" x14ac:dyDescent="0.3">
      <c r="A265" s="13" t="s">
        <v>480</v>
      </c>
      <c r="B265" s="13">
        <v>50075420</v>
      </c>
      <c r="C265" s="13" t="s">
        <v>673</v>
      </c>
      <c r="D265" s="13" t="s">
        <v>502</v>
      </c>
      <c r="E265" s="13" t="s">
        <v>674</v>
      </c>
      <c r="F265" s="14">
        <v>1647</v>
      </c>
      <c r="G265" s="14">
        <v>2</v>
      </c>
      <c r="H265" s="15">
        <f t="shared" ref="H265:H328" si="28">F265-G265</f>
        <v>1645</v>
      </c>
      <c r="I265" s="14">
        <v>1084</v>
      </c>
      <c r="J265" s="16">
        <f t="shared" ref="J265:J328" si="29">I265/F265*100</f>
        <v>65.816636308439598</v>
      </c>
      <c r="K265" s="17">
        <f t="shared" ref="K265:K328" si="30">J265-142</f>
        <v>-76.183363691560402</v>
      </c>
      <c r="L265" s="14">
        <v>11</v>
      </c>
      <c r="M265" s="18">
        <f t="shared" ref="M265:M328" si="31">L265/F265*100</f>
        <v>0.66788099574984827</v>
      </c>
      <c r="N265" s="17">
        <f t="shared" ref="N265:N328" si="32">M265-3</f>
        <v>-2.3321190042501518</v>
      </c>
      <c r="O265" s="14">
        <v>77</v>
      </c>
      <c r="P265" s="18">
        <f t="shared" ref="P265:P328" si="33">O265/F265*100</f>
        <v>4.6751669702489371</v>
      </c>
      <c r="Q265" s="17">
        <f t="shared" si="27"/>
        <v>-28.324833029751062</v>
      </c>
      <c r="R265" s="13"/>
    </row>
    <row r="266" spans="1:18" x14ac:dyDescent="0.3">
      <c r="A266" s="13" t="s">
        <v>480</v>
      </c>
      <c r="B266" s="13">
        <v>604300006</v>
      </c>
      <c r="C266" s="13" t="s">
        <v>675</v>
      </c>
      <c r="D266" s="13" t="s">
        <v>676</v>
      </c>
      <c r="E266" s="13" t="s">
        <v>677</v>
      </c>
      <c r="F266" s="14">
        <v>469</v>
      </c>
      <c r="G266" s="14">
        <v>5</v>
      </c>
      <c r="H266" s="15">
        <f t="shared" si="28"/>
        <v>464</v>
      </c>
      <c r="I266" s="14">
        <v>637</v>
      </c>
      <c r="J266" s="16">
        <f t="shared" si="29"/>
        <v>135.82089552238804</v>
      </c>
      <c r="K266" s="17">
        <f t="shared" si="30"/>
        <v>-6.1791044776119577</v>
      </c>
      <c r="L266" s="14">
        <v>0</v>
      </c>
      <c r="M266" s="18">
        <f t="shared" si="31"/>
        <v>0</v>
      </c>
      <c r="N266" s="17">
        <f t="shared" si="32"/>
        <v>-3</v>
      </c>
      <c r="O266" s="14">
        <v>41</v>
      </c>
      <c r="P266" s="18">
        <f t="shared" si="33"/>
        <v>8.7420042643923246</v>
      </c>
      <c r="Q266" s="17">
        <f t="shared" ref="Q266:Q329" si="34">P266-33</f>
        <v>-24.257995735607675</v>
      </c>
      <c r="R266" s="13"/>
    </row>
    <row r="267" spans="1:18" x14ac:dyDescent="0.3">
      <c r="A267" s="13" t="s">
        <v>480</v>
      </c>
      <c r="B267" s="13">
        <v>2000017</v>
      </c>
      <c r="C267" s="13" t="s">
        <v>678</v>
      </c>
      <c r="D267" s="13" t="s">
        <v>38</v>
      </c>
      <c r="E267" s="13" t="s">
        <v>679</v>
      </c>
      <c r="F267" s="14">
        <v>1241</v>
      </c>
      <c r="G267" s="14">
        <v>4</v>
      </c>
      <c r="H267" s="15">
        <f t="shared" si="28"/>
        <v>1237</v>
      </c>
      <c r="I267" s="14">
        <v>1562</v>
      </c>
      <c r="J267" s="16">
        <f t="shared" si="29"/>
        <v>125.86623690572118</v>
      </c>
      <c r="K267" s="17">
        <f t="shared" si="30"/>
        <v>-16.133763094278819</v>
      </c>
      <c r="L267" s="14">
        <v>1</v>
      </c>
      <c r="M267" s="18">
        <f t="shared" si="31"/>
        <v>8.0580177276390011E-2</v>
      </c>
      <c r="N267" s="17">
        <f t="shared" si="32"/>
        <v>-2.9194198227236101</v>
      </c>
      <c r="O267" s="14">
        <v>1591</v>
      </c>
      <c r="P267" s="18">
        <f t="shared" si="33"/>
        <v>128.20306204673651</v>
      </c>
      <c r="Q267" s="17">
        <f t="shared" si="34"/>
        <v>95.203062046736505</v>
      </c>
      <c r="R267" s="13"/>
    </row>
    <row r="268" spans="1:18" x14ac:dyDescent="0.3">
      <c r="A268" s="13" t="s">
        <v>480</v>
      </c>
      <c r="B268" s="13">
        <v>50075428</v>
      </c>
      <c r="C268" s="13" t="s">
        <v>680</v>
      </c>
      <c r="D268" s="13" t="s">
        <v>681</v>
      </c>
      <c r="E268" s="13" t="s">
        <v>682</v>
      </c>
      <c r="F268" s="14">
        <v>2515</v>
      </c>
      <c r="G268" s="14">
        <v>73</v>
      </c>
      <c r="H268" s="15">
        <f t="shared" si="28"/>
        <v>2442</v>
      </c>
      <c r="I268" s="14">
        <v>3943</v>
      </c>
      <c r="J268" s="16">
        <f t="shared" si="29"/>
        <v>156.77932405566602</v>
      </c>
      <c r="K268" s="17">
        <f t="shared" si="30"/>
        <v>14.779324055666024</v>
      </c>
      <c r="L268" s="14">
        <v>90</v>
      </c>
      <c r="M268" s="18">
        <f t="shared" si="31"/>
        <v>3.5785288270377733</v>
      </c>
      <c r="N268" s="17">
        <f t="shared" si="32"/>
        <v>0.57852882703777331</v>
      </c>
      <c r="O268" s="14">
        <v>58</v>
      </c>
      <c r="P268" s="18">
        <f t="shared" si="33"/>
        <v>2.3061630218687874</v>
      </c>
      <c r="Q268" s="17">
        <f t="shared" si="34"/>
        <v>-30.693836978131213</v>
      </c>
      <c r="R268" s="13"/>
    </row>
    <row r="269" spans="1:18" x14ac:dyDescent="0.3">
      <c r="A269" s="13" t="s">
        <v>480</v>
      </c>
      <c r="B269" s="13">
        <v>50075441</v>
      </c>
      <c r="C269" s="13" t="s">
        <v>683</v>
      </c>
      <c r="D269" s="13" t="s">
        <v>684</v>
      </c>
      <c r="E269" s="13" t="s">
        <v>685</v>
      </c>
      <c r="F269" s="14">
        <v>1055</v>
      </c>
      <c r="G269" s="14">
        <v>3</v>
      </c>
      <c r="H269" s="15">
        <f t="shared" si="28"/>
        <v>1052</v>
      </c>
      <c r="I269" s="14">
        <v>2161</v>
      </c>
      <c r="J269" s="16">
        <f t="shared" si="29"/>
        <v>204.83412322274881</v>
      </c>
      <c r="K269" s="17">
        <f t="shared" si="30"/>
        <v>62.834123222748815</v>
      </c>
      <c r="L269" s="14">
        <v>6</v>
      </c>
      <c r="M269" s="18">
        <f t="shared" si="31"/>
        <v>0.56872037914691942</v>
      </c>
      <c r="N269" s="17">
        <f t="shared" si="32"/>
        <v>-2.4312796208530805</v>
      </c>
      <c r="O269" s="14">
        <v>1195</v>
      </c>
      <c r="P269" s="18">
        <f t="shared" si="33"/>
        <v>113.27014218009479</v>
      </c>
      <c r="Q269" s="17">
        <f t="shared" si="34"/>
        <v>80.270142180094794</v>
      </c>
      <c r="R269" s="13"/>
    </row>
    <row r="270" spans="1:18" x14ac:dyDescent="0.3">
      <c r="A270" s="13" t="s">
        <v>480</v>
      </c>
      <c r="B270" s="13">
        <v>210075410</v>
      </c>
      <c r="C270" s="13" t="s">
        <v>686</v>
      </c>
      <c r="D270" s="13" t="s">
        <v>284</v>
      </c>
      <c r="E270" s="13" t="s">
        <v>687</v>
      </c>
      <c r="F270" s="14">
        <v>1608</v>
      </c>
      <c r="G270" s="14">
        <v>9</v>
      </c>
      <c r="H270" s="15">
        <f t="shared" si="28"/>
        <v>1599</v>
      </c>
      <c r="I270" s="14">
        <v>1753</v>
      </c>
      <c r="J270" s="16">
        <f t="shared" si="29"/>
        <v>109.01741293532339</v>
      </c>
      <c r="K270" s="17">
        <f t="shared" si="30"/>
        <v>-32.982587064676608</v>
      </c>
      <c r="L270" s="14">
        <v>8</v>
      </c>
      <c r="M270" s="18">
        <f t="shared" si="31"/>
        <v>0.49751243781094528</v>
      </c>
      <c r="N270" s="17">
        <f t="shared" si="32"/>
        <v>-2.5024875621890548</v>
      </c>
      <c r="O270" s="14">
        <v>320</v>
      </c>
      <c r="P270" s="18">
        <f t="shared" si="33"/>
        <v>19.900497512437813</v>
      </c>
      <c r="Q270" s="17">
        <f t="shared" si="34"/>
        <v>-13.099502487562187</v>
      </c>
      <c r="R270" s="13"/>
    </row>
    <row r="271" spans="1:18" x14ac:dyDescent="0.3">
      <c r="A271" s="13" t="s">
        <v>480</v>
      </c>
      <c r="B271" s="13">
        <v>50075432</v>
      </c>
      <c r="C271" s="13" t="s">
        <v>688</v>
      </c>
      <c r="D271" s="13" t="s">
        <v>302</v>
      </c>
      <c r="E271" s="13" t="s">
        <v>689</v>
      </c>
      <c r="F271" s="14">
        <v>2027</v>
      </c>
      <c r="G271" s="14">
        <v>721</v>
      </c>
      <c r="H271" s="15">
        <f t="shared" si="28"/>
        <v>1306</v>
      </c>
      <c r="I271" s="14">
        <v>3071</v>
      </c>
      <c r="J271" s="16">
        <f t="shared" si="29"/>
        <v>151.50468672915639</v>
      </c>
      <c r="K271" s="17">
        <f t="shared" si="30"/>
        <v>9.5046867291563899</v>
      </c>
      <c r="L271" s="14">
        <v>46</v>
      </c>
      <c r="M271" s="18">
        <f t="shared" si="31"/>
        <v>2.2693635915145536</v>
      </c>
      <c r="N271" s="17">
        <f t="shared" si="32"/>
        <v>-0.73063640848544642</v>
      </c>
      <c r="O271" s="14">
        <v>0</v>
      </c>
      <c r="P271" s="18">
        <f t="shared" si="33"/>
        <v>0</v>
      </c>
      <c r="Q271" s="17">
        <f t="shared" si="34"/>
        <v>-33</v>
      </c>
      <c r="R271" s="13"/>
    </row>
    <row r="272" spans="1:18" x14ac:dyDescent="0.3">
      <c r="A272" s="13" t="s">
        <v>480</v>
      </c>
      <c r="B272" s="13">
        <v>440200005</v>
      </c>
      <c r="C272" s="13" t="s">
        <v>690</v>
      </c>
      <c r="D272" s="13" t="s">
        <v>354</v>
      </c>
      <c r="E272" s="13" t="s">
        <v>691</v>
      </c>
      <c r="F272" s="14">
        <v>1408</v>
      </c>
      <c r="G272" s="14">
        <v>41</v>
      </c>
      <c r="H272" s="15">
        <f t="shared" si="28"/>
        <v>1367</v>
      </c>
      <c r="I272" s="14">
        <v>1491</v>
      </c>
      <c r="J272" s="16">
        <f t="shared" si="29"/>
        <v>105.89488636363636</v>
      </c>
      <c r="K272" s="17">
        <f t="shared" si="30"/>
        <v>-36.10511363636364</v>
      </c>
      <c r="L272" s="14">
        <v>0</v>
      </c>
      <c r="M272" s="18">
        <f t="shared" si="31"/>
        <v>0</v>
      </c>
      <c r="N272" s="17">
        <f t="shared" si="32"/>
        <v>-3</v>
      </c>
      <c r="O272" s="14">
        <v>0</v>
      </c>
      <c r="P272" s="18">
        <f t="shared" si="33"/>
        <v>0</v>
      </c>
      <c r="Q272" s="17">
        <f t="shared" si="34"/>
        <v>-33</v>
      </c>
      <c r="R272" s="13"/>
    </row>
    <row r="273" spans="1:18" x14ac:dyDescent="0.3">
      <c r="A273" s="13" t="s">
        <v>480</v>
      </c>
      <c r="B273" s="13">
        <v>210075408</v>
      </c>
      <c r="C273" s="13" t="s">
        <v>692</v>
      </c>
      <c r="D273" s="13" t="s">
        <v>693</v>
      </c>
      <c r="E273" s="13" t="s">
        <v>694</v>
      </c>
      <c r="F273" s="14">
        <v>1540</v>
      </c>
      <c r="G273" s="14">
        <v>481</v>
      </c>
      <c r="H273" s="15">
        <f t="shared" si="28"/>
        <v>1059</v>
      </c>
      <c r="I273" s="14">
        <v>3341</v>
      </c>
      <c r="J273" s="16">
        <f t="shared" si="29"/>
        <v>216.94805194805195</v>
      </c>
      <c r="K273" s="17">
        <f t="shared" si="30"/>
        <v>74.948051948051955</v>
      </c>
      <c r="L273" s="14">
        <v>17</v>
      </c>
      <c r="M273" s="18">
        <f t="shared" si="31"/>
        <v>1.1038961038961039</v>
      </c>
      <c r="N273" s="17">
        <f t="shared" si="32"/>
        <v>-1.8961038961038961</v>
      </c>
      <c r="O273" s="14">
        <v>1</v>
      </c>
      <c r="P273" s="18">
        <f t="shared" si="33"/>
        <v>6.4935064935064929E-2</v>
      </c>
      <c r="Q273" s="17">
        <f t="shared" si="34"/>
        <v>-32.935064935064936</v>
      </c>
      <c r="R273" s="13"/>
    </row>
    <row r="274" spans="1:18" x14ac:dyDescent="0.3">
      <c r="A274" s="13" t="s">
        <v>480</v>
      </c>
      <c r="B274" s="13">
        <v>680200013</v>
      </c>
      <c r="C274" s="13" t="s">
        <v>695</v>
      </c>
      <c r="D274" s="13" t="s">
        <v>216</v>
      </c>
      <c r="E274" s="13" t="s">
        <v>696</v>
      </c>
      <c r="F274" s="14">
        <v>1935</v>
      </c>
      <c r="G274" s="14">
        <v>26</v>
      </c>
      <c r="H274" s="15">
        <f t="shared" si="28"/>
        <v>1909</v>
      </c>
      <c r="I274" s="14">
        <v>955</v>
      </c>
      <c r="J274" s="16">
        <f t="shared" si="29"/>
        <v>49.354005167958661</v>
      </c>
      <c r="K274" s="17">
        <f t="shared" si="30"/>
        <v>-92.645994832041339</v>
      </c>
      <c r="L274" s="14">
        <v>0</v>
      </c>
      <c r="M274" s="18">
        <f t="shared" si="31"/>
        <v>0</v>
      </c>
      <c r="N274" s="17">
        <f t="shared" si="32"/>
        <v>-3</v>
      </c>
      <c r="O274" s="14">
        <v>0</v>
      </c>
      <c r="P274" s="18">
        <f t="shared" si="33"/>
        <v>0</v>
      </c>
      <c r="Q274" s="17">
        <f t="shared" si="34"/>
        <v>-33</v>
      </c>
      <c r="R274" s="13"/>
    </row>
    <row r="275" spans="1:18" x14ac:dyDescent="0.3">
      <c r="A275" s="13" t="s">
        <v>480</v>
      </c>
      <c r="B275" s="13">
        <v>680200033</v>
      </c>
      <c r="C275" s="13" t="s">
        <v>697</v>
      </c>
      <c r="D275" s="13" t="s">
        <v>698</v>
      </c>
      <c r="E275" s="13" t="s">
        <v>699</v>
      </c>
      <c r="F275" s="14">
        <v>1672</v>
      </c>
      <c r="G275" s="14">
        <v>66</v>
      </c>
      <c r="H275" s="15">
        <f t="shared" si="28"/>
        <v>1606</v>
      </c>
      <c r="I275" s="14">
        <v>944</v>
      </c>
      <c r="J275" s="16">
        <f t="shared" si="29"/>
        <v>56.459330143540662</v>
      </c>
      <c r="K275" s="17">
        <f t="shared" si="30"/>
        <v>-85.540669856459346</v>
      </c>
      <c r="L275" s="14">
        <v>0</v>
      </c>
      <c r="M275" s="18">
        <f t="shared" si="31"/>
        <v>0</v>
      </c>
      <c r="N275" s="17">
        <f t="shared" si="32"/>
        <v>-3</v>
      </c>
      <c r="O275" s="14">
        <v>1</v>
      </c>
      <c r="P275" s="18">
        <f t="shared" si="33"/>
        <v>5.9808612440191387E-2</v>
      </c>
      <c r="Q275" s="17">
        <f t="shared" si="34"/>
        <v>-32.940191387559807</v>
      </c>
      <c r="R275" s="13"/>
    </row>
    <row r="276" spans="1:18" x14ac:dyDescent="0.3">
      <c r="A276" s="13" t="s">
        <v>480</v>
      </c>
      <c r="B276" s="13">
        <v>600200012</v>
      </c>
      <c r="C276" s="13" t="s">
        <v>700</v>
      </c>
      <c r="D276" s="13" t="s">
        <v>606</v>
      </c>
      <c r="E276" s="13" t="s">
        <v>701</v>
      </c>
      <c r="F276" s="14">
        <v>996</v>
      </c>
      <c r="G276" s="14">
        <v>5</v>
      </c>
      <c r="H276" s="15">
        <f t="shared" si="28"/>
        <v>991</v>
      </c>
      <c r="I276" s="14">
        <v>2609</v>
      </c>
      <c r="J276" s="16">
        <f t="shared" si="29"/>
        <v>261.94779116465867</v>
      </c>
      <c r="K276" s="17">
        <f t="shared" si="30"/>
        <v>119.94779116465867</v>
      </c>
      <c r="L276" s="14">
        <v>0</v>
      </c>
      <c r="M276" s="18">
        <f t="shared" si="31"/>
        <v>0</v>
      </c>
      <c r="N276" s="17">
        <f t="shared" si="32"/>
        <v>-3</v>
      </c>
      <c r="O276" s="14">
        <v>46</v>
      </c>
      <c r="P276" s="18">
        <f t="shared" si="33"/>
        <v>4.618473895582329</v>
      </c>
      <c r="Q276" s="17">
        <f t="shared" si="34"/>
        <v>-28.38152610441767</v>
      </c>
      <c r="R276" s="13"/>
    </row>
    <row r="277" spans="1:18" x14ac:dyDescent="0.3">
      <c r="A277" s="13" t="s">
        <v>480</v>
      </c>
      <c r="B277" s="13">
        <v>780200006</v>
      </c>
      <c r="C277" s="13" t="s">
        <v>702</v>
      </c>
      <c r="D277" s="13" t="s">
        <v>502</v>
      </c>
      <c r="E277" s="13" t="s">
        <v>703</v>
      </c>
      <c r="F277" s="14">
        <v>775</v>
      </c>
      <c r="G277" s="14">
        <v>96</v>
      </c>
      <c r="H277" s="15">
        <f t="shared" si="28"/>
        <v>679</v>
      </c>
      <c r="I277" s="14">
        <v>2121</v>
      </c>
      <c r="J277" s="16">
        <f t="shared" si="29"/>
        <v>273.67741935483872</v>
      </c>
      <c r="K277" s="17">
        <f t="shared" si="30"/>
        <v>131.67741935483872</v>
      </c>
      <c r="L277" s="14">
        <v>43</v>
      </c>
      <c r="M277" s="18">
        <f t="shared" si="31"/>
        <v>5.5483870967741931</v>
      </c>
      <c r="N277" s="17">
        <f t="shared" si="32"/>
        <v>2.5483870967741931</v>
      </c>
      <c r="O277" s="14">
        <v>1</v>
      </c>
      <c r="P277" s="18">
        <f t="shared" si="33"/>
        <v>0.12903225806451613</v>
      </c>
      <c r="Q277" s="17">
        <f t="shared" si="34"/>
        <v>-32.87096774193548</v>
      </c>
      <c r="R277" s="13"/>
    </row>
    <row r="278" spans="1:18" x14ac:dyDescent="0.3">
      <c r="A278" s="13" t="s">
        <v>480</v>
      </c>
      <c r="B278" s="13">
        <v>50077446</v>
      </c>
      <c r="C278" s="13" t="s">
        <v>704</v>
      </c>
      <c r="D278" s="13" t="s">
        <v>302</v>
      </c>
      <c r="E278" s="13" t="s">
        <v>705</v>
      </c>
      <c r="F278" s="14">
        <v>1335</v>
      </c>
      <c r="G278" s="14">
        <v>641</v>
      </c>
      <c r="H278" s="15">
        <f t="shared" si="28"/>
        <v>694</v>
      </c>
      <c r="I278" s="14">
        <v>2888</v>
      </c>
      <c r="J278" s="16">
        <f t="shared" si="29"/>
        <v>216.32958801498128</v>
      </c>
      <c r="K278" s="17">
        <f t="shared" si="30"/>
        <v>74.329588014981283</v>
      </c>
      <c r="L278" s="14">
        <v>7</v>
      </c>
      <c r="M278" s="18">
        <f t="shared" si="31"/>
        <v>0.52434456928838957</v>
      </c>
      <c r="N278" s="17">
        <f t="shared" si="32"/>
        <v>-2.4756554307116105</v>
      </c>
      <c r="O278" s="14">
        <v>147</v>
      </c>
      <c r="P278" s="18">
        <f t="shared" si="33"/>
        <v>11.011235955056179</v>
      </c>
      <c r="Q278" s="17">
        <f t="shared" si="34"/>
        <v>-21.988764044943821</v>
      </c>
      <c r="R278" s="13"/>
    </row>
    <row r="279" spans="1:18" x14ac:dyDescent="0.3">
      <c r="A279" s="13" t="s">
        <v>480</v>
      </c>
      <c r="B279" s="13">
        <v>50077479</v>
      </c>
      <c r="C279" s="13" t="s">
        <v>706</v>
      </c>
      <c r="D279" s="13" t="s">
        <v>707</v>
      </c>
      <c r="E279" s="13" t="s">
        <v>708</v>
      </c>
      <c r="F279" s="14">
        <v>1455</v>
      </c>
      <c r="G279" s="14">
        <v>626</v>
      </c>
      <c r="H279" s="15">
        <f t="shared" si="28"/>
        <v>829</v>
      </c>
      <c r="I279" s="14">
        <v>2391</v>
      </c>
      <c r="J279" s="16">
        <f t="shared" si="29"/>
        <v>164.32989690721649</v>
      </c>
      <c r="K279" s="17">
        <f t="shared" si="30"/>
        <v>22.329896907216494</v>
      </c>
      <c r="L279" s="14">
        <v>2</v>
      </c>
      <c r="M279" s="18">
        <f t="shared" si="31"/>
        <v>0.13745704467353953</v>
      </c>
      <c r="N279" s="17">
        <f t="shared" si="32"/>
        <v>-2.8625429553264605</v>
      </c>
      <c r="O279" s="14">
        <v>15</v>
      </c>
      <c r="P279" s="18">
        <f t="shared" si="33"/>
        <v>1.0309278350515463</v>
      </c>
      <c r="Q279" s="17">
        <f t="shared" si="34"/>
        <v>-31.969072164948454</v>
      </c>
      <c r="R279" s="13"/>
    </row>
    <row r="280" spans="1:18" x14ac:dyDescent="0.3">
      <c r="A280" s="13" t="s">
        <v>480</v>
      </c>
      <c r="B280" s="13">
        <v>50075437</v>
      </c>
      <c r="C280" s="13" t="s">
        <v>709</v>
      </c>
      <c r="D280" s="13" t="s">
        <v>710</v>
      </c>
      <c r="E280" s="13" t="s">
        <v>711</v>
      </c>
      <c r="F280" s="14">
        <v>1918</v>
      </c>
      <c r="G280" s="14">
        <v>1</v>
      </c>
      <c r="H280" s="15">
        <f t="shared" si="28"/>
        <v>1917</v>
      </c>
      <c r="I280" s="14">
        <v>1054</v>
      </c>
      <c r="J280" s="16">
        <f t="shared" si="29"/>
        <v>54.953076120959331</v>
      </c>
      <c r="K280" s="17">
        <f t="shared" si="30"/>
        <v>-87.046923879040662</v>
      </c>
      <c r="L280" s="14">
        <v>8</v>
      </c>
      <c r="M280" s="18">
        <f t="shared" si="31"/>
        <v>0.41710114702815432</v>
      </c>
      <c r="N280" s="17">
        <f t="shared" si="32"/>
        <v>-2.5828988529718457</v>
      </c>
      <c r="O280" s="14">
        <v>100</v>
      </c>
      <c r="P280" s="18">
        <f t="shared" si="33"/>
        <v>5.2137643378519289</v>
      </c>
      <c r="Q280" s="17">
        <f t="shared" si="34"/>
        <v>-27.786235662148073</v>
      </c>
      <c r="R280" s="13"/>
    </row>
    <row r="281" spans="1:18" x14ac:dyDescent="0.3">
      <c r="A281" s="13" t="s">
        <v>480</v>
      </c>
      <c r="B281" s="13">
        <v>210075419</v>
      </c>
      <c r="C281" s="13" t="s">
        <v>712</v>
      </c>
      <c r="D281" s="13" t="s">
        <v>277</v>
      </c>
      <c r="E281" s="13" t="s">
        <v>713</v>
      </c>
      <c r="F281" s="14">
        <v>986</v>
      </c>
      <c r="G281" s="14">
        <v>0</v>
      </c>
      <c r="H281" s="15">
        <f t="shared" si="28"/>
        <v>986</v>
      </c>
      <c r="I281" s="14">
        <v>1123</v>
      </c>
      <c r="J281" s="16">
        <f t="shared" si="29"/>
        <v>113.89452332657201</v>
      </c>
      <c r="K281" s="17">
        <f t="shared" si="30"/>
        <v>-28.105476673427987</v>
      </c>
      <c r="L281" s="14">
        <v>26</v>
      </c>
      <c r="M281" s="18">
        <f t="shared" si="31"/>
        <v>2.6369168356997972</v>
      </c>
      <c r="N281" s="17">
        <f t="shared" si="32"/>
        <v>-0.36308316430020282</v>
      </c>
      <c r="O281" s="14">
        <v>1716</v>
      </c>
      <c r="P281" s="18">
        <f t="shared" si="33"/>
        <v>174.03651115618661</v>
      </c>
      <c r="Q281" s="17">
        <f t="shared" si="34"/>
        <v>141.03651115618661</v>
      </c>
      <c r="R281" s="13"/>
    </row>
    <row r="282" spans="1:18" x14ac:dyDescent="0.3">
      <c r="A282" s="13" t="s">
        <v>480</v>
      </c>
      <c r="B282" s="13">
        <v>210075401</v>
      </c>
      <c r="C282" s="13" t="s">
        <v>714</v>
      </c>
      <c r="D282" s="13" t="s">
        <v>584</v>
      </c>
      <c r="E282" s="13" t="s">
        <v>715</v>
      </c>
      <c r="F282" s="14">
        <v>755</v>
      </c>
      <c r="G282" s="14">
        <v>0</v>
      </c>
      <c r="H282" s="15">
        <f t="shared" si="28"/>
        <v>755</v>
      </c>
      <c r="I282" s="14">
        <v>896</v>
      </c>
      <c r="J282" s="16">
        <f t="shared" si="29"/>
        <v>118.67549668874173</v>
      </c>
      <c r="K282" s="17">
        <f t="shared" si="30"/>
        <v>-23.324503311258269</v>
      </c>
      <c r="L282" s="14">
        <v>1</v>
      </c>
      <c r="M282" s="18">
        <f t="shared" si="31"/>
        <v>0.13245033112582782</v>
      </c>
      <c r="N282" s="17">
        <f t="shared" si="32"/>
        <v>-2.8675496688741724</v>
      </c>
      <c r="O282" s="14">
        <v>279</v>
      </c>
      <c r="P282" s="18">
        <f t="shared" si="33"/>
        <v>36.953642384105962</v>
      </c>
      <c r="Q282" s="17">
        <f t="shared" si="34"/>
        <v>3.9536423841059616</v>
      </c>
      <c r="R282" s="13"/>
    </row>
    <row r="283" spans="1:18" x14ac:dyDescent="0.3">
      <c r="A283" s="13" t="s">
        <v>480</v>
      </c>
      <c r="B283" s="13">
        <v>601000009</v>
      </c>
      <c r="C283" s="13" t="s">
        <v>716</v>
      </c>
      <c r="D283" s="13" t="s">
        <v>717</v>
      </c>
      <c r="E283" s="13" t="s">
        <v>718</v>
      </c>
      <c r="F283" s="14">
        <v>1245</v>
      </c>
      <c r="G283" s="14">
        <v>1</v>
      </c>
      <c r="H283" s="15">
        <f t="shared" si="28"/>
        <v>1244</v>
      </c>
      <c r="I283" s="14">
        <v>1443</v>
      </c>
      <c r="J283" s="16">
        <f t="shared" si="29"/>
        <v>115.90361445783132</v>
      </c>
      <c r="K283" s="17">
        <f t="shared" si="30"/>
        <v>-26.096385542168676</v>
      </c>
      <c r="L283" s="14">
        <v>7</v>
      </c>
      <c r="M283" s="18">
        <f t="shared" si="31"/>
        <v>0.56224899598393574</v>
      </c>
      <c r="N283" s="17">
        <f t="shared" si="32"/>
        <v>-2.4377510040160644</v>
      </c>
      <c r="O283" s="14">
        <v>15</v>
      </c>
      <c r="P283" s="18">
        <f t="shared" si="33"/>
        <v>1.2048192771084338</v>
      </c>
      <c r="Q283" s="17">
        <f t="shared" si="34"/>
        <v>-31.795180722891565</v>
      </c>
      <c r="R283" s="13"/>
    </row>
    <row r="284" spans="1:18" x14ac:dyDescent="0.3">
      <c r="A284" s="13" t="s">
        <v>480</v>
      </c>
      <c r="B284" s="13">
        <v>50075424</v>
      </c>
      <c r="C284" s="13" t="s">
        <v>719</v>
      </c>
      <c r="D284" s="13" t="s">
        <v>111</v>
      </c>
      <c r="E284" s="13" t="s">
        <v>720</v>
      </c>
      <c r="F284" s="14">
        <v>1831</v>
      </c>
      <c r="G284" s="14">
        <v>701</v>
      </c>
      <c r="H284" s="15">
        <f t="shared" si="28"/>
        <v>1130</v>
      </c>
      <c r="I284" s="14">
        <v>3304</v>
      </c>
      <c r="J284" s="16">
        <f t="shared" si="29"/>
        <v>180.44784270890224</v>
      </c>
      <c r="K284" s="17">
        <f t="shared" si="30"/>
        <v>38.447842708902243</v>
      </c>
      <c r="L284" s="14">
        <v>16</v>
      </c>
      <c r="M284" s="18">
        <f t="shared" si="31"/>
        <v>0.87383943200436909</v>
      </c>
      <c r="N284" s="17">
        <f t="shared" si="32"/>
        <v>-2.126160567995631</v>
      </c>
      <c r="O284" s="14">
        <v>10</v>
      </c>
      <c r="P284" s="18">
        <f t="shared" si="33"/>
        <v>0.54614964500273078</v>
      </c>
      <c r="Q284" s="17">
        <f t="shared" si="34"/>
        <v>-32.453850354997272</v>
      </c>
      <c r="R284" s="13"/>
    </row>
    <row r="285" spans="1:18" x14ac:dyDescent="0.3">
      <c r="A285" s="25" t="s">
        <v>480</v>
      </c>
      <c r="B285" s="25">
        <v>50075405</v>
      </c>
      <c r="C285" s="25" t="s">
        <v>721</v>
      </c>
      <c r="D285" s="25" t="s">
        <v>144</v>
      </c>
      <c r="E285" s="25" t="s">
        <v>722</v>
      </c>
      <c r="F285" s="26">
        <v>1815</v>
      </c>
      <c r="G285" s="26">
        <v>908</v>
      </c>
      <c r="H285" s="27">
        <f t="shared" si="28"/>
        <v>907</v>
      </c>
      <c r="I285" s="26">
        <v>2590</v>
      </c>
      <c r="J285" s="28">
        <f t="shared" si="29"/>
        <v>142.69972451790633</v>
      </c>
      <c r="K285" s="29">
        <f t="shared" si="30"/>
        <v>0.69972451790633272</v>
      </c>
      <c r="L285" s="26">
        <v>23</v>
      </c>
      <c r="M285" s="30">
        <f t="shared" si="31"/>
        <v>1.2672176308539946</v>
      </c>
      <c r="N285" s="29">
        <f t="shared" si="32"/>
        <v>-1.7327823691460054</v>
      </c>
      <c r="O285" s="26">
        <v>102</v>
      </c>
      <c r="P285" s="30">
        <f t="shared" si="33"/>
        <v>5.6198347107438016</v>
      </c>
      <c r="Q285" s="29">
        <f t="shared" si="34"/>
        <v>-27.380165289256198</v>
      </c>
      <c r="R285" s="25"/>
    </row>
    <row r="286" spans="1:18" x14ac:dyDescent="0.3">
      <c r="A286" s="13" t="s">
        <v>480</v>
      </c>
      <c r="B286" s="13">
        <v>760200009</v>
      </c>
      <c r="C286" s="13" t="s">
        <v>723</v>
      </c>
      <c r="D286" s="13" t="s">
        <v>454</v>
      </c>
      <c r="E286" s="13" t="s">
        <v>724</v>
      </c>
      <c r="F286" s="14">
        <v>1064</v>
      </c>
      <c r="G286" s="14">
        <v>39</v>
      </c>
      <c r="H286" s="15">
        <f t="shared" si="28"/>
        <v>1025</v>
      </c>
      <c r="I286" s="14">
        <v>1630</v>
      </c>
      <c r="J286" s="16">
        <f t="shared" si="29"/>
        <v>153.19548872180451</v>
      </c>
      <c r="K286" s="17">
        <f t="shared" si="30"/>
        <v>11.195488721804509</v>
      </c>
      <c r="L286" s="14">
        <v>1</v>
      </c>
      <c r="M286" s="18">
        <f t="shared" si="31"/>
        <v>9.3984962406015032E-2</v>
      </c>
      <c r="N286" s="17">
        <f t="shared" si="32"/>
        <v>-2.9060150375939848</v>
      </c>
      <c r="O286" s="14">
        <v>1461</v>
      </c>
      <c r="P286" s="18">
        <f t="shared" si="33"/>
        <v>137.31203007518798</v>
      </c>
      <c r="Q286" s="17">
        <f t="shared" si="34"/>
        <v>104.31203007518798</v>
      </c>
      <c r="R286" s="13"/>
    </row>
    <row r="287" spans="1:18" x14ac:dyDescent="0.3">
      <c r="A287" s="13" t="s">
        <v>480</v>
      </c>
      <c r="B287" s="13">
        <v>440200009</v>
      </c>
      <c r="C287" s="13" t="s">
        <v>725</v>
      </c>
      <c r="D287" s="13" t="s">
        <v>726</v>
      </c>
      <c r="E287" s="13" t="s">
        <v>727</v>
      </c>
      <c r="F287" s="14">
        <v>1406</v>
      </c>
      <c r="G287" s="14">
        <v>285</v>
      </c>
      <c r="H287" s="15">
        <f t="shared" si="28"/>
        <v>1121</v>
      </c>
      <c r="I287" s="14">
        <v>3418</v>
      </c>
      <c r="J287" s="16">
        <f t="shared" si="29"/>
        <v>243.10099573257466</v>
      </c>
      <c r="K287" s="17">
        <f t="shared" si="30"/>
        <v>101.10099573257466</v>
      </c>
      <c r="L287" s="14">
        <v>18</v>
      </c>
      <c r="M287" s="18">
        <f t="shared" si="31"/>
        <v>1.2802275960170697</v>
      </c>
      <c r="N287" s="17">
        <f t="shared" si="32"/>
        <v>-1.7197724039829303</v>
      </c>
      <c r="O287" s="14">
        <v>279</v>
      </c>
      <c r="P287" s="18">
        <f t="shared" si="33"/>
        <v>19.84352773826458</v>
      </c>
      <c r="Q287" s="17">
        <f t="shared" si="34"/>
        <v>-13.15647226173542</v>
      </c>
      <c r="R287" s="13"/>
    </row>
    <row r="288" spans="1:18" x14ac:dyDescent="0.3">
      <c r="A288" s="13" t="s">
        <v>480</v>
      </c>
      <c r="B288" s="13">
        <v>210000036</v>
      </c>
      <c r="C288" s="13" t="s">
        <v>728</v>
      </c>
      <c r="D288" s="13" t="s">
        <v>396</v>
      </c>
      <c r="E288" s="13" t="s">
        <v>729</v>
      </c>
      <c r="F288" s="14">
        <v>1701</v>
      </c>
      <c r="G288" s="14">
        <v>331</v>
      </c>
      <c r="H288" s="15">
        <f t="shared" si="28"/>
        <v>1370</v>
      </c>
      <c r="I288" s="14">
        <v>1831</v>
      </c>
      <c r="J288" s="16">
        <f t="shared" si="29"/>
        <v>107.64256319811875</v>
      </c>
      <c r="K288" s="17">
        <f t="shared" si="30"/>
        <v>-34.357436801881249</v>
      </c>
      <c r="L288" s="14">
        <v>14</v>
      </c>
      <c r="M288" s="18">
        <f t="shared" si="31"/>
        <v>0.82304526748971196</v>
      </c>
      <c r="N288" s="17">
        <f t="shared" si="32"/>
        <v>-2.1769547325102883</v>
      </c>
      <c r="O288" s="14">
        <v>0</v>
      </c>
      <c r="P288" s="18">
        <f t="shared" si="33"/>
        <v>0</v>
      </c>
      <c r="Q288" s="17">
        <f t="shared" si="34"/>
        <v>-33</v>
      </c>
      <c r="R288" s="13"/>
    </row>
    <row r="289" spans="1:18" x14ac:dyDescent="0.3">
      <c r="A289" s="13" t="s">
        <v>480</v>
      </c>
      <c r="B289" s="13">
        <v>50000162</v>
      </c>
      <c r="C289" s="13" t="s">
        <v>730</v>
      </c>
      <c r="D289" s="13" t="s">
        <v>574</v>
      </c>
      <c r="E289" s="13" t="s">
        <v>705</v>
      </c>
      <c r="F289" s="14">
        <v>1641</v>
      </c>
      <c r="G289" s="14">
        <v>84</v>
      </c>
      <c r="H289" s="15">
        <f t="shared" si="28"/>
        <v>1557</v>
      </c>
      <c r="I289" s="14">
        <v>1267</v>
      </c>
      <c r="J289" s="16">
        <f t="shared" si="29"/>
        <v>77.209018890920163</v>
      </c>
      <c r="K289" s="17">
        <f t="shared" si="30"/>
        <v>-64.790981109079837</v>
      </c>
      <c r="L289" s="14">
        <v>5</v>
      </c>
      <c r="M289" s="18">
        <f t="shared" si="31"/>
        <v>0.30469226081657524</v>
      </c>
      <c r="N289" s="17">
        <f t="shared" si="32"/>
        <v>-2.6953077391834248</v>
      </c>
      <c r="O289" s="14">
        <v>97</v>
      </c>
      <c r="P289" s="18">
        <f t="shared" si="33"/>
        <v>5.9110298598415598</v>
      </c>
      <c r="Q289" s="17">
        <f t="shared" si="34"/>
        <v>-27.088970140158441</v>
      </c>
      <c r="R289" s="13"/>
    </row>
    <row r="290" spans="1:18" x14ac:dyDescent="0.3">
      <c r="A290" s="13" t="s">
        <v>480</v>
      </c>
      <c r="B290" s="13">
        <v>50000138</v>
      </c>
      <c r="C290" s="13" t="s">
        <v>731</v>
      </c>
      <c r="D290" s="13" t="s">
        <v>360</v>
      </c>
      <c r="E290" s="13" t="s">
        <v>732</v>
      </c>
      <c r="F290" s="14">
        <v>5552</v>
      </c>
      <c r="G290" s="14">
        <v>1541</v>
      </c>
      <c r="H290" s="15">
        <f t="shared" si="28"/>
        <v>4011</v>
      </c>
      <c r="I290" s="14">
        <v>5757</v>
      </c>
      <c r="J290" s="16">
        <f t="shared" si="29"/>
        <v>103.69236311239194</v>
      </c>
      <c r="K290" s="17">
        <f t="shared" si="30"/>
        <v>-38.307636887608055</v>
      </c>
      <c r="L290" s="14">
        <v>29</v>
      </c>
      <c r="M290" s="18">
        <f t="shared" si="31"/>
        <v>0.5223342939481268</v>
      </c>
      <c r="N290" s="17">
        <f t="shared" si="32"/>
        <v>-2.477665706051873</v>
      </c>
      <c r="O290" s="14">
        <v>0</v>
      </c>
      <c r="P290" s="18">
        <f t="shared" si="33"/>
        <v>0</v>
      </c>
      <c r="Q290" s="17">
        <f t="shared" si="34"/>
        <v>-33</v>
      </c>
      <c r="R290" s="13"/>
    </row>
    <row r="291" spans="1:18" x14ac:dyDescent="0.3">
      <c r="A291" s="13" t="s">
        <v>480</v>
      </c>
      <c r="B291" s="13">
        <v>600200035</v>
      </c>
      <c r="C291" s="13" t="s">
        <v>733</v>
      </c>
      <c r="D291" s="13" t="s">
        <v>734</v>
      </c>
      <c r="E291" s="13" t="s">
        <v>735</v>
      </c>
      <c r="F291" s="14">
        <v>975</v>
      </c>
      <c r="G291" s="14">
        <v>50</v>
      </c>
      <c r="H291" s="15">
        <f t="shared" si="28"/>
        <v>925</v>
      </c>
      <c r="I291" s="14">
        <v>881</v>
      </c>
      <c r="J291" s="16">
        <f t="shared" si="29"/>
        <v>90.358974358974365</v>
      </c>
      <c r="K291" s="17">
        <f t="shared" si="30"/>
        <v>-51.641025641025635</v>
      </c>
      <c r="L291" s="14">
        <v>329</v>
      </c>
      <c r="M291" s="18">
        <f t="shared" si="31"/>
        <v>33.743589743589745</v>
      </c>
      <c r="N291" s="17">
        <f t="shared" si="32"/>
        <v>30.743589743589745</v>
      </c>
      <c r="O291" s="14">
        <v>374</v>
      </c>
      <c r="P291" s="18">
        <f t="shared" si="33"/>
        <v>38.358974358974358</v>
      </c>
      <c r="Q291" s="17">
        <f t="shared" si="34"/>
        <v>5.3589743589743577</v>
      </c>
      <c r="R291" s="13"/>
    </row>
    <row r="292" spans="1:18" x14ac:dyDescent="0.3">
      <c r="A292" s="13" t="s">
        <v>480</v>
      </c>
      <c r="B292" s="13">
        <v>50000134</v>
      </c>
      <c r="C292" s="13" t="s">
        <v>736</v>
      </c>
      <c r="D292" s="13" t="s">
        <v>737</v>
      </c>
      <c r="E292" s="13" t="s">
        <v>738</v>
      </c>
      <c r="F292" s="14">
        <v>2904</v>
      </c>
      <c r="G292" s="14">
        <v>985</v>
      </c>
      <c r="H292" s="15">
        <f t="shared" si="28"/>
        <v>1919</v>
      </c>
      <c r="I292" s="14">
        <v>7240</v>
      </c>
      <c r="J292" s="16">
        <f t="shared" si="29"/>
        <v>249.31129476584024</v>
      </c>
      <c r="K292" s="17">
        <f t="shared" si="30"/>
        <v>107.31129476584024</v>
      </c>
      <c r="L292" s="14">
        <v>81</v>
      </c>
      <c r="M292" s="18">
        <f t="shared" si="31"/>
        <v>2.7892561983471076</v>
      </c>
      <c r="N292" s="17">
        <f t="shared" si="32"/>
        <v>-0.21074380165289242</v>
      </c>
      <c r="O292" s="14">
        <v>555</v>
      </c>
      <c r="P292" s="18">
        <f t="shared" si="33"/>
        <v>19.111570247933884</v>
      </c>
      <c r="Q292" s="17">
        <f t="shared" si="34"/>
        <v>-13.888429752066116</v>
      </c>
      <c r="R292" s="13"/>
    </row>
    <row r="293" spans="1:18" x14ac:dyDescent="0.3">
      <c r="A293" s="13" t="s">
        <v>480</v>
      </c>
      <c r="B293" s="13">
        <v>210075411</v>
      </c>
      <c r="C293" s="13" t="s">
        <v>739</v>
      </c>
      <c r="D293" s="13" t="s">
        <v>38</v>
      </c>
      <c r="E293" s="13" t="s">
        <v>740</v>
      </c>
      <c r="F293" s="14">
        <v>1605</v>
      </c>
      <c r="G293" s="14">
        <v>636</v>
      </c>
      <c r="H293" s="15">
        <f t="shared" si="28"/>
        <v>969</v>
      </c>
      <c r="I293" s="14">
        <v>1800</v>
      </c>
      <c r="J293" s="16">
        <f t="shared" si="29"/>
        <v>112.14953271028037</v>
      </c>
      <c r="K293" s="17">
        <f t="shared" si="30"/>
        <v>-29.850467289719631</v>
      </c>
      <c r="L293" s="14">
        <v>18</v>
      </c>
      <c r="M293" s="18">
        <f t="shared" si="31"/>
        <v>1.1214953271028036</v>
      </c>
      <c r="N293" s="17">
        <f t="shared" si="32"/>
        <v>-1.8785046728971964</v>
      </c>
      <c r="O293" s="14">
        <v>1</v>
      </c>
      <c r="P293" s="18">
        <f t="shared" si="33"/>
        <v>6.2305295950155763E-2</v>
      </c>
      <c r="Q293" s="17">
        <f t="shared" si="34"/>
        <v>-32.937694704049846</v>
      </c>
      <c r="R293" s="13"/>
    </row>
    <row r="294" spans="1:18" x14ac:dyDescent="0.3">
      <c r="A294" s="13" t="s">
        <v>480</v>
      </c>
      <c r="B294" s="13">
        <v>680200035</v>
      </c>
      <c r="C294" s="13" t="s">
        <v>741</v>
      </c>
      <c r="D294" s="13" t="s">
        <v>53</v>
      </c>
      <c r="E294" s="13" t="s">
        <v>742</v>
      </c>
      <c r="F294" s="14">
        <v>1592</v>
      </c>
      <c r="G294" s="14">
        <v>648</v>
      </c>
      <c r="H294" s="15">
        <f t="shared" si="28"/>
        <v>944</v>
      </c>
      <c r="I294" s="14">
        <v>4707</v>
      </c>
      <c r="J294" s="16">
        <f t="shared" si="29"/>
        <v>295.66582914572865</v>
      </c>
      <c r="K294" s="17">
        <f t="shared" si="30"/>
        <v>153.66582914572865</v>
      </c>
      <c r="L294" s="14">
        <v>40</v>
      </c>
      <c r="M294" s="18">
        <f t="shared" si="31"/>
        <v>2.512562814070352</v>
      </c>
      <c r="N294" s="17">
        <f t="shared" si="32"/>
        <v>-0.48743718592964802</v>
      </c>
      <c r="O294" s="14">
        <v>1049</v>
      </c>
      <c r="P294" s="18">
        <f t="shared" si="33"/>
        <v>65.891959798994975</v>
      </c>
      <c r="Q294" s="17">
        <f t="shared" si="34"/>
        <v>32.891959798994975</v>
      </c>
      <c r="R294" s="13"/>
    </row>
    <row r="295" spans="1:18" x14ac:dyDescent="0.3">
      <c r="A295" s="13" t="s">
        <v>480</v>
      </c>
      <c r="B295" s="13">
        <v>601000021</v>
      </c>
      <c r="C295" s="13" t="s">
        <v>743</v>
      </c>
      <c r="D295" s="13" t="s">
        <v>277</v>
      </c>
      <c r="E295" s="13" t="s">
        <v>744</v>
      </c>
      <c r="F295" s="14">
        <v>1428</v>
      </c>
      <c r="G295" s="14">
        <v>79</v>
      </c>
      <c r="H295" s="15">
        <f t="shared" si="28"/>
        <v>1349</v>
      </c>
      <c r="I295" s="14">
        <v>3589</v>
      </c>
      <c r="J295" s="16">
        <f t="shared" si="29"/>
        <v>251.33053221288515</v>
      </c>
      <c r="K295" s="17">
        <f t="shared" si="30"/>
        <v>109.33053221288515</v>
      </c>
      <c r="L295" s="14">
        <v>66</v>
      </c>
      <c r="M295" s="18">
        <f t="shared" si="31"/>
        <v>4.6218487394957988</v>
      </c>
      <c r="N295" s="17">
        <f t="shared" si="32"/>
        <v>1.6218487394957988</v>
      </c>
      <c r="O295" s="14">
        <v>526</v>
      </c>
      <c r="P295" s="18">
        <f t="shared" si="33"/>
        <v>36.834733893557427</v>
      </c>
      <c r="Q295" s="17">
        <f t="shared" si="34"/>
        <v>3.8347338935574271</v>
      </c>
      <c r="R295" s="13"/>
    </row>
    <row r="296" spans="1:18" x14ac:dyDescent="0.3">
      <c r="A296" s="13" t="s">
        <v>480</v>
      </c>
      <c r="B296" s="13">
        <v>210000073</v>
      </c>
      <c r="C296" s="13" t="s">
        <v>745</v>
      </c>
      <c r="D296" s="13" t="s">
        <v>746</v>
      </c>
      <c r="E296" s="13" t="s">
        <v>747</v>
      </c>
      <c r="F296" s="14">
        <v>3654</v>
      </c>
      <c r="G296" s="14">
        <v>974</v>
      </c>
      <c r="H296" s="15">
        <f t="shared" si="28"/>
        <v>2680</v>
      </c>
      <c r="I296" s="14">
        <v>3244</v>
      </c>
      <c r="J296" s="16">
        <f t="shared" si="29"/>
        <v>88.779419813902578</v>
      </c>
      <c r="K296" s="17">
        <f t="shared" si="30"/>
        <v>-53.220580186097422</v>
      </c>
      <c r="L296" s="14">
        <v>1</v>
      </c>
      <c r="M296" s="18">
        <f t="shared" si="31"/>
        <v>2.7367268746579094E-2</v>
      </c>
      <c r="N296" s="17">
        <f t="shared" si="32"/>
        <v>-2.9726327312534209</v>
      </c>
      <c r="O296" s="14">
        <v>5891</v>
      </c>
      <c r="P296" s="18">
        <f t="shared" si="33"/>
        <v>161.22058018609741</v>
      </c>
      <c r="Q296" s="17">
        <f t="shared" si="34"/>
        <v>128.22058018609741</v>
      </c>
      <c r="R296" s="13"/>
    </row>
    <row r="297" spans="1:18" x14ac:dyDescent="0.3">
      <c r="A297" s="13" t="s">
        <v>480</v>
      </c>
      <c r="B297" s="13">
        <v>604300005</v>
      </c>
      <c r="C297" s="13" t="s">
        <v>748</v>
      </c>
      <c r="D297" s="13" t="s">
        <v>390</v>
      </c>
      <c r="E297" s="13" t="s">
        <v>749</v>
      </c>
      <c r="F297" s="14">
        <v>927</v>
      </c>
      <c r="G297" s="14">
        <v>40</v>
      </c>
      <c r="H297" s="15">
        <f t="shared" si="28"/>
        <v>887</v>
      </c>
      <c r="I297" s="14">
        <v>1995</v>
      </c>
      <c r="J297" s="16">
        <f t="shared" si="29"/>
        <v>215.21035598705504</v>
      </c>
      <c r="K297" s="17">
        <f t="shared" si="30"/>
        <v>73.210355987055038</v>
      </c>
      <c r="L297" s="14">
        <v>88</v>
      </c>
      <c r="M297" s="18">
        <f t="shared" si="31"/>
        <v>9.4929881337648325</v>
      </c>
      <c r="N297" s="17">
        <f t="shared" si="32"/>
        <v>6.4929881337648325</v>
      </c>
      <c r="O297" s="14">
        <v>400</v>
      </c>
      <c r="P297" s="18">
        <f t="shared" si="33"/>
        <v>43.149946062567423</v>
      </c>
      <c r="Q297" s="17">
        <f t="shared" si="34"/>
        <v>10.149946062567423</v>
      </c>
      <c r="R297" s="13"/>
    </row>
    <row r="298" spans="1:18" x14ac:dyDescent="0.3">
      <c r="A298" s="13" t="s">
        <v>480</v>
      </c>
      <c r="B298" s="13">
        <v>600200014</v>
      </c>
      <c r="C298" s="13" t="s">
        <v>750</v>
      </c>
      <c r="D298" s="13" t="s">
        <v>601</v>
      </c>
      <c r="E298" s="13" t="s">
        <v>751</v>
      </c>
      <c r="F298" s="14">
        <v>1436</v>
      </c>
      <c r="G298" s="14">
        <v>20</v>
      </c>
      <c r="H298" s="15">
        <f t="shared" si="28"/>
        <v>1416</v>
      </c>
      <c r="I298" s="14">
        <v>2825</v>
      </c>
      <c r="J298" s="16">
        <f t="shared" si="29"/>
        <v>196.72701949860723</v>
      </c>
      <c r="K298" s="17">
        <f t="shared" si="30"/>
        <v>54.727019498607234</v>
      </c>
      <c r="L298" s="14">
        <v>0</v>
      </c>
      <c r="M298" s="18">
        <f t="shared" si="31"/>
        <v>0</v>
      </c>
      <c r="N298" s="17">
        <f t="shared" si="32"/>
        <v>-3</v>
      </c>
      <c r="O298" s="14">
        <v>0</v>
      </c>
      <c r="P298" s="18">
        <f t="shared" si="33"/>
        <v>0</v>
      </c>
      <c r="Q298" s="17">
        <f t="shared" si="34"/>
        <v>-33</v>
      </c>
      <c r="R298" s="13"/>
    </row>
    <row r="299" spans="1:18" x14ac:dyDescent="0.3">
      <c r="A299" s="13" t="s">
        <v>480</v>
      </c>
      <c r="B299" s="13">
        <v>50000139</v>
      </c>
      <c r="C299" s="13" t="s">
        <v>752</v>
      </c>
      <c r="D299" s="13" t="s">
        <v>159</v>
      </c>
      <c r="E299" s="13" t="s">
        <v>753</v>
      </c>
      <c r="F299" s="14">
        <v>3037</v>
      </c>
      <c r="G299" s="14">
        <v>686</v>
      </c>
      <c r="H299" s="15">
        <f t="shared" si="28"/>
        <v>2351</v>
      </c>
      <c r="I299" s="14">
        <v>6265</v>
      </c>
      <c r="J299" s="16">
        <f t="shared" si="29"/>
        <v>206.28910108659863</v>
      </c>
      <c r="K299" s="17">
        <f t="shared" si="30"/>
        <v>64.289101086598635</v>
      </c>
      <c r="L299" s="14">
        <v>74</v>
      </c>
      <c r="M299" s="18">
        <f t="shared" si="31"/>
        <v>2.4366150806717153</v>
      </c>
      <c r="N299" s="17">
        <f t="shared" si="32"/>
        <v>-0.56338491932828472</v>
      </c>
      <c r="O299" s="14">
        <v>145</v>
      </c>
      <c r="P299" s="18">
        <f t="shared" si="33"/>
        <v>4.7744484688837669</v>
      </c>
      <c r="Q299" s="17">
        <f t="shared" si="34"/>
        <v>-28.225551531116231</v>
      </c>
      <c r="R299" s="13"/>
    </row>
    <row r="300" spans="1:18" x14ac:dyDescent="0.3">
      <c r="A300" s="13" t="s">
        <v>480</v>
      </c>
      <c r="B300" s="13">
        <v>210075422</v>
      </c>
      <c r="C300" s="13" t="s">
        <v>754</v>
      </c>
      <c r="D300" s="13" t="s">
        <v>693</v>
      </c>
      <c r="E300" s="13" t="s">
        <v>755</v>
      </c>
      <c r="F300" s="14">
        <v>1638</v>
      </c>
      <c r="G300" s="14">
        <v>8</v>
      </c>
      <c r="H300" s="15">
        <f t="shared" si="28"/>
        <v>1630</v>
      </c>
      <c r="I300" s="14">
        <v>2075</v>
      </c>
      <c r="J300" s="16">
        <f t="shared" si="29"/>
        <v>126.67887667887668</v>
      </c>
      <c r="K300" s="17">
        <f t="shared" si="30"/>
        <v>-15.321123321123324</v>
      </c>
      <c r="L300" s="14">
        <v>17</v>
      </c>
      <c r="M300" s="18">
        <f t="shared" si="31"/>
        <v>1.0378510378510377</v>
      </c>
      <c r="N300" s="17">
        <f t="shared" si="32"/>
        <v>-1.9621489621489623</v>
      </c>
      <c r="O300" s="14">
        <v>216</v>
      </c>
      <c r="P300" s="18">
        <f t="shared" si="33"/>
        <v>13.186813186813188</v>
      </c>
      <c r="Q300" s="17">
        <f t="shared" si="34"/>
        <v>-19.81318681318681</v>
      </c>
      <c r="R300" s="13"/>
    </row>
    <row r="301" spans="1:18" x14ac:dyDescent="0.3">
      <c r="A301" s="13" t="s">
        <v>480</v>
      </c>
      <c r="B301" s="13">
        <v>50000140</v>
      </c>
      <c r="C301" s="13" t="s">
        <v>756</v>
      </c>
      <c r="D301" s="13" t="s">
        <v>574</v>
      </c>
      <c r="E301" s="13" t="s">
        <v>757</v>
      </c>
      <c r="F301" s="14">
        <v>1834</v>
      </c>
      <c r="G301" s="14">
        <v>121</v>
      </c>
      <c r="H301" s="15">
        <f t="shared" si="28"/>
        <v>1713</v>
      </c>
      <c r="I301" s="14">
        <v>2910</v>
      </c>
      <c r="J301" s="16">
        <f t="shared" si="29"/>
        <v>158.66957470010905</v>
      </c>
      <c r="K301" s="17">
        <f t="shared" si="30"/>
        <v>16.669574700109052</v>
      </c>
      <c r="L301" s="14">
        <v>116</v>
      </c>
      <c r="M301" s="18">
        <f t="shared" si="31"/>
        <v>6.3249727371864779</v>
      </c>
      <c r="N301" s="17">
        <f t="shared" si="32"/>
        <v>3.3249727371864779</v>
      </c>
      <c r="O301" s="14">
        <v>842</v>
      </c>
      <c r="P301" s="18">
        <f t="shared" si="33"/>
        <v>45.910577971646674</v>
      </c>
      <c r="Q301" s="17">
        <f t="shared" si="34"/>
        <v>12.910577971646674</v>
      </c>
      <c r="R301" s="13"/>
    </row>
    <row r="302" spans="1:18" x14ac:dyDescent="0.3">
      <c r="A302" s="13" t="s">
        <v>480</v>
      </c>
      <c r="B302" s="13">
        <v>210075423</v>
      </c>
      <c r="C302" s="13" t="s">
        <v>758</v>
      </c>
      <c r="D302" s="13" t="s">
        <v>693</v>
      </c>
      <c r="E302" s="13" t="s">
        <v>632</v>
      </c>
      <c r="F302" s="14">
        <v>1492</v>
      </c>
      <c r="G302" s="14">
        <v>1</v>
      </c>
      <c r="H302" s="15">
        <f t="shared" si="28"/>
        <v>1491</v>
      </c>
      <c r="I302" s="14">
        <v>3497</v>
      </c>
      <c r="J302" s="16">
        <f t="shared" si="29"/>
        <v>234.38337801608577</v>
      </c>
      <c r="K302" s="17">
        <f t="shared" si="30"/>
        <v>92.383378016085771</v>
      </c>
      <c r="L302" s="14">
        <v>80</v>
      </c>
      <c r="M302" s="18">
        <f t="shared" si="31"/>
        <v>5.3619302949061662</v>
      </c>
      <c r="N302" s="17">
        <f t="shared" si="32"/>
        <v>2.3619302949061662</v>
      </c>
      <c r="O302" s="14">
        <v>78</v>
      </c>
      <c r="P302" s="18">
        <f t="shared" si="33"/>
        <v>5.2278820375335124</v>
      </c>
      <c r="Q302" s="17">
        <f t="shared" si="34"/>
        <v>-27.772117962466488</v>
      </c>
      <c r="R302" s="13"/>
    </row>
    <row r="303" spans="1:18" x14ac:dyDescent="0.3">
      <c r="A303" s="13" t="s">
        <v>480</v>
      </c>
      <c r="B303" s="13">
        <v>681000005</v>
      </c>
      <c r="C303" s="13" t="s">
        <v>759</v>
      </c>
      <c r="D303" s="13" t="s">
        <v>760</v>
      </c>
      <c r="E303" s="13" t="s">
        <v>761</v>
      </c>
      <c r="F303" s="14">
        <v>2906</v>
      </c>
      <c r="G303" s="14">
        <v>693</v>
      </c>
      <c r="H303" s="15">
        <f t="shared" si="28"/>
        <v>2213</v>
      </c>
      <c r="I303" s="14">
        <v>4694</v>
      </c>
      <c r="J303" s="16">
        <f t="shared" si="29"/>
        <v>161.5278733654508</v>
      </c>
      <c r="K303" s="17">
        <f t="shared" si="30"/>
        <v>19.527873365450802</v>
      </c>
      <c r="L303" s="14">
        <v>151</v>
      </c>
      <c r="M303" s="18">
        <f t="shared" si="31"/>
        <v>5.1961459050240881</v>
      </c>
      <c r="N303" s="17">
        <f t="shared" si="32"/>
        <v>2.1961459050240881</v>
      </c>
      <c r="O303" s="14">
        <v>197</v>
      </c>
      <c r="P303" s="18">
        <f t="shared" si="33"/>
        <v>6.7790777701307636</v>
      </c>
      <c r="Q303" s="17">
        <f t="shared" si="34"/>
        <v>-26.220922229869238</v>
      </c>
      <c r="R303" s="13"/>
    </row>
    <row r="304" spans="1:18" x14ac:dyDescent="0.3">
      <c r="A304" s="13" t="s">
        <v>480</v>
      </c>
      <c r="B304" s="13">
        <v>600200037</v>
      </c>
      <c r="C304" s="13" t="s">
        <v>762</v>
      </c>
      <c r="D304" s="13" t="s">
        <v>502</v>
      </c>
      <c r="E304" s="13" t="s">
        <v>763</v>
      </c>
      <c r="F304" s="14">
        <v>1437</v>
      </c>
      <c r="G304" s="14">
        <v>32</v>
      </c>
      <c r="H304" s="15">
        <f t="shared" si="28"/>
        <v>1405</v>
      </c>
      <c r="I304" s="14">
        <v>4017</v>
      </c>
      <c r="J304" s="16">
        <f t="shared" si="29"/>
        <v>279.54070981210856</v>
      </c>
      <c r="K304" s="17">
        <f t="shared" si="30"/>
        <v>137.54070981210856</v>
      </c>
      <c r="L304" s="14">
        <v>4</v>
      </c>
      <c r="M304" s="18">
        <f t="shared" si="31"/>
        <v>0.27835768963117608</v>
      </c>
      <c r="N304" s="17">
        <f t="shared" si="32"/>
        <v>-2.7216423103688241</v>
      </c>
      <c r="O304" s="14">
        <v>0</v>
      </c>
      <c r="P304" s="18">
        <f t="shared" si="33"/>
        <v>0</v>
      </c>
      <c r="Q304" s="17">
        <f t="shared" si="34"/>
        <v>-33</v>
      </c>
      <c r="R304" s="13"/>
    </row>
    <row r="305" spans="1:18" x14ac:dyDescent="0.3">
      <c r="A305" s="13" t="s">
        <v>480</v>
      </c>
      <c r="B305" s="13">
        <v>440800003</v>
      </c>
      <c r="C305" s="13" t="s">
        <v>764</v>
      </c>
      <c r="D305" s="13" t="s">
        <v>53</v>
      </c>
      <c r="E305" s="13" t="s">
        <v>765</v>
      </c>
      <c r="F305" s="14">
        <v>1523</v>
      </c>
      <c r="G305" s="14">
        <v>182</v>
      </c>
      <c r="H305" s="15">
        <f t="shared" si="28"/>
        <v>1341</v>
      </c>
      <c r="I305" s="14">
        <v>1398</v>
      </c>
      <c r="J305" s="16">
        <f t="shared" si="29"/>
        <v>91.792514773473414</v>
      </c>
      <c r="K305" s="17">
        <f t="shared" si="30"/>
        <v>-50.207485226526586</v>
      </c>
      <c r="L305" s="14">
        <v>51</v>
      </c>
      <c r="M305" s="18">
        <f t="shared" si="31"/>
        <v>3.3486539724228499</v>
      </c>
      <c r="N305" s="17">
        <f t="shared" si="32"/>
        <v>0.3486539724228499</v>
      </c>
      <c r="O305" s="14">
        <v>0</v>
      </c>
      <c r="P305" s="18">
        <f t="shared" si="33"/>
        <v>0</v>
      </c>
      <c r="Q305" s="17">
        <f t="shared" si="34"/>
        <v>-33</v>
      </c>
      <c r="R305" s="13"/>
    </row>
    <row r="306" spans="1:18" x14ac:dyDescent="0.3">
      <c r="A306" s="13" t="s">
        <v>480</v>
      </c>
      <c r="B306" s="13">
        <v>781800017</v>
      </c>
      <c r="C306" s="13" t="s">
        <v>766</v>
      </c>
      <c r="D306" s="13" t="s">
        <v>767</v>
      </c>
      <c r="E306" s="13" t="s">
        <v>768</v>
      </c>
      <c r="F306" s="14">
        <v>1798</v>
      </c>
      <c r="G306" s="14">
        <v>318</v>
      </c>
      <c r="H306" s="15">
        <f t="shared" si="28"/>
        <v>1480</v>
      </c>
      <c r="I306" s="14">
        <v>2552</v>
      </c>
      <c r="J306" s="16">
        <f t="shared" si="29"/>
        <v>141.93548387096774</v>
      </c>
      <c r="K306" s="17">
        <f t="shared" si="30"/>
        <v>-6.4516129032256231E-2</v>
      </c>
      <c r="L306" s="14">
        <v>26</v>
      </c>
      <c r="M306" s="18">
        <f t="shared" si="31"/>
        <v>1.4460511679644048</v>
      </c>
      <c r="N306" s="17">
        <f t="shared" si="32"/>
        <v>-1.5539488320355952</v>
      </c>
      <c r="O306" s="14">
        <v>7</v>
      </c>
      <c r="P306" s="18">
        <f t="shared" si="33"/>
        <v>0.38932146829810899</v>
      </c>
      <c r="Q306" s="17">
        <f t="shared" si="34"/>
        <v>-32.610678531701893</v>
      </c>
      <c r="R306" s="13"/>
    </row>
    <row r="307" spans="1:18" x14ac:dyDescent="0.3">
      <c r="A307" s="13" t="s">
        <v>480</v>
      </c>
      <c r="B307" s="13">
        <v>761200016</v>
      </c>
      <c r="C307" s="13" t="s">
        <v>769</v>
      </c>
      <c r="D307" s="13" t="s">
        <v>555</v>
      </c>
      <c r="E307" s="13" t="s">
        <v>770</v>
      </c>
      <c r="F307" s="14">
        <v>1639</v>
      </c>
      <c r="G307" s="14">
        <v>213</v>
      </c>
      <c r="H307" s="15">
        <f t="shared" si="28"/>
        <v>1426</v>
      </c>
      <c r="I307" s="14">
        <v>1678</v>
      </c>
      <c r="J307" s="16">
        <f t="shared" si="29"/>
        <v>102.37949969493594</v>
      </c>
      <c r="K307" s="17">
        <f t="shared" si="30"/>
        <v>-39.620500305064056</v>
      </c>
      <c r="L307" s="14">
        <v>3</v>
      </c>
      <c r="M307" s="18">
        <f t="shared" si="31"/>
        <v>0.18303843807199513</v>
      </c>
      <c r="N307" s="17">
        <f t="shared" si="32"/>
        <v>-2.8169615619280051</v>
      </c>
      <c r="O307" s="14">
        <v>0</v>
      </c>
      <c r="P307" s="18">
        <f t="shared" si="33"/>
        <v>0</v>
      </c>
      <c r="Q307" s="17">
        <f t="shared" si="34"/>
        <v>-33</v>
      </c>
      <c r="R307" s="13"/>
    </row>
    <row r="308" spans="1:18" x14ac:dyDescent="0.3">
      <c r="A308" s="13" t="s">
        <v>480</v>
      </c>
      <c r="B308" s="13">
        <v>50075426</v>
      </c>
      <c r="C308" s="13" t="s">
        <v>771</v>
      </c>
      <c r="D308" s="13" t="s">
        <v>502</v>
      </c>
      <c r="E308" s="13" t="s">
        <v>772</v>
      </c>
      <c r="F308" s="14">
        <v>1512</v>
      </c>
      <c r="G308" s="14">
        <v>2</v>
      </c>
      <c r="H308" s="15">
        <f t="shared" si="28"/>
        <v>1510</v>
      </c>
      <c r="I308" s="14">
        <v>1605</v>
      </c>
      <c r="J308" s="16">
        <f t="shared" si="29"/>
        <v>106.15079365079364</v>
      </c>
      <c r="K308" s="17">
        <f t="shared" si="30"/>
        <v>-35.849206349206355</v>
      </c>
      <c r="L308" s="14">
        <v>33</v>
      </c>
      <c r="M308" s="18">
        <f t="shared" si="31"/>
        <v>2.1825396825396823</v>
      </c>
      <c r="N308" s="17">
        <f t="shared" si="32"/>
        <v>-0.81746031746031766</v>
      </c>
      <c r="O308" s="14">
        <v>0</v>
      </c>
      <c r="P308" s="18">
        <f t="shared" si="33"/>
        <v>0</v>
      </c>
      <c r="Q308" s="17">
        <f t="shared" si="34"/>
        <v>-33</v>
      </c>
      <c r="R308" s="13"/>
    </row>
    <row r="309" spans="1:18" x14ac:dyDescent="0.3">
      <c r="A309" s="13" t="s">
        <v>480</v>
      </c>
      <c r="B309" s="13">
        <v>50000121</v>
      </c>
      <c r="C309" s="13" t="s">
        <v>773</v>
      </c>
      <c r="D309" s="13" t="s">
        <v>53</v>
      </c>
      <c r="E309" s="13" t="s">
        <v>774</v>
      </c>
      <c r="F309" s="14">
        <v>1879</v>
      </c>
      <c r="G309" s="14">
        <v>18</v>
      </c>
      <c r="H309" s="15">
        <f t="shared" si="28"/>
        <v>1861</v>
      </c>
      <c r="I309" s="14">
        <v>2102</v>
      </c>
      <c r="J309" s="16">
        <f t="shared" si="29"/>
        <v>111.86801490154336</v>
      </c>
      <c r="K309" s="17">
        <f t="shared" si="30"/>
        <v>-30.131985098456639</v>
      </c>
      <c r="L309" s="14">
        <v>0</v>
      </c>
      <c r="M309" s="18">
        <f t="shared" si="31"/>
        <v>0</v>
      </c>
      <c r="N309" s="17">
        <f t="shared" si="32"/>
        <v>-3</v>
      </c>
      <c r="O309" s="14">
        <v>213</v>
      </c>
      <c r="P309" s="18">
        <f t="shared" si="33"/>
        <v>11.335816923895688</v>
      </c>
      <c r="Q309" s="17">
        <f t="shared" si="34"/>
        <v>-21.664183076104312</v>
      </c>
      <c r="R309" s="13"/>
    </row>
    <row r="310" spans="1:18" x14ac:dyDescent="0.3">
      <c r="A310" s="13" t="s">
        <v>480</v>
      </c>
      <c r="B310" s="13">
        <v>780200043</v>
      </c>
      <c r="C310" s="13" t="s">
        <v>775</v>
      </c>
      <c r="D310" s="13" t="s">
        <v>776</v>
      </c>
      <c r="E310" s="13" t="s">
        <v>777</v>
      </c>
      <c r="F310" s="14">
        <v>2073</v>
      </c>
      <c r="G310" s="14">
        <v>742</v>
      </c>
      <c r="H310" s="15">
        <f t="shared" si="28"/>
        <v>1331</v>
      </c>
      <c r="I310" s="14">
        <v>4251</v>
      </c>
      <c r="J310" s="16">
        <f t="shared" si="29"/>
        <v>205.06512301013026</v>
      </c>
      <c r="K310" s="17">
        <f t="shared" si="30"/>
        <v>63.065123010130264</v>
      </c>
      <c r="L310" s="14">
        <v>13</v>
      </c>
      <c r="M310" s="18">
        <f t="shared" si="31"/>
        <v>0.62711046792088765</v>
      </c>
      <c r="N310" s="17">
        <f t="shared" si="32"/>
        <v>-2.3728895320791121</v>
      </c>
      <c r="O310" s="14">
        <v>0</v>
      </c>
      <c r="P310" s="18">
        <f t="shared" si="33"/>
        <v>0</v>
      </c>
      <c r="Q310" s="17">
        <f t="shared" si="34"/>
        <v>-33</v>
      </c>
      <c r="R310" s="13"/>
    </row>
    <row r="311" spans="1:18" x14ac:dyDescent="0.3">
      <c r="A311" s="13" t="s">
        <v>480</v>
      </c>
      <c r="B311" s="13">
        <v>50000158</v>
      </c>
      <c r="C311" s="13" t="s">
        <v>778</v>
      </c>
      <c r="D311" s="13" t="s">
        <v>779</v>
      </c>
      <c r="E311" s="13" t="s">
        <v>780</v>
      </c>
      <c r="F311" s="14">
        <v>4630</v>
      </c>
      <c r="G311" s="14">
        <v>1415</v>
      </c>
      <c r="H311" s="15">
        <f t="shared" si="28"/>
        <v>3215</v>
      </c>
      <c r="I311" s="14">
        <v>6603</v>
      </c>
      <c r="J311" s="16">
        <f t="shared" si="29"/>
        <v>142.61339092872569</v>
      </c>
      <c r="K311" s="17">
        <f t="shared" si="30"/>
        <v>0.61339092872569267</v>
      </c>
      <c r="L311" s="14">
        <v>101</v>
      </c>
      <c r="M311" s="18">
        <f t="shared" si="31"/>
        <v>2.1814254859611233</v>
      </c>
      <c r="N311" s="17">
        <f t="shared" si="32"/>
        <v>-0.81857451403887671</v>
      </c>
      <c r="O311" s="14">
        <v>11445</v>
      </c>
      <c r="P311" s="18">
        <f t="shared" si="33"/>
        <v>247.19222462203027</v>
      </c>
      <c r="Q311" s="17">
        <f t="shared" si="34"/>
        <v>214.19222462203027</v>
      </c>
      <c r="R311" s="13"/>
    </row>
    <row r="312" spans="1:18" x14ac:dyDescent="0.3">
      <c r="A312" s="13" t="s">
        <v>480</v>
      </c>
      <c r="B312" s="13">
        <v>50000159</v>
      </c>
      <c r="C312" s="13" t="s">
        <v>781</v>
      </c>
      <c r="D312" s="13" t="s">
        <v>782</v>
      </c>
      <c r="E312" s="13" t="s">
        <v>783</v>
      </c>
      <c r="F312" s="14">
        <v>1671</v>
      </c>
      <c r="G312" s="14">
        <v>64</v>
      </c>
      <c r="H312" s="15">
        <f t="shared" si="28"/>
        <v>1607</v>
      </c>
      <c r="I312" s="14">
        <v>2193</v>
      </c>
      <c r="J312" s="16">
        <f t="shared" si="29"/>
        <v>131.23877917414723</v>
      </c>
      <c r="K312" s="17">
        <f t="shared" si="30"/>
        <v>-10.761220825852774</v>
      </c>
      <c r="L312" s="14">
        <v>44</v>
      </c>
      <c r="M312" s="18">
        <f t="shared" si="31"/>
        <v>2.6331538001196888</v>
      </c>
      <c r="N312" s="17">
        <f t="shared" si="32"/>
        <v>-0.3668461998803112</v>
      </c>
      <c r="O312" s="14">
        <v>1263</v>
      </c>
      <c r="P312" s="18">
        <f t="shared" si="33"/>
        <v>75.583482944344709</v>
      </c>
      <c r="Q312" s="17">
        <f t="shared" si="34"/>
        <v>42.583482944344709</v>
      </c>
      <c r="R312" s="13"/>
    </row>
    <row r="313" spans="1:18" x14ac:dyDescent="0.3">
      <c r="A313" s="13" t="s">
        <v>480</v>
      </c>
      <c r="B313" s="13">
        <v>210000067</v>
      </c>
      <c r="C313" s="13" t="s">
        <v>784</v>
      </c>
      <c r="D313" s="13" t="s">
        <v>785</v>
      </c>
      <c r="E313" s="13" t="s">
        <v>786</v>
      </c>
      <c r="F313" s="14">
        <v>1942</v>
      </c>
      <c r="G313" s="14">
        <v>201</v>
      </c>
      <c r="H313" s="15">
        <f t="shared" si="28"/>
        <v>1741</v>
      </c>
      <c r="I313" s="14">
        <v>2231</v>
      </c>
      <c r="J313" s="16">
        <f t="shared" si="29"/>
        <v>114.88156539649846</v>
      </c>
      <c r="K313" s="17">
        <f t="shared" si="30"/>
        <v>-27.118434603501541</v>
      </c>
      <c r="L313" s="14">
        <v>32</v>
      </c>
      <c r="M313" s="18">
        <f t="shared" si="31"/>
        <v>1.6477857878475797</v>
      </c>
      <c r="N313" s="17">
        <f t="shared" si="32"/>
        <v>-1.3522142121524203</v>
      </c>
      <c r="O313" s="14">
        <v>35</v>
      </c>
      <c r="P313" s="18">
        <f t="shared" si="33"/>
        <v>1.8022657054582905</v>
      </c>
      <c r="Q313" s="17">
        <f t="shared" si="34"/>
        <v>-31.197734294541711</v>
      </c>
      <c r="R313" s="13"/>
    </row>
    <row r="314" spans="1:18" x14ac:dyDescent="0.3">
      <c r="A314" s="13" t="s">
        <v>480</v>
      </c>
      <c r="B314" s="13">
        <v>210000071</v>
      </c>
      <c r="C314" s="13" t="s">
        <v>787</v>
      </c>
      <c r="D314" s="13" t="s">
        <v>277</v>
      </c>
      <c r="E314" s="13" t="s">
        <v>788</v>
      </c>
      <c r="F314" s="14">
        <v>2273</v>
      </c>
      <c r="G314" s="14">
        <v>902</v>
      </c>
      <c r="H314" s="15">
        <f t="shared" si="28"/>
        <v>1371</v>
      </c>
      <c r="I314" s="14">
        <v>2976</v>
      </c>
      <c r="J314" s="16">
        <f t="shared" si="29"/>
        <v>130.92828860536736</v>
      </c>
      <c r="K314" s="17">
        <f t="shared" si="30"/>
        <v>-11.071711394632644</v>
      </c>
      <c r="L314" s="14">
        <v>48</v>
      </c>
      <c r="M314" s="18">
        <f t="shared" si="31"/>
        <v>2.111746590409151</v>
      </c>
      <c r="N314" s="17">
        <f t="shared" si="32"/>
        <v>-0.88825340959084897</v>
      </c>
      <c r="O314" s="14">
        <v>13</v>
      </c>
      <c r="P314" s="18">
        <f t="shared" si="33"/>
        <v>0.5719313682358117</v>
      </c>
      <c r="Q314" s="17">
        <f t="shared" si="34"/>
        <v>-32.428068631764191</v>
      </c>
      <c r="R314" s="13"/>
    </row>
    <row r="315" spans="1:18" x14ac:dyDescent="0.3">
      <c r="A315" s="13" t="s">
        <v>480</v>
      </c>
      <c r="B315" s="13">
        <v>600200002</v>
      </c>
      <c r="C315" s="13" t="s">
        <v>618</v>
      </c>
      <c r="D315" s="13" t="s">
        <v>789</v>
      </c>
      <c r="E315" s="13" t="s">
        <v>790</v>
      </c>
      <c r="F315" s="14">
        <v>1935</v>
      </c>
      <c r="G315" s="14">
        <v>53</v>
      </c>
      <c r="H315" s="15">
        <f t="shared" si="28"/>
        <v>1882</v>
      </c>
      <c r="I315" s="14">
        <v>4956</v>
      </c>
      <c r="J315" s="16">
        <f t="shared" si="29"/>
        <v>256.12403100775197</v>
      </c>
      <c r="K315" s="17">
        <f t="shared" si="30"/>
        <v>114.12403100775197</v>
      </c>
      <c r="L315" s="14">
        <v>1</v>
      </c>
      <c r="M315" s="18">
        <f t="shared" si="31"/>
        <v>5.1679586563307491E-2</v>
      </c>
      <c r="N315" s="17">
        <f t="shared" si="32"/>
        <v>-2.9483204134366927</v>
      </c>
      <c r="O315" s="14">
        <v>92</v>
      </c>
      <c r="P315" s="18">
        <f t="shared" si="33"/>
        <v>4.7545219638242893</v>
      </c>
      <c r="Q315" s="17">
        <f t="shared" si="34"/>
        <v>-28.245478036175712</v>
      </c>
      <c r="R315" s="13"/>
    </row>
    <row r="316" spans="1:18" x14ac:dyDescent="0.3">
      <c r="A316" s="13" t="s">
        <v>480</v>
      </c>
      <c r="B316" s="13">
        <v>2000020</v>
      </c>
      <c r="C316" s="13" t="s">
        <v>791</v>
      </c>
      <c r="D316" s="13" t="s">
        <v>792</v>
      </c>
      <c r="E316" s="13" t="s">
        <v>793</v>
      </c>
      <c r="F316" s="14">
        <v>1668</v>
      </c>
      <c r="G316" s="14">
        <v>192</v>
      </c>
      <c r="H316" s="15">
        <f t="shared" si="28"/>
        <v>1476</v>
      </c>
      <c r="I316" s="14">
        <v>4293</v>
      </c>
      <c r="J316" s="16">
        <f t="shared" si="29"/>
        <v>257.37410071942446</v>
      </c>
      <c r="K316" s="17">
        <f t="shared" si="30"/>
        <v>115.37410071942446</v>
      </c>
      <c r="L316" s="14">
        <v>255</v>
      </c>
      <c r="M316" s="18">
        <f t="shared" si="31"/>
        <v>15.287769784172662</v>
      </c>
      <c r="N316" s="17">
        <f t="shared" si="32"/>
        <v>12.287769784172662</v>
      </c>
      <c r="O316" s="14">
        <v>261</v>
      </c>
      <c r="P316" s="18">
        <f t="shared" si="33"/>
        <v>15.647482014388489</v>
      </c>
      <c r="Q316" s="17">
        <f t="shared" si="34"/>
        <v>-17.352517985611513</v>
      </c>
      <c r="R316" s="13"/>
    </row>
    <row r="317" spans="1:18" x14ac:dyDescent="0.3">
      <c r="A317" s="13" t="s">
        <v>480</v>
      </c>
      <c r="B317" s="13">
        <v>42000002</v>
      </c>
      <c r="C317" s="13" t="s">
        <v>794</v>
      </c>
      <c r="D317" s="13" t="s">
        <v>795</v>
      </c>
      <c r="E317" s="13" t="s">
        <v>796</v>
      </c>
      <c r="F317" s="14">
        <v>2587</v>
      </c>
      <c r="G317" s="14">
        <v>1141</v>
      </c>
      <c r="H317" s="15">
        <f t="shared" si="28"/>
        <v>1446</v>
      </c>
      <c r="I317" s="14">
        <v>3396</v>
      </c>
      <c r="J317" s="16">
        <f t="shared" si="29"/>
        <v>131.27174333204482</v>
      </c>
      <c r="K317" s="17">
        <f t="shared" si="30"/>
        <v>-10.728256667955179</v>
      </c>
      <c r="L317" s="14">
        <v>37</v>
      </c>
      <c r="M317" s="18">
        <f t="shared" si="31"/>
        <v>1.4302280633938926</v>
      </c>
      <c r="N317" s="17">
        <f t="shared" si="32"/>
        <v>-1.5697719366061074</v>
      </c>
      <c r="O317" s="14">
        <v>299</v>
      </c>
      <c r="P317" s="18">
        <f t="shared" si="33"/>
        <v>11.557788944723619</v>
      </c>
      <c r="Q317" s="17">
        <f t="shared" si="34"/>
        <v>-21.442211055276381</v>
      </c>
      <c r="R317" s="13"/>
    </row>
    <row r="318" spans="1:18" x14ac:dyDescent="0.3">
      <c r="A318" s="13" t="s">
        <v>480</v>
      </c>
      <c r="B318" s="13">
        <v>6000015</v>
      </c>
      <c r="C318" s="13" t="s">
        <v>797</v>
      </c>
      <c r="D318" s="13" t="s">
        <v>798</v>
      </c>
      <c r="E318" s="13" t="s">
        <v>799</v>
      </c>
      <c r="F318" s="14">
        <v>850</v>
      </c>
      <c r="G318" s="14">
        <v>5</v>
      </c>
      <c r="H318" s="15">
        <f t="shared" si="28"/>
        <v>845</v>
      </c>
      <c r="I318" s="14">
        <v>710</v>
      </c>
      <c r="J318" s="16">
        <f t="shared" si="29"/>
        <v>83.529411764705884</v>
      </c>
      <c r="K318" s="17">
        <f t="shared" si="30"/>
        <v>-58.470588235294116</v>
      </c>
      <c r="L318" s="14">
        <v>1</v>
      </c>
      <c r="M318" s="18">
        <f t="shared" si="31"/>
        <v>0.1176470588235294</v>
      </c>
      <c r="N318" s="17">
        <f t="shared" si="32"/>
        <v>-2.8823529411764706</v>
      </c>
      <c r="O318" s="14">
        <v>1011</v>
      </c>
      <c r="P318" s="18">
        <f t="shared" si="33"/>
        <v>118.94117647058823</v>
      </c>
      <c r="Q318" s="17">
        <f t="shared" si="34"/>
        <v>85.941176470588232</v>
      </c>
      <c r="R318" s="13"/>
    </row>
    <row r="319" spans="1:18" x14ac:dyDescent="0.3">
      <c r="A319" s="13" t="s">
        <v>480</v>
      </c>
      <c r="B319" s="13">
        <v>50000158</v>
      </c>
      <c r="C319" s="13" t="s">
        <v>778</v>
      </c>
      <c r="D319" s="13" t="s">
        <v>800</v>
      </c>
      <c r="E319" s="13" t="s">
        <v>801</v>
      </c>
      <c r="F319" s="14">
        <v>209</v>
      </c>
      <c r="G319" s="14">
        <v>76</v>
      </c>
      <c r="H319" s="15">
        <f t="shared" si="28"/>
        <v>133</v>
      </c>
      <c r="I319" s="14">
        <v>488</v>
      </c>
      <c r="J319" s="16">
        <f t="shared" si="29"/>
        <v>233.49282296650719</v>
      </c>
      <c r="K319" s="17">
        <f t="shared" si="30"/>
        <v>91.492822966507191</v>
      </c>
      <c r="L319" s="14">
        <v>5</v>
      </c>
      <c r="M319" s="18">
        <f t="shared" si="31"/>
        <v>2.3923444976076556</v>
      </c>
      <c r="N319" s="17">
        <f t="shared" si="32"/>
        <v>-0.60765550239234445</v>
      </c>
      <c r="O319" s="14">
        <v>326</v>
      </c>
      <c r="P319" s="18">
        <f t="shared" si="33"/>
        <v>155.98086124401914</v>
      </c>
      <c r="Q319" s="17">
        <f t="shared" si="34"/>
        <v>122.98086124401914</v>
      </c>
      <c r="R319" s="13"/>
    </row>
    <row r="320" spans="1:18" x14ac:dyDescent="0.3">
      <c r="A320" s="13" t="s">
        <v>480</v>
      </c>
      <c r="B320" s="13">
        <v>6000013</v>
      </c>
      <c r="C320" s="13" t="s">
        <v>802</v>
      </c>
      <c r="D320" s="13" t="s">
        <v>80</v>
      </c>
      <c r="E320" s="13" t="s">
        <v>803</v>
      </c>
      <c r="F320" s="14">
        <v>1348</v>
      </c>
      <c r="G320" s="14">
        <v>54</v>
      </c>
      <c r="H320" s="15">
        <f t="shared" si="28"/>
        <v>1294</v>
      </c>
      <c r="I320" s="14">
        <v>1451</v>
      </c>
      <c r="J320" s="16">
        <f t="shared" si="29"/>
        <v>107.64094955489614</v>
      </c>
      <c r="K320" s="17">
        <f t="shared" si="30"/>
        <v>-34.359050445103861</v>
      </c>
      <c r="L320" s="14">
        <v>45</v>
      </c>
      <c r="M320" s="18">
        <f t="shared" si="31"/>
        <v>3.3382789317507418</v>
      </c>
      <c r="N320" s="17">
        <f t="shared" si="32"/>
        <v>0.33827893175074175</v>
      </c>
      <c r="O320" s="14">
        <v>425</v>
      </c>
      <c r="P320" s="18">
        <f t="shared" si="33"/>
        <v>31.528189910979226</v>
      </c>
      <c r="Q320" s="17">
        <f t="shared" si="34"/>
        <v>-1.4718100890207744</v>
      </c>
      <c r="R320" s="13"/>
    </row>
    <row r="321" spans="1:18" x14ac:dyDescent="0.3">
      <c r="A321" s="13" t="s">
        <v>480</v>
      </c>
      <c r="B321" s="13">
        <v>2000003</v>
      </c>
      <c r="C321" s="13" t="s">
        <v>804</v>
      </c>
      <c r="D321" s="13" t="s">
        <v>159</v>
      </c>
      <c r="E321" s="13" t="s">
        <v>805</v>
      </c>
      <c r="F321" s="14">
        <v>1627</v>
      </c>
      <c r="G321" s="14">
        <v>142</v>
      </c>
      <c r="H321" s="15">
        <f t="shared" si="28"/>
        <v>1485</v>
      </c>
      <c r="I321" s="14">
        <v>2866</v>
      </c>
      <c r="J321" s="16">
        <f t="shared" si="29"/>
        <v>176.15242778119239</v>
      </c>
      <c r="K321" s="17">
        <f t="shared" si="30"/>
        <v>34.152427781192387</v>
      </c>
      <c r="L321" s="14">
        <v>24</v>
      </c>
      <c r="M321" s="18">
        <f t="shared" si="31"/>
        <v>1.4751075599262446</v>
      </c>
      <c r="N321" s="17">
        <f t="shared" si="32"/>
        <v>-1.5248924400737554</v>
      </c>
      <c r="O321" s="14">
        <v>1670</v>
      </c>
      <c r="P321" s="18">
        <f t="shared" si="33"/>
        <v>102.64290104486787</v>
      </c>
      <c r="Q321" s="17">
        <f t="shared" si="34"/>
        <v>69.64290104486787</v>
      </c>
      <c r="R321" s="13"/>
    </row>
    <row r="322" spans="1:18" x14ac:dyDescent="0.3">
      <c r="A322" s="13" t="s">
        <v>480</v>
      </c>
      <c r="B322" s="13">
        <v>37000001</v>
      </c>
      <c r="C322" s="13" t="s">
        <v>806</v>
      </c>
      <c r="D322" s="13" t="s">
        <v>737</v>
      </c>
      <c r="E322" s="13" t="s">
        <v>807</v>
      </c>
      <c r="F322" s="14">
        <v>2302</v>
      </c>
      <c r="G322" s="14">
        <v>164</v>
      </c>
      <c r="H322" s="15">
        <f t="shared" si="28"/>
        <v>2138</v>
      </c>
      <c r="I322" s="14">
        <v>4833</v>
      </c>
      <c r="J322" s="16">
        <f t="shared" si="29"/>
        <v>209.94787141615987</v>
      </c>
      <c r="K322" s="17">
        <f t="shared" si="30"/>
        <v>67.94787141615987</v>
      </c>
      <c r="L322" s="14">
        <v>1</v>
      </c>
      <c r="M322" s="18">
        <f t="shared" si="31"/>
        <v>4.3440486533449174E-2</v>
      </c>
      <c r="N322" s="17">
        <f t="shared" si="32"/>
        <v>-2.956559513466551</v>
      </c>
      <c r="O322" s="14">
        <v>23</v>
      </c>
      <c r="P322" s="18">
        <f t="shared" si="33"/>
        <v>0.99913119026933095</v>
      </c>
      <c r="Q322" s="17">
        <f t="shared" si="34"/>
        <v>-32.000868809730669</v>
      </c>
      <c r="R322" s="13"/>
    </row>
    <row r="323" spans="1:18" x14ac:dyDescent="0.3">
      <c r="A323" s="13" t="s">
        <v>480</v>
      </c>
      <c r="B323" s="13">
        <v>43000003</v>
      </c>
      <c r="C323" s="13" t="s">
        <v>808</v>
      </c>
      <c r="D323" s="13" t="s">
        <v>782</v>
      </c>
      <c r="E323" s="13" t="s">
        <v>809</v>
      </c>
      <c r="F323" s="14">
        <v>1507</v>
      </c>
      <c r="G323" s="14">
        <v>215</v>
      </c>
      <c r="H323" s="15">
        <f t="shared" si="28"/>
        <v>1292</v>
      </c>
      <c r="I323" s="14">
        <v>1921</v>
      </c>
      <c r="J323" s="16">
        <f t="shared" si="29"/>
        <v>127.47179827471797</v>
      </c>
      <c r="K323" s="17">
        <f t="shared" si="30"/>
        <v>-14.528201725282031</v>
      </c>
      <c r="L323" s="14">
        <v>28</v>
      </c>
      <c r="M323" s="18">
        <f t="shared" si="31"/>
        <v>1.85799601857996</v>
      </c>
      <c r="N323" s="17">
        <f t="shared" si="32"/>
        <v>-1.14200398142004</v>
      </c>
      <c r="O323" s="14">
        <v>140</v>
      </c>
      <c r="P323" s="18">
        <f t="shared" si="33"/>
        <v>9.2899800928998015</v>
      </c>
      <c r="Q323" s="17">
        <f t="shared" si="34"/>
        <v>-23.710019907100197</v>
      </c>
      <c r="R323" s="13"/>
    </row>
    <row r="324" spans="1:18" x14ac:dyDescent="0.3">
      <c r="A324" s="13" t="s">
        <v>480</v>
      </c>
      <c r="B324" s="13">
        <v>50000158</v>
      </c>
      <c r="C324" s="13" t="s">
        <v>778</v>
      </c>
      <c r="D324" s="13" t="s">
        <v>71</v>
      </c>
      <c r="E324" s="13" t="s">
        <v>810</v>
      </c>
      <c r="F324" s="14">
        <v>810</v>
      </c>
      <c r="G324" s="14">
        <v>3</v>
      </c>
      <c r="H324" s="15">
        <f t="shared" si="28"/>
        <v>807</v>
      </c>
      <c r="I324" s="14">
        <v>73</v>
      </c>
      <c r="J324" s="16">
        <f t="shared" si="29"/>
        <v>9.0123456790123448</v>
      </c>
      <c r="K324" s="17">
        <f t="shared" si="30"/>
        <v>-132.98765432098764</v>
      </c>
      <c r="L324" s="14">
        <v>0</v>
      </c>
      <c r="M324" s="18">
        <f t="shared" si="31"/>
        <v>0</v>
      </c>
      <c r="N324" s="17">
        <f t="shared" si="32"/>
        <v>-3</v>
      </c>
      <c r="O324" s="14">
        <v>182</v>
      </c>
      <c r="P324" s="18">
        <f t="shared" si="33"/>
        <v>22.469135802469136</v>
      </c>
      <c r="Q324" s="17">
        <f t="shared" si="34"/>
        <v>-10.530864197530864</v>
      </c>
      <c r="R324" s="13"/>
    </row>
    <row r="325" spans="1:18" x14ac:dyDescent="0.3">
      <c r="A325" s="13" t="s">
        <v>811</v>
      </c>
      <c r="B325" s="13">
        <v>808400004</v>
      </c>
      <c r="C325" s="13" t="s">
        <v>812</v>
      </c>
      <c r="D325" s="13" t="s">
        <v>396</v>
      </c>
      <c r="E325" s="13" t="s">
        <v>813</v>
      </c>
      <c r="F325" s="14">
        <v>2672</v>
      </c>
      <c r="G325" s="14">
        <v>269</v>
      </c>
      <c r="H325" s="15">
        <f t="shared" si="28"/>
        <v>2403</v>
      </c>
      <c r="I325" s="14">
        <v>5705</v>
      </c>
      <c r="J325" s="16">
        <f t="shared" si="29"/>
        <v>213.51047904191617</v>
      </c>
      <c r="K325" s="17">
        <f t="shared" si="30"/>
        <v>71.51047904191617</v>
      </c>
      <c r="L325" s="14">
        <v>278</v>
      </c>
      <c r="M325" s="18">
        <f t="shared" si="31"/>
        <v>10.404191616766468</v>
      </c>
      <c r="N325" s="17">
        <f t="shared" si="32"/>
        <v>7.4041916167664681</v>
      </c>
      <c r="O325" s="14">
        <v>1210</v>
      </c>
      <c r="P325" s="18">
        <f t="shared" si="33"/>
        <v>45.284431137724553</v>
      </c>
      <c r="Q325" s="17">
        <f t="shared" si="34"/>
        <v>12.284431137724553</v>
      </c>
      <c r="R325" s="31"/>
    </row>
    <row r="326" spans="1:18" x14ac:dyDescent="0.3">
      <c r="A326" s="13" t="s">
        <v>811</v>
      </c>
      <c r="B326" s="13">
        <v>19475425</v>
      </c>
      <c r="C326" s="13" t="s">
        <v>814</v>
      </c>
      <c r="D326" s="13" t="s">
        <v>266</v>
      </c>
      <c r="E326" s="13" t="s">
        <v>815</v>
      </c>
      <c r="F326" s="14">
        <v>2376</v>
      </c>
      <c r="G326" s="14">
        <v>740</v>
      </c>
      <c r="H326" s="15">
        <f t="shared" si="28"/>
        <v>1636</v>
      </c>
      <c r="I326" s="14">
        <v>3010</v>
      </c>
      <c r="J326" s="16">
        <f t="shared" si="29"/>
        <v>126.68350168350169</v>
      </c>
      <c r="K326" s="17">
        <f t="shared" si="30"/>
        <v>-15.316498316498311</v>
      </c>
      <c r="L326" s="14">
        <v>6</v>
      </c>
      <c r="M326" s="18">
        <f t="shared" si="31"/>
        <v>0.25252525252525254</v>
      </c>
      <c r="N326" s="17">
        <f t="shared" si="32"/>
        <v>-2.7474747474747474</v>
      </c>
      <c r="O326" s="14">
        <v>227</v>
      </c>
      <c r="P326" s="18">
        <f t="shared" si="33"/>
        <v>9.5538720538720536</v>
      </c>
      <c r="Q326" s="17">
        <f t="shared" si="34"/>
        <v>-23.446127946127945</v>
      </c>
      <c r="R326" s="13"/>
    </row>
    <row r="327" spans="1:18" x14ac:dyDescent="0.3">
      <c r="A327" s="13" t="s">
        <v>811</v>
      </c>
      <c r="B327" s="13">
        <v>10040307</v>
      </c>
      <c r="C327" s="13" t="s">
        <v>816</v>
      </c>
      <c r="D327" s="13" t="s">
        <v>574</v>
      </c>
      <c r="E327" s="13" t="s">
        <v>817</v>
      </c>
      <c r="F327" s="14">
        <v>1294</v>
      </c>
      <c r="G327" s="14">
        <v>5</v>
      </c>
      <c r="H327" s="15">
        <f t="shared" si="28"/>
        <v>1289</v>
      </c>
      <c r="I327" s="14">
        <v>1380</v>
      </c>
      <c r="J327" s="16">
        <f t="shared" si="29"/>
        <v>106.64605873261206</v>
      </c>
      <c r="K327" s="17">
        <f t="shared" si="30"/>
        <v>-35.353941267387938</v>
      </c>
      <c r="L327" s="14">
        <v>12</v>
      </c>
      <c r="M327" s="18">
        <f t="shared" si="31"/>
        <v>0.92735703245749612</v>
      </c>
      <c r="N327" s="17">
        <f t="shared" si="32"/>
        <v>-2.072642967542504</v>
      </c>
      <c r="O327" s="14">
        <v>95</v>
      </c>
      <c r="P327" s="18">
        <f t="shared" si="33"/>
        <v>7.3415765069551773</v>
      </c>
      <c r="Q327" s="17">
        <f t="shared" si="34"/>
        <v>-25.658423493044822</v>
      </c>
      <c r="R327" s="13"/>
    </row>
    <row r="328" spans="1:18" x14ac:dyDescent="0.3">
      <c r="A328" s="13" t="s">
        <v>811</v>
      </c>
      <c r="B328" s="13">
        <v>809277401</v>
      </c>
      <c r="C328" s="13" t="s">
        <v>818</v>
      </c>
      <c r="D328" s="13" t="s">
        <v>726</v>
      </c>
      <c r="E328" s="13" t="s">
        <v>182</v>
      </c>
      <c r="F328" s="14">
        <v>533</v>
      </c>
      <c r="G328" s="14">
        <v>58</v>
      </c>
      <c r="H328" s="15">
        <f t="shared" si="28"/>
        <v>475</v>
      </c>
      <c r="I328" s="14">
        <v>562</v>
      </c>
      <c r="J328" s="16">
        <f t="shared" si="29"/>
        <v>105.44090056285178</v>
      </c>
      <c r="K328" s="17">
        <f t="shared" si="30"/>
        <v>-36.55909943714822</v>
      </c>
      <c r="L328" s="14">
        <v>1</v>
      </c>
      <c r="M328" s="18">
        <f t="shared" si="31"/>
        <v>0.18761726078799248</v>
      </c>
      <c r="N328" s="17">
        <f t="shared" si="32"/>
        <v>-2.8123827392120075</v>
      </c>
      <c r="O328" s="14">
        <v>0</v>
      </c>
      <c r="P328" s="18">
        <f t="shared" si="33"/>
        <v>0</v>
      </c>
      <c r="Q328" s="17">
        <f t="shared" si="34"/>
        <v>-33</v>
      </c>
      <c r="R328" s="13"/>
    </row>
    <row r="329" spans="1:18" x14ac:dyDescent="0.3">
      <c r="A329" s="13" t="s">
        <v>811</v>
      </c>
      <c r="B329" s="13">
        <v>19175408</v>
      </c>
      <c r="C329" s="13" t="s">
        <v>819</v>
      </c>
      <c r="D329" s="13" t="s">
        <v>820</v>
      </c>
      <c r="E329" s="13" t="s">
        <v>821</v>
      </c>
      <c r="F329" s="14">
        <v>1689</v>
      </c>
      <c r="G329" s="14">
        <v>278</v>
      </c>
      <c r="H329" s="15">
        <f t="shared" ref="H329:H392" si="35">F329-G329</f>
        <v>1411</v>
      </c>
      <c r="I329" s="14">
        <v>1420</v>
      </c>
      <c r="J329" s="16">
        <f t="shared" ref="J329:J392" si="36">I329/F329*100</f>
        <v>84.073416222616942</v>
      </c>
      <c r="K329" s="17">
        <f t="shared" ref="K329:K392" si="37">J329-142</f>
        <v>-57.926583777383058</v>
      </c>
      <c r="L329" s="14">
        <v>0</v>
      </c>
      <c r="M329" s="18">
        <f t="shared" ref="M329:M392" si="38">L329/F329*100</f>
        <v>0</v>
      </c>
      <c r="N329" s="17">
        <f t="shared" ref="N329:N392" si="39">M329-3</f>
        <v>-3</v>
      </c>
      <c r="O329" s="14">
        <v>354</v>
      </c>
      <c r="P329" s="18">
        <f t="shared" ref="P329:P392" si="40">O329/F329*100</f>
        <v>20.959147424511546</v>
      </c>
      <c r="Q329" s="17">
        <f t="shared" si="34"/>
        <v>-12.040852575488454</v>
      </c>
      <c r="R329" s="13"/>
    </row>
    <row r="330" spans="1:18" x14ac:dyDescent="0.3">
      <c r="A330" s="13" t="s">
        <v>811</v>
      </c>
      <c r="B330" s="13">
        <v>10001158</v>
      </c>
      <c r="C330" s="13" t="s">
        <v>822</v>
      </c>
      <c r="D330" s="13" t="s">
        <v>823</v>
      </c>
      <c r="E330" s="13" t="s">
        <v>824</v>
      </c>
      <c r="F330" s="14">
        <v>1583</v>
      </c>
      <c r="G330" s="14">
        <v>484</v>
      </c>
      <c r="H330" s="15">
        <f t="shared" si="35"/>
        <v>1099</v>
      </c>
      <c r="I330" s="14">
        <v>1777</v>
      </c>
      <c r="J330" s="16">
        <f t="shared" si="36"/>
        <v>112.25521162349968</v>
      </c>
      <c r="K330" s="17">
        <f t="shared" si="37"/>
        <v>-29.744788376500324</v>
      </c>
      <c r="L330" s="14">
        <v>20</v>
      </c>
      <c r="M330" s="18">
        <f t="shared" si="38"/>
        <v>1.2634238787113077</v>
      </c>
      <c r="N330" s="17">
        <f t="shared" si="39"/>
        <v>-1.7365761212886923</v>
      </c>
      <c r="O330" s="14">
        <v>1584</v>
      </c>
      <c r="P330" s="18">
        <f t="shared" si="40"/>
        <v>100.06317119393557</v>
      </c>
      <c r="Q330" s="17">
        <f t="shared" ref="Q330:Q393" si="41">P330-33</f>
        <v>67.063171193935574</v>
      </c>
      <c r="R330" s="13"/>
    </row>
    <row r="331" spans="1:18" x14ac:dyDescent="0.3">
      <c r="A331" s="13" t="s">
        <v>811</v>
      </c>
      <c r="B331" s="13">
        <v>801600012</v>
      </c>
      <c r="C331" s="13" t="s">
        <v>825</v>
      </c>
      <c r="D331" s="13" t="s">
        <v>826</v>
      </c>
      <c r="E331" s="13" t="s">
        <v>452</v>
      </c>
      <c r="F331" s="14">
        <v>1370</v>
      </c>
      <c r="G331" s="14">
        <v>266</v>
      </c>
      <c r="H331" s="15">
        <f t="shared" si="35"/>
        <v>1104</v>
      </c>
      <c r="I331" s="14">
        <v>1648</v>
      </c>
      <c r="J331" s="16">
        <f t="shared" si="36"/>
        <v>120.29197080291971</v>
      </c>
      <c r="K331" s="17">
        <f t="shared" si="37"/>
        <v>-21.708029197080293</v>
      </c>
      <c r="L331" s="14">
        <v>43</v>
      </c>
      <c r="M331" s="18">
        <f t="shared" si="38"/>
        <v>3.1386861313868613</v>
      </c>
      <c r="N331" s="17">
        <f t="shared" si="39"/>
        <v>0.13868613138686126</v>
      </c>
      <c r="O331" s="14">
        <v>1529</v>
      </c>
      <c r="P331" s="18">
        <f t="shared" si="40"/>
        <v>111.60583941605839</v>
      </c>
      <c r="Q331" s="17">
        <f t="shared" si="41"/>
        <v>78.605839416058387</v>
      </c>
      <c r="R331" s="13"/>
    </row>
    <row r="332" spans="1:18" x14ac:dyDescent="0.3">
      <c r="A332" s="13" t="s">
        <v>811</v>
      </c>
      <c r="B332" s="13">
        <v>19575419</v>
      </c>
      <c r="C332" s="13" t="s">
        <v>827</v>
      </c>
      <c r="D332" s="13" t="s">
        <v>828</v>
      </c>
      <c r="E332" s="13" t="s">
        <v>829</v>
      </c>
      <c r="F332" s="14">
        <v>1713</v>
      </c>
      <c r="G332" s="14">
        <v>483</v>
      </c>
      <c r="H332" s="15">
        <f t="shared" si="35"/>
        <v>1230</v>
      </c>
      <c r="I332" s="14">
        <v>2255</v>
      </c>
      <c r="J332" s="16">
        <f t="shared" si="36"/>
        <v>131.64039696438996</v>
      </c>
      <c r="K332" s="17">
        <f t="shared" si="37"/>
        <v>-10.359603035610036</v>
      </c>
      <c r="L332" s="14">
        <v>19</v>
      </c>
      <c r="M332" s="18">
        <f t="shared" si="38"/>
        <v>1.1091652072387623</v>
      </c>
      <c r="N332" s="17">
        <f t="shared" si="39"/>
        <v>-1.8908347927612377</v>
      </c>
      <c r="O332" s="14">
        <v>0</v>
      </c>
      <c r="P332" s="18">
        <f t="shared" si="40"/>
        <v>0</v>
      </c>
      <c r="Q332" s="17">
        <f t="shared" si="41"/>
        <v>-33</v>
      </c>
      <c r="R332" s="13"/>
    </row>
    <row r="333" spans="1:18" x14ac:dyDescent="0.3">
      <c r="A333" s="13" t="s">
        <v>811</v>
      </c>
      <c r="B333" s="13">
        <v>10000142</v>
      </c>
      <c r="C333" s="13" t="s">
        <v>830</v>
      </c>
      <c r="D333" s="13" t="s">
        <v>71</v>
      </c>
      <c r="E333" s="13" t="s">
        <v>831</v>
      </c>
      <c r="F333" s="14">
        <v>1393</v>
      </c>
      <c r="G333" s="14"/>
      <c r="H333" s="15">
        <f t="shared" si="35"/>
        <v>1393</v>
      </c>
      <c r="I333" s="14">
        <v>1992</v>
      </c>
      <c r="J333" s="16">
        <f t="shared" si="36"/>
        <v>143.00071787508975</v>
      </c>
      <c r="K333" s="17">
        <f t="shared" si="37"/>
        <v>1.0007178750897481</v>
      </c>
      <c r="L333" s="14">
        <v>24</v>
      </c>
      <c r="M333" s="18">
        <f t="shared" si="38"/>
        <v>1.7229002153625268</v>
      </c>
      <c r="N333" s="17">
        <f t="shared" si="39"/>
        <v>-1.2770997846374732</v>
      </c>
      <c r="O333" s="14">
        <v>5</v>
      </c>
      <c r="P333" s="18">
        <f t="shared" si="40"/>
        <v>0.35893754486719309</v>
      </c>
      <c r="Q333" s="17">
        <f t="shared" si="41"/>
        <v>-32.641062455132804</v>
      </c>
      <c r="R333" s="13"/>
    </row>
    <row r="334" spans="1:18" x14ac:dyDescent="0.3">
      <c r="A334" s="13" t="s">
        <v>811</v>
      </c>
      <c r="B334" s="13">
        <v>10075428</v>
      </c>
      <c r="C334" s="13" t="s">
        <v>832</v>
      </c>
      <c r="D334" s="13" t="s">
        <v>35</v>
      </c>
      <c r="E334" s="13" t="s">
        <v>833</v>
      </c>
      <c r="F334" s="14">
        <v>1900</v>
      </c>
      <c r="G334" s="14">
        <v>430</v>
      </c>
      <c r="H334" s="15">
        <f t="shared" si="35"/>
        <v>1470</v>
      </c>
      <c r="I334" s="14">
        <v>2701</v>
      </c>
      <c r="J334" s="16">
        <f t="shared" si="36"/>
        <v>142.15789473684211</v>
      </c>
      <c r="K334" s="17">
        <f t="shared" si="37"/>
        <v>0.15789473684210975</v>
      </c>
      <c r="L334" s="14">
        <v>12</v>
      </c>
      <c r="M334" s="18">
        <f t="shared" si="38"/>
        <v>0.63157894736842102</v>
      </c>
      <c r="N334" s="17">
        <f t="shared" si="39"/>
        <v>-2.3684210526315788</v>
      </c>
      <c r="O334" s="14">
        <v>0</v>
      </c>
      <c r="P334" s="18">
        <f t="shared" si="40"/>
        <v>0</v>
      </c>
      <c r="Q334" s="17">
        <f t="shared" si="41"/>
        <v>-33</v>
      </c>
      <c r="R334" s="13"/>
    </row>
    <row r="335" spans="1:18" x14ac:dyDescent="0.3">
      <c r="A335" s="13" t="s">
        <v>811</v>
      </c>
      <c r="B335" s="13">
        <v>19375412</v>
      </c>
      <c r="C335" s="13" t="s">
        <v>834</v>
      </c>
      <c r="D335" s="13" t="s">
        <v>308</v>
      </c>
      <c r="E335" s="13" t="s">
        <v>835</v>
      </c>
      <c r="F335" s="14">
        <v>1276</v>
      </c>
      <c r="G335" s="14">
        <v>12</v>
      </c>
      <c r="H335" s="15">
        <f t="shared" si="35"/>
        <v>1264</v>
      </c>
      <c r="I335" s="14">
        <v>4126</v>
      </c>
      <c r="J335" s="16">
        <f t="shared" si="36"/>
        <v>323.35423197492162</v>
      </c>
      <c r="K335" s="17">
        <f t="shared" si="37"/>
        <v>181.35423197492162</v>
      </c>
      <c r="L335" s="14">
        <v>36</v>
      </c>
      <c r="M335" s="18">
        <f t="shared" si="38"/>
        <v>2.8213166144200628</v>
      </c>
      <c r="N335" s="17">
        <f t="shared" si="39"/>
        <v>-0.17868338557993724</v>
      </c>
      <c r="O335" s="14">
        <v>243</v>
      </c>
      <c r="P335" s="18">
        <f t="shared" si="40"/>
        <v>19.043887147335422</v>
      </c>
      <c r="Q335" s="17">
        <f t="shared" si="41"/>
        <v>-13.956112852664578</v>
      </c>
      <c r="R335" s="13"/>
    </row>
    <row r="336" spans="1:18" x14ac:dyDescent="0.3">
      <c r="A336" s="13" t="s">
        <v>811</v>
      </c>
      <c r="B336" s="13">
        <v>19275412</v>
      </c>
      <c r="C336" s="13" t="s">
        <v>836</v>
      </c>
      <c r="D336" s="13" t="s">
        <v>156</v>
      </c>
      <c r="E336" s="13" t="s">
        <v>837</v>
      </c>
      <c r="F336" s="14">
        <v>1858</v>
      </c>
      <c r="G336" s="14">
        <v>262</v>
      </c>
      <c r="H336" s="15">
        <f t="shared" si="35"/>
        <v>1596</v>
      </c>
      <c r="I336" s="14">
        <v>2624</v>
      </c>
      <c r="J336" s="16">
        <f t="shared" si="36"/>
        <v>141.227125941873</v>
      </c>
      <c r="K336" s="17">
        <f t="shared" si="37"/>
        <v>-0.77287405812700172</v>
      </c>
      <c r="L336" s="14">
        <v>17</v>
      </c>
      <c r="M336" s="18">
        <f t="shared" si="38"/>
        <v>0.91496232508073205</v>
      </c>
      <c r="N336" s="17">
        <f t="shared" si="39"/>
        <v>-2.0850376749192678</v>
      </c>
      <c r="O336" s="14">
        <v>0</v>
      </c>
      <c r="P336" s="18">
        <f t="shared" si="40"/>
        <v>0</v>
      </c>
      <c r="Q336" s="17">
        <f t="shared" si="41"/>
        <v>-33</v>
      </c>
      <c r="R336" s="13"/>
    </row>
    <row r="337" spans="1:18" x14ac:dyDescent="0.3">
      <c r="A337" s="13" t="s">
        <v>811</v>
      </c>
      <c r="B337" s="13">
        <v>19275404</v>
      </c>
      <c r="C337" s="13" t="s">
        <v>838</v>
      </c>
      <c r="D337" s="13" t="s">
        <v>839</v>
      </c>
      <c r="E337" s="13" t="s">
        <v>840</v>
      </c>
      <c r="F337" s="14">
        <v>1010</v>
      </c>
      <c r="G337" s="14">
        <v>14</v>
      </c>
      <c r="H337" s="15">
        <f t="shared" si="35"/>
        <v>996</v>
      </c>
      <c r="I337" s="14">
        <v>1415</v>
      </c>
      <c r="J337" s="16">
        <f t="shared" si="36"/>
        <v>140.0990099009901</v>
      </c>
      <c r="K337" s="17">
        <f t="shared" si="37"/>
        <v>-1.9009900990099027</v>
      </c>
      <c r="L337" s="14">
        <v>146</v>
      </c>
      <c r="M337" s="18">
        <f t="shared" si="38"/>
        <v>14.455445544554454</v>
      </c>
      <c r="N337" s="17">
        <f t="shared" si="39"/>
        <v>11.455445544554454</v>
      </c>
      <c r="O337" s="14">
        <v>409</v>
      </c>
      <c r="P337" s="18">
        <f t="shared" si="40"/>
        <v>40.495049504950501</v>
      </c>
      <c r="Q337" s="17">
        <f t="shared" si="41"/>
        <v>7.4950495049505008</v>
      </c>
      <c r="R337" s="13"/>
    </row>
    <row r="338" spans="1:18" x14ac:dyDescent="0.3">
      <c r="A338" s="13" t="s">
        <v>811</v>
      </c>
      <c r="B338" s="13">
        <v>10064120</v>
      </c>
      <c r="C338" s="13" t="s">
        <v>841</v>
      </c>
      <c r="D338" s="13" t="s">
        <v>798</v>
      </c>
      <c r="E338" s="13" t="s">
        <v>842</v>
      </c>
      <c r="F338" s="14">
        <v>1393</v>
      </c>
      <c r="G338" s="14">
        <v>6</v>
      </c>
      <c r="H338" s="15">
        <f t="shared" si="35"/>
        <v>1387</v>
      </c>
      <c r="I338" s="14">
        <v>2317</v>
      </c>
      <c r="J338" s="16">
        <f t="shared" si="36"/>
        <v>166.33165829145727</v>
      </c>
      <c r="K338" s="17">
        <f t="shared" si="37"/>
        <v>24.331658291457273</v>
      </c>
      <c r="L338" s="14">
        <v>52</v>
      </c>
      <c r="M338" s="18">
        <f t="shared" si="38"/>
        <v>3.7329504666188082</v>
      </c>
      <c r="N338" s="17">
        <f t="shared" si="39"/>
        <v>0.73295046661880825</v>
      </c>
      <c r="O338" s="14">
        <v>1439</v>
      </c>
      <c r="P338" s="18">
        <f t="shared" si="40"/>
        <v>103.30222541277818</v>
      </c>
      <c r="Q338" s="17">
        <f t="shared" si="41"/>
        <v>70.302225412778185</v>
      </c>
      <c r="R338" s="13"/>
    </row>
    <row r="339" spans="1:18" x14ac:dyDescent="0.3">
      <c r="A339" s="13" t="s">
        <v>811</v>
      </c>
      <c r="B339" s="13">
        <v>10000875</v>
      </c>
      <c r="C339" s="13" t="s">
        <v>843</v>
      </c>
      <c r="D339" s="13" t="s">
        <v>519</v>
      </c>
      <c r="E339" s="13" t="s">
        <v>844</v>
      </c>
      <c r="F339" s="14">
        <v>2152</v>
      </c>
      <c r="G339" s="14">
        <v>470</v>
      </c>
      <c r="H339" s="15">
        <f t="shared" si="35"/>
        <v>1682</v>
      </c>
      <c r="I339" s="14">
        <v>2433</v>
      </c>
      <c r="J339" s="16">
        <f t="shared" si="36"/>
        <v>113.05762081784387</v>
      </c>
      <c r="K339" s="17">
        <f t="shared" si="37"/>
        <v>-28.942379182156131</v>
      </c>
      <c r="L339" s="14">
        <v>88</v>
      </c>
      <c r="M339" s="18">
        <f t="shared" si="38"/>
        <v>4.0892193308550189</v>
      </c>
      <c r="N339" s="17">
        <f t="shared" si="39"/>
        <v>1.0892193308550189</v>
      </c>
      <c r="O339" s="14">
        <v>1725</v>
      </c>
      <c r="P339" s="18">
        <f t="shared" si="40"/>
        <v>80.157992565055764</v>
      </c>
      <c r="Q339" s="17">
        <f t="shared" si="41"/>
        <v>47.157992565055764</v>
      </c>
      <c r="R339" s="13"/>
    </row>
    <row r="340" spans="1:18" x14ac:dyDescent="0.3">
      <c r="A340" s="13" t="s">
        <v>811</v>
      </c>
      <c r="B340" s="13">
        <v>19375415</v>
      </c>
      <c r="C340" s="13" t="s">
        <v>845</v>
      </c>
      <c r="D340" s="13" t="s">
        <v>726</v>
      </c>
      <c r="E340" s="13" t="s">
        <v>846</v>
      </c>
      <c r="F340" s="14">
        <v>1494</v>
      </c>
      <c r="G340" s="14">
        <v>24</v>
      </c>
      <c r="H340" s="15">
        <f t="shared" si="35"/>
        <v>1470</v>
      </c>
      <c r="I340" s="14">
        <v>342</v>
      </c>
      <c r="J340" s="16">
        <f t="shared" si="36"/>
        <v>22.891566265060241</v>
      </c>
      <c r="K340" s="17">
        <f t="shared" si="37"/>
        <v>-119.10843373493975</v>
      </c>
      <c r="L340" s="14">
        <v>38</v>
      </c>
      <c r="M340" s="18">
        <f t="shared" si="38"/>
        <v>2.5435073627844713</v>
      </c>
      <c r="N340" s="17">
        <f t="shared" si="39"/>
        <v>-0.45649263721552868</v>
      </c>
      <c r="O340" s="14">
        <v>0</v>
      </c>
      <c r="P340" s="18">
        <f t="shared" si="40"/>
        <v>0</v>
      </c>
      <c r="Q340" s="17">
        <f t="shared" si="41"/>
        <v>-33</v>
      </c>
      <c r="R340" s="13"/>
    </row>
    <row r="341" spans="1:18" x14ac:dyDescent="0.3">
      <c r="A341" s="13" t="s">
        <v>811</v>
      </c>
      <c r="B341" s="13">
        <v>10000962</v>
      </c>
      <c r="C341" s="13" t="s">
        <v>847</v>
      </c>
      <c r="D341" s="13" t="s">
        <v>144</v>
      </c>
      <c r="E341" s="13" t="s">
        <v>848</v>
      </c>
      <c r="F341" s="14">
        <v>1595</v>
      </c>
      <c r="G341" s="14">
        <v>385</v>
      </c>
      <c r="H341" s="15">
        <f t="shared" si="35"/>
        <v>1210</v>
      </c>
      <c r="I341" s="14">
        <v>1404</v>
      </c>
      <c r="J341" s="16">
        <f t="shared" si="36"/>
        <v>88.025078369905955</v>
      </c>
      <c r="K341" s="17">
        <f t="shared" si="37"/>
        <v>-53.974921630094045</v>
      </c>
      <c r="L341" s="14">
        <v>34</v>
      </c>
      <c r="M341" s="18">
        <f t="shared" si="38"/>
        <v>2.1316614420062696</v>
      </c>
      <c r="N341" s="17">
        <f t="shared" si="39"/>
        <v>-0.86833855799373039</v>
      </c>
      <c r="O341" s="14">
        <v>786</v>
      </c>
      <c r="P341" s="18">
        <f t="shared" si="40"/>
        <v>49.278996865203759</v>
      </c>
      <c r="Q341" s="17">
        <f t="shared" si="41"/>
        <v>16.278996865203759</v>
      </c>
      <c r="R341" s="13"/>
    </row>
    <row r="342" spans="1:18" x14ac:dyDescent="0.3">
      <c r="A342" s="13" t="s">
        <v>811</v>
      </c>
      <c r="B342" s="13">
        <v>19375410</v>
      </c>
      <c r="C342" s="13" t="s">
        <v>849</v>
      </c>
      <c r="D342" s="13" t="s">
        <v>277</v>
      </c>
      <c r="E342" s="13" t="s">
        <v>850</v>
      </c>
      <c r="F342" s="14">
        <v>1387</v>
      </c>
      <c r="G342" s="14">
        <v>1</v>
      </c>
      <c r="H342" s="15">
        <f t="shared" si="35"/>
        <v>1386</v>
      </c>
      <c r="I342" s="14">
        <v>2539</v>
      </c>
      <c r="J342" s="16">
        <f t="shared" si="36"/>
        <v>183.05695746214852</v>
      </c>
      <c r="K342" s="17">
        <f t="shared" si="37"/>
        <v>41.056957462148517</v>
      </c>
      <c r="L342" s="14">
        <v>10</v>
      </c>
      <c r="M342" s="18">
        <f t="shared" si="38"/>
        <v>0.72098053352559477</v>
      </c>
      <c r="N342" s="17">
        <f t="shared" si="39"/>
        <v>-2.2790194664744052</v>
      </c>
      <c r="O342" s="14">
        <v>25</v>
      </c>
      <c r="P342" s="18">
        <f t="shared" si="40"/>
        <v>1.8024513338139869</v>
      </c>
      <c r="Q342" s="17">
        <f t="shared" si="41"/>
        <v>-31.197548666186012</v>
      </c>
      <c r="R342" s="13"/>
    </row>
    <row r="343" spans="1:18" x14ac:dyDescent="0.3">
      <c r="A343" s="13" t="s">
        <v>811</v>
      </c>
      <c r="B343" s="13">
        <v>19475442</v>
      </c>
      <c r="C343" s="13" t="s">
        <v>851</v>
      </c>
      <c r="D343" s="13" t="s">
        <v>302</v>
      </c>
      <c r="E343" s="13" t="s">
        <v>852</v>
      </c>
      <c r="F343" s="14">
        <v>1772</v>
      </c>
      <c r="G343" s="14">
        <v>340</v>
      </c>
      <c r="H343" s="15">
        <f t="shared" si="35"/>
        <v>1432</v>
      </c>
      <c r="I343" s="14">
        <v>3264</v>
      </c>
      <c r="J343" s="16">
        <f t="shared" si="36"/>
        <v>184.19864559819413</v>
      </c>
      <c r="K343" s="17">
        <f t="shared" si="37"/>
        <v>42.198645598194133</v>
      </c>
      <c r="L343" s="14">
        <v>55</v>
      </c>
      <c r="M343" s="18">
        <f t="shared" si="38"/>
        <v>3.1038374717832955</v>
      </c>
      <c r="N343" s="17">
        <f t="shared" si="39"/>
        <v>0.1038374717832955</v>
      </c>
      <c r="O343" s="14">
        <v>0</v>
      </c>
      <c r="P343" s="18">
        <f t="shared" si="40"/>
        <v>0</v>
      </c>
      <c r="Q343" s="17">
        <f t="shared" si="41"/>
        <v>-33</v>
      </c>
      <c r="R343" s="13"/>
    </row>
    <row r="344" spans="1:18" x14ac:dyDescent="0.3">
      <c r="A344" s="13" t="s">
        <v>811</v>
      </c>
      <c r="B344" s="13">
        <v>19275414</v>
      </c>
      <c r="C344" s="13" t="s">
        <v>853</v>
      </c>
      <c r="D344" s="13" t="s">
        <v>606</v>
      </c>
      <c r="E344" s="13" t="s">
        <v>854</v>
      </c>
      <c r="F344" s="14">
        <v>1513</v>
      </c>
      <c r="G344" s="14">
        <v>110</v>
      </c>
      <c r="H344" s="15">
        <f t="shared" si="35"/>
        <v>1403</v>
      </c>
      <c r="I344" s="14">
        <v>2345</v>
      </c>
      <c r="J344" s="16">
        <f t="shared" si="36"/>
        <v>154.99008592200926</v>
      </c>
      <c r="K344" s="17">
        <f t="shared" si="37"/>
        <v>12.990085922009257</v>
      </c>
      <c r="L344" s="14">
        <v>28</v>
      </c>
      <c r="M344" s="18">
        <f t="shared" si="38"/>
        <v>1.8506278916060808</v>
      </c>
      <c r="N344" s="17">
        <f t="shared" si="39"/>
        <v>-1.1493721083939192</v>
      </c>
      <c r="O344" s="14">
        <v>148</v>
      </c>
      <c r="P344" s="18">
        <f t="shared" si="40"/>
        <v>9.7818902842035698</v>
      </c>
      <c r="Q344" s="17">
        <f t="shared" si="41"/>
        <v>-23.21810971579643</v>
      </c>
      <c r="R344" s="13"/>
    </row>
    <row r="345" spans="1:18" x14ac:dyDescent="0.3">
      <c r="A345" s="13" t="s">
        <v>811</v>
      </c>
      <c r="B345" s="13">
        <v>10000965</v>
      </c>
      <c r="C345" s="13" t="s">
        <v>855</v>
      </c>
      <c r="D345" s="13" t="s">
        <v>856</v>
      </c>
      <c r="E345" s="13" t="s">
        <v>857</v>
      </c>
      <c r="F345" s="14">
        <v>1142</v>
      </c>
      <c r="G345" s="14">
        <v>364</v>
      </c>
      <c r="H345" s="15">
        <f t="shared" si="35"/>
        <v>778</v>
      </c>
      <c r="I345" s="14">
        <v>2227</v>
      </c>
      <c r="J345" s="16">
        <f t="shared" si="36"/>
        <v>195.00875656742556</v>
      </c>
      <c r="K345" s="17">
        <f t="shared" si="37"/>
        <v>53.008756567425564</v>
      </c>
      <c r="L345" s="14">
        <v>11</v>
      </c>
      <c r="M345" s="18">
        <f t="shared" si="38"/>
        <v>0.96322241681260945</v>
      </c>
      <c r="N345" s="17">
        <f t="shared" si="39"/>
        <v>-2.0367775831873907</v>
      </c>
      <c r="O345" s="14">
        <v>701</v>
      </c>
      <c r="P345" s="18">
        <f t="shared" si="40"/>
        <v>61.383537653239927</v>
      </c>
      <c r="Q345" s="17">
        <f t="shared" si="41"/>
        <v>28.383537653239927</v>
      </c>
      <c r="R345" s="13"/>
    </row>
    <row r="346" spans="1:18" x14ac:dyDescent="0.3">
      <c r="A346" s="13" t="s">
        <v>811</v>
      </c>
      <c r="B346" s="13">
        <v>10000442</v>
      </c>
      <c r="C346" s="13" t="s">
        <v>858</v>
      </c>
      <c r="D346" s="13" t="s">
        <v>416</v>
      </c>
      <c r="E346" s="13" t="s">
        <v>859</v>
      </c>
      <c r="F346" s="14">
        <v>1246</v>
      </c>
      <c r="G346" s="14">
        <v>0</v>
      </c>
      <c r="H346" s="15">
        <f t="shared" si="35"/>
        <v>1246</v>
      </c>
      <c r="I346" s="14">
        <v>876</v>
      </c>
      <c r="J346" s="16">
        <f t="shared" si="36"/>
        <v>70.304975922953446</v>
      </c>
      <c r="K346" s="17">
        <f t="shared" si="37"/>
        <v>-71.695024077046554</v>
      </c>
      <c r="L346" s="14">
        <v>9</v>
      </c>
      <c r="M346" s="18">
        <f t="shared" si="38"/>
        <v>0.7223113964686998</v>
      </c>
      <c r="N346" s="17">
        <f t="shared" si="39"/>
        <v>-2.2776886035313</v>
      </c>
      <c r="O346" s="14">
        <v>1415</v>
      </c>
      <c r="P346" s="18">
        <f t="shared" si="40"/>
        <v>113.56340288924558</v>
      </c>
      <c r="Q346" s="17">
        <f t="shared" si="41"/>
        <v>80.56340288924558</v>
      </c>
      <c r="R346" s="13"/>
    </row>
    <row r="347" spans="1:18" x14ac:dyDescent="0.3">
      <c r="A347" s="13" t="s">
        <v>811</v>
      </c>
      <c r="B347" s="13">
        <v>801000018</v>
      </c>
      <c r="C347" s="13" t="s">
        <v>860</v>
      </c>
      <c r="D347" s="13" t="s">
        <v>828</v>
      </c>
      <c r="E347" s="13" t="s">
        <v>861</v>
      </c>
      <c r="F347" s="14">
        <v>1244</v>
      </c>
      <c r="G347" s="14">
        <v>29</v>
      </c>
      <c r="H347" s="15">
        <f t="shared" si="35"/>
        <v>1215</v>
      </c>
      <c r="I347" s="14">
        <v>1901</v>
      </c>
      <c r="J347" s="16">
        <f t="shared" si="36"/>
        <v>152.81350482315113</v>
      </c>
      <c r="K347" s="17">
        <f t="shared" si="37"/>
        <v>10.813504823151135</v>
      </c>
      <c r="L347" s="14">
        <v>45</v>
      </c>
      <c r="M347" s="18">
        <f t="shared" si="38"/>
        <v>3.617363344051447</v>
      </c>
      <c r="N347" s="17">
        <f t="shared" si="39"/>
        <v>0.61736334405144699</v>
      </c>
      <c r="O347" s="14">
        <v>487</v>
      </c>
      <c r="P347" s="18">
        <f t="shared" si="40"/>
        <v>39.147909967845656</v>
      </c>
      <c r="Q347" s="17">
        <f t="shared" si="41"/>
        <v>6.1479099678456564</v>
      </c>
      <c r="R347" s="13"/>
    </row>
    <row r="348" spans="1:18" x14ac:dyDescent="0.3">
      <c r="A348" s="13" t="s">
        <v>811</v>
      </c>
      <c r="B348" s="13">
        <v>19575406</v>
      </c>
      <c r="C348" s="13" t="s">
        <v>862</v>
      </c>
      <c r="D348" s="13" t="s">
        <v>159</v>
      </c>
      <c r="E348" s="13" t="s">
        <v>863</v>
      </c>
      <c r="F348" s="14">
        <v>1484</v>
      </c>
      <c r="G348" s="14">
        <v>207</v>
      </c>
      <c r="H348" s="15">
        <f t="shared" si="35"/>
        <v>1277</v>
      </c>
      <c r="I348" s="14">
        <v>1280</v>
      </c>
      <c r="J348" s="16">
        <f t="shared" si="36"/>
        <v>86.253369272237208</v>
      </c>
      <c r="K348" s="17">
        <f t="shared" si="37"/>
        <v>-55.746630727762792</v>
      </c>
      <c r="L348" s="14">
        <v>2</v>
      </c>
      <c r="M348" s="18">
        <f t="shared" si="38"/>
        <v>0.13477088948787064</v>
      </c>
      <c r="N348" s="17">
        <f t="shared" si="39"/>
        <v>-2.8652291105121295</v>
      </c>
      <c r="O348" s="14">
        <v>1</v>
      </c>
      <c r="P348" s="18">
        <f t="shared" si="40"/>
        <v>6.7385444743935319E-2</v>
      </c>
      <c r="Q348" s="17">
        <f t="shared" si="41"/>
        <v>-32.932614555256066</v>
      </c>
      <c r="R348" s="13"/>
    </row>
    <row r="349" spans="1:18" x14ac:dyDescent="0.3">
      <c r="A349" s="13" t="s">
        <v>811</v>
      </c>
      <c r="B349" s="13">
        <v>19577417</v>
      </c>
      <c r="C349" s="13" t="s">
        <v>864</v>
      </c>
      <c r="D349" s="13" t="s">
        <v>865</v>
      </c>
      <c r="E349" s="13" t="s">
        <v>866</v>
      </c>
      <c r="F349" s="14">
        <v>1687</v>
      </c>
      <c r="G349" s="14">
        <v>202</v>
      </c>
      <c r="H349" s="15">
        <f t="shared" si="35"/>
        <v>1485</v>
      </c>
      <c r="I349" s="14">
        <v>1308</v>
      </c>
      <c r="J349" s="16">
        <f t="shared" si="36"/>
        <v>77.534084173088331</v>
      </c>
      <c r="K349" s="17">
        <f t="shared" si="37"/>
        <v>-64.465915826911669</v>
      </c>
      <c r="L349" s="14">
        <v>37</v>
      </c>
      <c r="M349" s="18">
        <f t="shared" si="38"/>
        <v>2.1932424422050976</v>
      </c>
      <c r="N349" s="17">
        <f t="shared" si="39"/>
        <v>-0.80675755779490244</v>
      </c>
      <c r="O349" s="14">
        <v>994</v>
      </c>
      <c r="P349" s="18">
        <f t="shared" si="40"/>
        <v>58.921161825726145</v>
      </c>
      <c r="Q349" s="17">
        <f t="shared" si="41"/>
        <v>25.921161825726145</v>
      </c>
      <c r="R349" s="13"/>
    </row>
    <row r="350" spans="1:18" x14ac:dyDescent="0.3">
      <c r="A350" s="13" t="s">
        <v>811</v>
      </c>
      <c r="B350" s="13">
        <v>10000372</v>
      </c>
      <c r="C350" s="13" t="s">
        <v>867</v>
      </c>
      <c r="D350" s="13" t="s">
        <v>868</v>
      </c>
      <c r="E350" s="13" t="s">
        <v>869</v>
      </c>
      <c r="F350" s="14">
        <v>1625</v>
      </c>
      <c r="G350" s="14">
        <v>180</v>
      </c>
      <c r="H350" s="15">
        <f t="shared" si="35"/>
        <v>1445</v>
      </c>
      <c r="I350" s="14">
        <v>1800</v>
      </c>
      <c r="J350" s="16">
        <f t="shared" si="36"/>
        <v>110.76923076923077</v>
      </c>
      <c r="K350" s="17">
        <f t="shared" si="37"/>
        <v>-31.230769230769226</v>
      </c>
      <c r="L350" s="14">
        <v>4</v>
      </c>
      <c r="M350" s="18">
        <f t="shared" si="38"/>
        <v>0.24615384615384617</v>
      </c>
      <c r="N350" s="17">
        <f t="shared" si="39"/>
        <v>-2.7538461538461538</v>
      </c>
      <c r="O350" s="14">
        <v>0</v>
      </c>
      <c r="P350" s="18">
        <f t="shared" si="40"/>
        <v>0</v>
      </c>
      <c r="Q350" s="17">
        <f t="shared" si="41"/>
        <v>-33</v>
      </c>
      <c r="R350" s="13"/>
    </row>
    <row r="351" spans="1:18" x14ac:dyDescent="0.3">
      <c r="A351" s="13" t="s">
        <v>811</v>
      </c>
      <c r="B351" s="13">
        <v>10001488</v>
      </c>
      <c r="C351" s="13" t="s">
        <v>870</v>
      </c>
      <c r="D351" s="13" t="s">
        <v>156</v>
      </c>
      <c r="E351" s="13" t="s">
        <v>871</v>
      </c>
      <c r="F351" s="14">
        <v>1356</v>
      </c>
      <c r="G351" s="14">
        <v>214</v>
      </c>
      <c r="H351" s="15">
        <f t="shared" si="35"/>
        <v>1142</v>
      </c>
      <c r="I351" s="14">
        <v>1610</v>
      </c>
      <c r="J351" s="16">
        <f t="shared" si="36"/>
        <v>118.73156342182891</v>
      </c>
      <c r="K351" s="17">
        <f t="shared" si="37"/>
        <v>-23.268436578171091</v>
      </c>
      <c r="L351" s="14">
        <v>23</v>
      </c>
      <c r="M351" s="18">
        <f t="shared" si="38"/>
        <v>1.696165191740413</v>
      </c>
      <c r="N351" s="17">
        <f t="shared" si="39"/>
        <v>-1.303834808259587</v>
      </c>
      <c r="O351" s="14">
        <v>671</v>
      </c>
      <c r="P351" s="18">
        <f t="shared" si="40"/>
        <v>49.483775811209441</v>
      </c>
      <c r="Q351" s="17">
        <f t="shared" si="41"/>
        <v>16.483775811209441</v>
      </c>
      <c r="R351" s="13"/>
    </row>
    <row r="352" spans="1:18" x14ac:dyDescent="0.3">
      <c r="A352" s="13" t="s">
        <v>811</v>
      </c>
      <c r="B352" s="13">
        <v>10000220</v>
      </c>
      <c r="C352" s="13" t="s">
        <v>872</v>
      </c>
      <c r="D352" s="13" t="s">
        <v>873</v>
      </c>
      <c r="E352" s="13" t="s">
        <v>874</v>
      </c>
      <c r="F352" s="14">
        <v>1459</v>
      </c>
      <c r="G352" s="14">
        <v>10</v>
      </c>
      <c r="H352" s="15">
        <f t="shared" si="35"/>
        <v>1449</v>
      </c>
      <c r="I352" s="14">
        <v>2568</v>
      </c>
      <c r="J352" s="16">
        <f t="shared" si="36"/>
        <v>176.01096641535298</v>
      </c>
      <c r="K352" s="17">
        <f t="shared" si="37"/>
        <v>34.010966415352982</v>
      </c>
      <c r="L352" s="14">
        <v>151</v>
      </c>
      <c r="M352" s="18">
        <f t="shared" si="38"/>
        <v>10.349554489376285</v>
      </c>
      <c r="N352" s="17">
        <f t="shared" si="39"/>
        <v>7.3495544893762847</v>
      </c>
      <c r="O352" s="14">
        <v>984</v>
      </c>
      <c r="P352" s="18">
        <f t="shared" si="40"/>
        <v>67.44345442083619</v>
      </c>
      <c r="Q352" s="17">
        <f t="shared" si="41"/>
        <v>34.44345442083619</v>
      </c>
      <c r="R352" s="13"/>
    </row>
    <row r="353" spans="1:18" x14ac:dyDescent="0.3">
      <c r="A353" s="13" t="s">
        <v>811</v>
      </c>
      <c r="B353" s="13">
        <v>19575420</v>
      </c>
      <c r="C353" s="13" t="s">
        <v>875</v>
      </c>
      <c r="D353" s="13" t="s">
        <v>876</v>
      </c>
      <c r="E353" s="13" t="s">
        <v>877</v>
      </c>
      <c r="F353" s="14">
        <v>924</v>
      </c>
      <c r="G353" s="14">
        <v>2</v>
      </c>
      <c r="H353" s="15">
        <f t="shared" si="35"/>
        <v>922</v>
      </c>
      <c r="I353" s="14">
        <v>2059</v>
      </c>
      <c r="J353" s="16">
        <f t="shared" si="36"/>
        <v>222.83549783549782</v>
      </c>
      <c r="K353" s="17">
        <f t="shared" si="37"/>
        <v>80.835497835497819</v>
      </c>
      <c r="L353" s="14">
        <v>20</v>
      </c>
      <c r="M353" s="18">
        <f t="shared" si="38"/>
        <v>2.1645021645021645</v>
      </c>
      <c r="N353" s="17">
        <f t="shared" si="39"/>
        <v>-0.83549783549783552</v>
      </c>
      <c r="O353" s="14">
        <v>7</v>
      </c>
      <c r="P353" s="18">
        <f t="shared" si="40"/>
        <v>0.75757575757575757</v>
      </c>
      <c r="Q353" s="17">
        <f t="shared" si="41"/>
        <v>-32.242424242424242</v>
      </c>
      <c r="R353" s="13"/>
    </row>
    <row r="354" spans="1:18" x14ac:dyDescent="0.3">
      <c r="A354" s="13" t="s">
        <v>811</v>
      </c>
      <c r="B354" s="13">
        <v>19575415</v>
      </c>
      <c r="C354" s="13" t="s">
        <v>878</v>
      </c>
      <c r="D354" s="13" t="s">
        <v>879</v>
      </c>
      <c r="E354" s="13" t="s">
        <v>880</v>
      </c>
      <c r="F354" s="14">
        <v>1714</v>
      </c>
      <c r="G354" s="14">
        <v>280</v>
      </c>
      <c r="H354" s="15">
        <f t="shared" si="35"/>
        <v>1434</v>
      </c>
      <c r="I354" s="14">
        <v>1638</v>
      </c>
      <c r="J354" s="16">
        <f t="shared" si="36"/>
        <v>95.565927654609112</v>
      </c>
      <c r="K354" s="17">
        <f t="shared" si="37"/>
        <v>-46.434072345390888</v>
      </c>
      <c r="L354" s="14">
        <v>62</v>
      </c>
      <c r="M354" s="18">
        <f t="shared" si="38"/>
        <v>3.6172695449241536</v>
      </c>
      <c r="N354" s="17">
        <f t="shared" si="39"/>
        <v>0.61726954492415365</v>
      </c>
      <c r="O354" s="14">
        <v>0</v>
      </c>
      <c r="P354" s="18">
        <f t="shared" si="40"/>
        <v>0</v>
      </c>
      <c r="Q354" s="17">
        <f t="shared" si="41"/>
        <v>-33</v>
      </c>
      <c r="R354" s="13"/>
    </row>
    <row r="355" spans="1:18" x14ac:dyDescent="0.3">
      <c r="A355" s="13" t="s">
        <v>811</v>
      </c>
      <c r="B355" s="13">
        <v>10001631</v>
      </c>
      <c r="C355" s="13" t="s">
        <v>881</v>
      </c>
      <c r="D355" s="13" t="s">
        <v>378</v>
      </c>
      <c r="E355" s="13" t="s">
        <v>882</v>
      </c>
      <c r="F355" s="14">
        <v>1216</v>
      </c>
      <c r="G355" s="14">
        <v>251</v>
      </c>
      <c r="H355" s="15">
        <f t="shared" si="35"/>
        <v>965</v>
      </c>
      <c r="I355" s="14">
        <v>1173</v>
      </c>
      <c r="J355" s="16">
        <f t="shared" si="36"/>
        <v>96.463815789473685</v>
      </c>
      <c r="K355" s="17">
        <f t="shared" si="37"/>
        <v>-45.536184210526315</v>
      </c>
      <c r="L355" s="14">
        <v>2</v>
      </c>
      <c r="M355" s="18">
        <f t="shared" si="38"/>
        <v>0.1644736842105263</v>
      </c>
      <c r="N355" s="17">
        <f t="shared" si="39"/>
        <v>-2.8355263157894739</v>
      </c>
      <c r="O355" s="14">
        <v>26</v>
      </c>
      <c r="P355" s="18">
        <f t="shared" si="40"/>
        <v>2.138157894736842</v>
      </c>
      <c r="Q355" s="17">
        <f t="shared" si="41"/>
        <v>-30.861842105263158</v>
      </c>
      <c r="R355" s="13"/>
    </row>
    <row r="356" spans="1:18" x14ac:dyDescent="0.3">
      <c r="A356" s="13" t="s">
        <v>811</v>
      </c>
      <c r="B356" s="13">
        <v>19575412</v>
      </c>
      <c r="C356" s="13" t="s">
        <v>883</v>
      </c>
      <c r="D356" s="13" t="s">
        <v>189</v>
      </c>
      <c r="E356" s="13" t="s">
        <v>884</v>
      </c>
      <c r="F356" s="14">
        <v>1225</v>
      </c>
      <c r="G356" s="14">
        <v>105</v>
      </c>
      <c r="H356" s="15">
        <f t="shared" si="35"/>
        <v>1120</v>
      </c>
      <c r="I356" s="14">
        <v>3110</v>
      </c>
      <c r="J356" s="16">
        <f t="shared" si="36"/>
        <v>253.87755102040813</v>
      </c>
      <c r="K356" s="17">
        <f t="shared" si="37"/>
        <v>111.87755102040813</v>
      </c>
      <c r="L356" s="14">
        <v>17</v>
      </c>
      <c r="M356" s="18">
        <f t="shared" si="38"/>
        <v>1.3877551020408163</v>
      </c>
      <c r="N356" s="17">
        <f t="shared" si="39"/>
        <v>-1.6122448979591837</v>
      </c>
      <c r="O356" s="14">
        <v>0</v>
      </c>
      <c r="P356" s="18">
        <f t="shared" si="40"/>
        <v>0</v>
      </c>
      <c r="Q356" s="17">
        <f t="shared" si="41"/>
        <v>-33</v>
      </c>
      <c r="R356" s="13"/>
    </row>
    <row r="357" spans="1:18" x14ac:dyDescent="0.3">
      <c r="A357" s="13" t="s">
        <v>811</v>
      </c>
      <c r="B357" s="13">
        <v>19364004</v>
      </c>
      <c r="C357" s="13" t="s">
        <v>885</v>
      </c>
      <c r="D357" s="13" t="s">
        <v>886</v>
      </c>
      <c r="E357" s="13" t="s">
        <v>887</v>
      </c>
      <c r="F357" s="14">
        <v>1417</v>
      </c>
      <c r="G357" s="14">
        <v>36</v>
      </c>
      <c r="H357" s="15">
        <f t="shared" si="35"/>
        <v>1381</v>
      </c>
      <c r="I357" s="14">
        <v>741</v>
      </c>
      <c r="J357" s="16">
        <f t="shared" si="36"/>
        <v>52.293577981651374</v>
      </c>
      <c r="K357" s="17">
        <f t="shared" si="37"/>
        <v>-89.706422018348633</v>
      </c>
      <c r="L357" s="14">
        <v>0</v>
      </c>
      <c r="M357" s="18">
        <f t="shared" si="38"/>
        <v>0</v>
      </c>
      <c r="N357" s="17">
        <f t="shared" si="39"/>
        <v>-3</v>
      </c>
      <c r="O357" s="14">
        <v>106</v>
      </c>
      <c r="P357" s="18">
        <f t="shared" si="40"/>
        <v>7.4805928016937191</v>
      </c>
      <c r="Q357" s="17">
        <f t="shared" si="41"/>
        <v>-25.519407198306283</v>
      </c>
      <c r="R357" s="13"/>
    </row>
    <row r="358" spans="1:18" x14ac:dyDescent="0.3">
      <c r="A358" s="13" t="s">
        <v>811</v>
      </c>
      <c r="B358" s="13">
        <v>801400004</v>
      </c>
      <c r="C358" s="13" t="s">
        <v>888</v>
      </c>
      <c r="D358" s="13" t="s">
        <v>555</v>
      </c>
      <c r="E358" s="13" t="s">
        <v>889</v>
      </c>
      <c r="F358" s="14">
        <v>1606</v>
      </c>
      <c r="G358" s="14">
        <v>31</v>
      </c>
      <c r="H358" s="15">
        <f t="shared" si="35"/>
        <v>1575</v>
      </c>
      <c r="I358" s="14">
        <v>1110</v>
      </c>
      <c r="J358" s="16">
        <f t="shared" si="36"/>
        <v>69.115815691158161</v>
      </c>
      <c r="K358" s="17">
        <f t="shared" si="37"/>
        <v>-72.884184308841839</v>
      </c>
      <c r="L358" s="14">
        <v>88</v>
      </c>
      <c r="M358" s="18">
        <f t="shared" si="38"/>
        <v>5.4794520547945202</v>
      </c>
      <c r="N358" s="17">
        <f t="shared" si="39"/>
        <v>2.4794520547945202</v>
      </c>
      <c r="O358" s="14">
        <v>1160</v>
      </c>
      <c r="P358" s="18">
        <f t="shared" si="40"/>
        <v>72.229140722291405</v>
      </c>
      <c r="Q358" s="17">
        <f t="shared" si="41"/>
        <v>39.229140722291405</v>
      </c>
      <c r="R358" s="13"/>
    </row>
    <row r="359" spans="1:18" x14ac:dyDescent="0.3">
      <c r="A359" s="13" t="s">
        <v>811</v>
      </c>
      <c r="B359" s="13">
        <v>808475401</v>
      </c>
      <c r="C359" s="13" t="s">
        <v>890</v>
      </c>
      <c r="D359" s="13" t="s">
        <v>378</v>
      </c>
      <c r="E359" s="13" t="s">
        <v>81</v>
      </c>
      <c r="F359" s="14">
        <v>2904</v>
      </c>
      <c r="G359" s="14">
        <v>1116</v>
      </c>
      <c r="H359" s="15">
        <f t="shared" si="35"/>
        <v>1788</v>
      </c>
      <c r="I359" s="14">
        <v>5149</v>
      </c>
      <c r="J359" s="16">
        <f t="shared" si="36"/>
        <v>177.30716253443526</v>
      </c>
      <c r="K359" s="17">
        <f t="shared" si="37"/>
        <v>35.307162534435264</v>
      </c>
      <c r="L359" s="14">
        <v>77</v>
      </c>
      <c r="M359" s="18">
        <f t="shared" si="38"/>
        <v>2.6515151515151514</v>
      </c>
      <c r="N359" s="17">
        <f t="shared" si="39"/>
        <v>-0.34848484848484862</v>
      </c>
      <c r="O359" s="14">
        <v>1613</v>
      </c>
      <c r="P359" s="18">
        <f t="shared" si="40"/>
        <v>55.544077134986225</v>
      </c>
      <c r="Q359" s="17">
        <f t="shared" si="41"/>
        <v>22.544077134986225</v>
      </c>
      <c r="R359" s="13"/>
    </row>
    <row r="360" spans="1:18" x14ac:dyDescent="0.3">
      <c r="A360" s="13" t="s">
        <v>811</v>
      </c>
      <c r="B360" s="13">
        <v>10000969</v>
      </c>
      <c r="C360" s="13" t="s">
        <v>891</v>
      </c>
      <c r="D360" s="13" t="s">
        <v>424</v>
      </c>
      <c r="E360" s="13" t="s">
        <v>892</v>
      </c>
      <c r="F360" s="14">
        <v>1918</v>
      </c>
      <c r="G360" s="14">
        <v>815</v>
      </c>
      <c r="H360" s="15">
        <f t="shared" si="35"/>
        <v>1103</v>
      </c>
      <c r="I360" s="14">
        <v>2624</v>
      </c>
      <c r="J360" s="16">
        <f t="shared" si="36"/>
        <v>136.80917622523464</v>
      </c>
      <c r="K360" s="17">
        <f t="shared" si="37"/>
        <v>-5.1908237747653629</v>
      </c>
      <c r="L360" s="14">
        <v>10</v>
      </c>
      <c r="M360" s="18">
        <f t="shared" si="38"/>
        <v>0.52137643378519283</v>
      </c>
      <c r="N360" s="17">
        <f t="shared" si="39"/>
        <v>-2.4786235662148073</v>
      </c>
      <c r="O360" s="14">
        <v>100</v>
      </c>
      <c r="P360" s="18">
        <f t="shared" si="40"/>
        <v>5.2137643378519289</v>
      </c>
      <c r="Q360" s="17">
        <f t="shared" si="41"/>
        <v>-27.786235662148073</v>
      </c>
      <c r="R360" s="13"/>
    </row>
    <row r="361" spans="1:18" x14ac:dyDescent="0.3">
      <c r="A361" s="13" t="s">
        <v>811</v>
      </c>
      <c r="B361" s="13">
        <v>800600003</v>
      </c>
      <c r="C361" s="13" t="s">
        <v>893</v>
      </c>
      <c r="D361" s="13" t="s">
        <v>894</v>
      </c>
      <c r="E361" s="13" t="s">
        <v>895</v>
      </c>
      <c r="F361" s="14">
        <v>1767</v>
      </c>
      <c r="G361" s="14">
        <v>301</v>
      </c>
      <c r="H361" s="15">
        <f t="shared" si="35"/>
        <v>1466</v>
      </c>
      <c r="I361" s="14">
        <v>3104</v>
      </c>
      <c r="J361" s="16">
        <f t="shared" si="36"/>
        <v>175.66496887379739</v>
      </c>
      <c r="K361" s="17">
        <f t="shared" si="37"/>
        <v>33.664968873797392</v>
      </c>
      <c r="L361" s="14">
        <v>19</v>
      </c>
      <c r="M361" s="18">
        <f t="shared" si="38"/>
        <v>1.0752688172043012</v>
      </c>
      <c r="N361" s="17">
        <f t="shared" si="39"/>
        <v>-1.9247311827956988</v>
      </c>
      <c r="O361" s="14">
        <v>2420</v>
      </c>
      <c r="P361" s="18">
        <f t="shared" si="40"/>
        <v>136.95529145444257</v>
      </c>
      <c r="Q361" s="17">
        <f t="shared" si="41"/>
        <v>103.95529145444257</v>
      </c>
      <c r="R361" s="13"/>
    </row>
    <row r="362" spans="1:18" x14ac:dyDescent="0.3">
      <c r="A362" s="13" t="s">
        <v>811</v>
      </c>
      <c r="B362" s="13">
        <v>130075405</v>
      </c>
      <c r="C362" s="13" t="s">
        <v>896</v>
      </c>
      <c r="D362" s="13" t="s">
        <v>131</v>
      </c>
      <c r="E362" s="13" t="s">
        <v>897</v>
      </c>
      <c r="F362" s="14">
        <v>923</v>
      </c>
      <c r="G362" s="14">
        <v>1</v>
      </c>
      <c r="H362" s="15">
        <f t="shared" si="35"/>
        <v>922</v>
      </c>
      <c r="I362" s="14">
        <v>1410</v>
      </c>
      <c r="J362" s="16">
        <f t="shared" si="36"/>
        <v>152.76273022751897</v>
      </c>
      <c r="K362" s="17">
        <f t="shared" si="37"/>
        <v>10.762730227518972</v>
      </c>
      <c r="L362" s="14">
        <v>0</v>
      </c>
      <c r="M362" s="18">
        <f t="shared" si="38"/>
        <v>0</v>
      </c>
      <c r="N362" s="17">
        <f t="shared" si="39"/>
        <v>-3</v>
      </c>
      <c r="O362" s="14">
        <v>183</v>
      </c>
      <c r="P362" s="18">
        <f t="shared" si="40"/>
        <v>19.826652221018417</v>
      </c>
      <c r="Q362" s="17">
        <f t="shared" si="41"/>
        <v>-13.173347778981583</v>
      </c>
      <c r="R362" s="13"/>
    </row>
    <row r="363" spans="1:18" x14ac:dyDescent="0.3">
      <c r="A363" s="13" t="s">
        <v>811</v>
      </c>
      <c r="B363" s="13">
        <v>10075410</v>
      </c>
      <c r="C363" s="13" t="s">
        <v>898</v>
      </c>
      <c r="D363" s="13" t="s">
        <v>502</v>
      </c>
      <c r="E363" s="13" t="s">
        <v>837</v>
      </c>
      <c r="F363" s="14">
        <v>1457</v>
      </c>
      <c r="G363" s="14">
        <v>434</v>
      </c>
      <c r="H363" s="15">
        <f t="shared" si="35"/>
        <v>1023</v>
      </c>
      <c r="I363" s="14">
        <v>1972</v>
      </c>
      <c r="J363" s="16">
        <f t="shared" si="36"/>
        <v>135.34660260809883</v>
      </c>
      <c r="K363" s="17">
        <f t="shared" si="37"/>
        <v>-6.6533973919011657</v>
      </c>
      <c r="L363" s="14">
        <v>0</v>
      </c>
      <c r="M363" s="18">
        <f t="shared" si="38"/>
        <v>0</v>
      </c>
      <c r="N363" s="17">
        <f t="shared" si="39"/>
        <v>-3</v>
      </c>
      <c r="O363" s="14">
        <v>86</v>
      </c>
      <c r="P363" s="18">
        <f t="shared" si="40"/>
        <v>5.9025394646533975</v>
      </c>
      <c r="Q363" s="17">
        <f t="shared" si="41"/>
        <v>-27.097460535346602</v>
      </c>
      <c r="R363" s="13"/>
    </row>
    <row r="364" spans="1:18" x14ac:dyDescent="0.3">
      <c r="A364" s="25" t="s">
        <v>811</v>
      </c>
      <c r="B364" s="25">
        <v>130024102</v>
      </c>
      <c r="C364" s="25" t="s">
        <v>899</v>
      </c>
      <c r="D364" s="25" t="s">
        <v>94</v>
      </c>
      <c r="E364" s="25" t="s">
        <v>630</v>
      </c>
      <c r="F364" s="26">
        <v>977</v>
      </c>
      <c r="G364" s="26">
        <v>707</v>
      </c>
      <c r="H364" s="27">
        <f t="shared" si="35"/>
        <v>270</v>
      </c>
      <c r="I364" s="26">
        <v>2311</v>
      </c>
      <c r="J364" s="28">
        <f t="shared" si="36"/>
        <v>236.54042988741045</v>
      </c>
      <c r="K364" s="29">
        <f t="shared" si="37"/>
        <v>94.540429887410454</v>
      </c>
      <c r="L364" s="26">
        <v>5</v>
      </c>
      <c r="M364" s="30">
        <f t="shared" si="38"/>
        <v>0.51177072671443202</v>
      </c>
      <c r="N364" s="29">
        <f t="shared" si="39"/>
        <v>-2.488229273285568</v>
      </c>
      <c r="O364" s="26">
        <v>86</v>
      </c>
      <c r="P364" s="30">
        <f t="shared" si="40"/>
        <v>8.8024564994882279</v>
      </c>
      <c r="Q364" s="29">
        <f t="shared" si="41"/>
        <v>-24.19754350051177</v>
      </c>
      <c r="R364" s="25"/>
    </row>
    <row r="365" spans="1:18" x14ac:dyDescent="0.3">
      <c r="A365" s="13" t="s">
        <v>811</v>
      </c>
      <c r="B365" s="13">
        <v>805200002</v>
      </c>
      <c r="C365" s="13" t="s">
        <v>900</v>
      </c>
      <c r="D365" s="13" t="s">
        <v>901</v>
      </c>
      <c r="E365" s="13" t="s">
        <v>902</v>
      </c>
      <c r="F365" s="14">
        <v>1363</v>
      </c>
      <c r="G365" s="14">
        <v>205</v>
      </c>
      <c r="H365" s="15">
        <f t="shared" si="35"/>
        <v>1158</v>
      </c>
      <c r="I365" s="14">
        <v>2117</v>
      </c>
      <c r="J365" s="16">
        <f t="shared" si="36"/>
        <v>155.31914893617019</v>
      </c>
      <c r="K365" s="17">
        <f t="shared" si="37"/>
        <v>13.319148936170194</v>
      </c>
      <c r="L365" s="14">
        <v>7</v>
      </c>
      <c r="M365" s="18">
        <f t="shared" si="38"/>
        <v>0.51357300073367573</v>
      </c>
      <c r="N365" s="17">
        <f t="shared" si="39"/>
        <v>-2.4864269992663242</v>
      </c>
      <c r="O365" s="14">
        <v>338</v>
      </c>
      <c r="P365" s="18">
        <f t="shared" si="40"/>
        <v>24.7982391782832</v>
      </c>
      <c r="Q365" s="17">
        <f t="shared" si="41"/>
        <v>-8.2017608217167997</v>
      </c>
      <c r="R365" s="13"/>
    </row>
    <row r="366" spans="1:18" x14ac:dyDescent="0.3">
      <c r="A366" s="13" t="s">
        <v>811</v>
      </c>
      <c r="B366" s="13">
        <v>19475417</v>
      </c>
      <c r="C366" s="13" t="s">
        <v>903</v>
      </c>
      <c r="D366" s="13" t="s">
        <v>904</v>
      </c>
      <c r="E366" s="13" t="s">
        <v>905</v>
      </c>
      <c r="F366" s="14">
        <v>1835</v>
      </c>
      <c r="G366" s="14">
        <v>452</v>
      </c>
      <c r="H366" s="15">
        <f t="shared" si="35"/>
        <v>1383</v>
      </c>
      <c r="I366" s="14">
        <v>2426</v>
      </c>
      <c r="J366" s="16">
        <f t="shared" si="36"/>
        <v>132.20708446866485</v>
      </c>
      <c r="K366" s="17">
        <f t="shared" si="37"/>
        <v>-9.7929155313351544</v>
      </c>
      <c r="L366" s="14">
        <v>0</v>
      </c>
      <c r="M366" s="18">
        <f t="shared" si="38"/>
        <v>0</v>
      </c>
      <c r="N366" s="17">
        <f t="shared" si="39"/>
        <v>-3</v>
      </c>
      <c r="O366" s="14">
        <v>34</v>
      </c>
      <c r="P366" s="18">
        <f t="shared" si="40"/>
        <v>1.8528610354223434</v>
      </c>
      <c r="Q366" s="17">
        <f t="shared" si="41"/>
        <v>-31.147138964577657</v>
      </c>
      <c r="R366" s="13"/>
    </row>
    <row r="367" spans="1:18" x14ac:dyDescent="0.3">
      <c r="A367" s="13" t="s">
        <v>811</v>
      </c>
      <c r="B367" s="13">
        <v>19575405</v>
      </c>
      <c r="C367" s="13" t="s">
        <v>906</v>
      </c>
      <c r="D367" s="13" t="s">
        <v>156</v>
      </c>
      <c r="E367" s="13" t="s">
        <v>907</v>
      </c>
      <c r="F367" s="14">
        <v>1754</v>
      </c>
      <c r="G367" s="14">
        <v>348</v>
      </c>
      <c r="H367" s="15">
        <f t="shared" si="35"/>
        <v>1406</v>
      </c>
      <c r="I367" s="14">
        <v>2601</v>
      </c>
      <c r="J367" s="16">
        <f t="shared" si="36"/>
        <v>148.28962371721778</v>
      </c>
      <c r="K367" s="17">
        <f t="shared" si="37"/>
        <v>6.2896237172177791</v>
      </c>
      <c r="L367" s="14">
        <v>27</v>
      </c>
      <c r="M367" s="18">
        <f t="shared" si="38"/>
        <v>1.5393386545039909</v>
      </c>
      <c r="N367" s="17">
        <f t="shared" si="39"/>
        <v>-1.4606613454960091</v>
      </c>
      <c r="O367" s="14">
        <v>220</v>
      </c>
      <c r="P367" s="18">
        <f t="shared" si="40"/>
        <v>12.542759407069557</v>
      </c>
      <c r="Q367" s="17">
        <f t="shared" si="41"/>
        <v>-20.457240592930443</v>
      </c>
      <c r="R367" s="13"/>
    </row>
    <row r="368" spans="1:18" x14ac:dyDescent="0.3">
      <c r="A368" s="13" t="s">
        <v>811</v>
      </c>
      <c r="B368" s="13">
        <v>19377425</v>
      </c>
      <c r="C368" s="13" t="s">
        <v>908</v>
      </c>
      <c r="D368" s="13" t="s">
        <v>502</v>
      </c>
      <c r="E368" s="13" t="s">
        <v>909</v>
      </c>
      <c r="F368" s="14">
        <v>930</v>
      </c>
      <c r="G368" s="14">
        <v>2</v>
      </c>
      <c r="H368" s="15">
        <f t="shared" si="35"/>
        <v>928</v>
      </c>
      <c r="I368" s="14">
        <v>664</v>
      </c>
      <c r="J368" s="16">
        <f t="shared" si="36"/>
        <v>71.397849462365599</v>
      </c>
      <c r="K368" s="17">
        <f t="shared" si="37"/>
        <v>-70.602150537634401</v>
      </c>
      <c r="L368" s="14">
        <v>0</v>
      </c>
      <c r="M368" s="18">
        <f t="shared" si="38"/>
        <v>0</v>
      </c>
      <c r="N368" s="17">
        <f t="shared" si="39"/>
        <v>-3</v>
      </c>
      <c r="O368" s="14">
        <v>270</v>
      </c>
      <c r="P368" s="18">
        <f t="shared" si="40"/>
        <v>29.032258064516132</v>
      </c>
      <c r="Q368" s="17">
        <f t="shared" si="41"/>
        <v>-3.9677419354838683</v>
      </c>
      <c r="R368" s="13"/>
    </row>
    <row r="369" spans="1:18" x14ac:dyDescent="0.3">
      <c r="A369" s="13" t="s">
        <v>811</v>
      </c>
      <c r="B369" s="13">
        <v>19475438</v>
      </c>
      <c r="C369" s="13" t="s">
        <v>910</v>
      </c>
      <c r="D369" s="13" t="s">
        <v>94</v>
      </c>
      <c r="E369" s="13" t="s">
        <v>911</v>
      </c>
      <c r="F369" s="14">
        <v>1558</v>
      </c>
      <c r="G369" s="14">
        <v>42</v>
      </c>
      <c r="H369" s="15">
        <f t="shared" si="35"/>
        <v>1516</v>
      </c>
      <c r="I369" s="14">
        <v>2086</v>
      </c>
      <c r="J369" s="16">
        <f t="shared" si="36"/>
        <v>133.88960205391527</v>
      </c>
      <c r="K369" s="17">
        <f t="shared" si="37"/>
        <v>-8.1103979460847313</v>
      </c>
      <c r="L369" s="14">
        <v>32</v>
      </c>
      <c r="M369" s="18">
        <f t="shared" si="38"/>
        <v>2.0539152759948651</v>
      </c>
      <c r="N369" s="17">
        <f t="shared" si="39"/>
        <v>-0.94608472400513488</v>
      </c>
      <c r="O369" s="14">
        <v>283</v>
      </c>
      <c r="P369" s="18">
        <f t="shared" si="40"/>
        <v>18.164313222079588</v>
      </c>
      <c r="Q369" s="17">
        <f t="shared" si="41"/>
        <v>-14.835686777920412</v>
      </c>
      <c r="R369" s="13"/>
    </row>
    <row r="370" spans="1:18" x14ac:dyDescent="0.3">
      <c r="A370" s="13" t="s">
        <v>811</v>
      </c>
      <c r="B370" s="13">
        <v>10075425</v>
      </c>
      <c r="C370" s="13" t="s">
        <v>912</v>
      </c>
      <c r="D370" s="13" t="s">
        <v>308</v>
      </c>
      <c r="E370" s="13" t="s">
        <v>913</v>
      </c>
      <c r="F370" s="14">
        <v>1934</v>
      </c>
      <c r="G370" s="14">
        <v>594</v>
      </c>
      <c r="H370" s="15">
        <f t="shared" si="35"/>
        <v>1340</v>
      </c>
      <c r="I370" s="14">
        <v>2289</v>
      </c>
      <c r="J370" s="16">
        <f t="shared" si="36"/>
        <v>118.35573940020683</v>
      </c>
      <c r="K370" s="17">
        <f t="shared" si="37"/>
        <v>-23.644260599793171</v>
      </c>
      <c r="L370" s="14">
        <v>27</v>
      </c>
      <c r="M370" s="18">
        <f t="shared" si="38"/>
        <v>1.3960703205791105</v>
      </c>
      <c r="N370" s="17">
        <f t="shared" si="39"/>
        <v>-1.6039296794208895</v>
      </c>
      <c r="O370" s="14">
        <v>136</v>
      </c>
      <c r="P370" s="18">
        <f t="shared" si="40"/>
        <v>7.0320579110651495</v>
      </c>
      <c r="Q370" s="17">
        <f t="shared" si="41"/>
        <v>-25.967942088934851</v>
      </c>
      <c r="R370" s="13"/>
    </row>
    <row r="371" spans="1:18" x14ac:dyDescent="0.3">
      <c r="A371" s="13" t="s">
        <v>811</v>
      </c>
      <c r="B371" s="13">
        <v>19475409</v>
      </c>
      <c r="C371" s="13" t="s">
        <v>914</v>
      </c>
      <c r="D371" s="13" t="s">
        <v>80</v>
      </c>
      <c r="E371" s="13" t="s">
        <v>915</v>
      </c>
      <c r="F371" s="14">
        <v>1404</v>
      </c>
      <c r="G371" s="14">
        <v>337</v>
      </c>
      <c r="H371" s="15">
        <f t="shared" si="35"/>
        <v>1067</v>
      </c>
      <c r="I371" s="14">
        <v>2040</v>
      </c>
      <c r="J371" s="16">
        <f t="shared" si="36"/>
        <v>145.29914529914529</v>
      </c>
      <c r="K371" s="17">
        <f t="shared" si="37"/>
        <v>3.2991452991452945</v>
      </c>
      <c r="L371" s="14">
        <v>10</v>
      </c>
      <c r="M371" s="18">
        <f t="shared" si="38"/>
        <v>0.71225071225071224</v>
      </c>
      <c r="N371" s="17">
        <f t="shared" si="39"/>
        <v>-2.2877492877492878</v>
      </c>
      <c r="O371" s="14">
        <v>645</v>
      </c>
      <c r="P371" s="18">
        <f t="shared" si="40"/>
        <v>45.940170940170937</v>
      </c>
      <c r="Q371" s="17">
        <f t="shared" si="41"/>
        <v>12.940170940170937</v>
      </c>
      <c r="R371" s="13"/>
    </row>
    <row r="372" spans="1:18" x14ac:dyDescent="0.3">
      <c r="A372" s="13" t="s">
        <v>811</v>
      </c>
      <c r="B372" s="13">
        <v>19475440</v>
      </c>
      <c r="C372" s="13" t="s">
        <v>916</v>
      </c>
      <c r="D372" s="13" t="s">
        <v>302</v>
      </c>
      <c r="E372" s="13" t="s">
        <v>917</v>
      </c>
      <c r="F372" s="14">
        <v>1491</v>
      </c>
      <c r="G372" s="14">
        <v>12</v>
      </c>
      <c r="H372" s="15">
        <f t="shared" si="35"/>
        <v>1479</v>
      </c>
      <c r="I372" s="14">
        <v>476</v>
      </c>
      <c r="J372" s="16">
        <f t="shared" si="36"/>
        <v>31.92488262910798</v>
      </c>
      <c r="K372" s="17">
        <f t="shared" si="37"/>
        <v>-110.07511737089202</v>
      </c>
      <c r="L372" s="14">
        <v>0</v>
      </c>
      <c r="M372" s="18">
        <f t="shared" si="38"/>
        <v>0</v>
      </c>
      <c r="N372" s="17">
        <f t="shared" si="39"/>
        <v>-3</v>
      </c>
      <c r="O372" s="14">
        <v>0</v>
      </c>
      <c r="P372" s="18">
        <f t="shared" si="40"/>
        <v>0</v>
      </c>
      <c r="Q372" s="17">
        <f t="shared" si="41"/>
        <v>-33</v>
      </c>
      <c r="R372" s="13" t="s">
        <v>8</v>
      </c>
    </row>
    <row r="373" spans="1:18" x14ac:dyDescent="0.3">
      <c r="A373" s="13" t="s">
        <v>811</v>
      </c>
      <c r="B373" s="13">
        <v>19275403</v>
      </c>
      <c r="C373" s="13" t="s">
        <v>918</v>
      </c>
      <c r="D373" s="13" t="s">
        <v>621</v>
      </c>
      <c r="E373" s="13" t="s">
        <v>919</v>
      </c>
      <c r="F373" s="14">
        <v>1393</v>
      </c>
      <c r="G373" s="14">
        <v>225</v>
      </c>
      <c r="H373" s="15">
        <f t="shared" si="35"/>
        <v>1168</v>
      </c>
      <c r="I373" s="14">
        <v>1677</v>
      </c>
      <c r="J373" s="16">
        <f t="shared" si="36"/>
        <v>120.38765254845656</v>
      </c>
      <c r="K373" s="17">
        <f t="shared" si="37"/>
        <v>-21.612347451543442</v>
      </c>
      <c r="L373" s="14">
        <v>25</v>
      </c>
      <c r="M373" s="18">
        <f t="shared" si="38"/>
        <v>1.7946877243359656</v>
      </c>
      <c r="N373" s="17">
        <f t="shared" si="39"/>
        <v>-1.2053122756640344</v>
      </c>
      <c r="O373" s="14">
        <v>932</v>
      </c>
      <c r="P373" s="18">
        <f t="shared" si="40"/>
        <v>66.905958363244793</v>
      </c>
      <c r="Q373" s="17">
        <f t="shared" si="41"/>
        <v>33.905958363244793</v>
      </c>
      <c r="R373" s="13"/>
    </row>
    <row r="374" spans="1:18" x14ac:dyDescent="0.3">
      <c r="A374" s="13" t="s">
        <v>811</v>
      </c>
      <c r="B374" s="13">
        <v>805277402</v>
      </c>
      <c r="C374" s="13" t="s">
        <v>920</v>
      </c>
      <c r="D374" s="13" t="s">
        <v>100</v>
      </c>
      <c r="E374" s="13" t="s">
        <v>921</v>
      </c>
      <c r="F374" s="14">
        <v>1824</v>
      </c>
      <c r="G374" s="14">
        <v>675</v>
      </c>
      <c r="H374" s="15">
        <f t="shared" si="35"/>
        <v>1149</v>
      </c>
      <c r="I374" s="14">
        <v>2089</v>
      </c>
      <c r="J374" s="16">
        <f t="shared" si="36"/>
        <v>114.52850877192982</v>
      </c>
      <c r="K374" s="17">
        <f t="shared" si="37"/>
        <v>-27.471491228070178</v>
      </c>
      <c r="L374" s="14">
        <v>25</v>
      </c>
      <c r="M374" s="18">
        <f t="shared" si="38"/>
        <v>1.3706140350877192</v>
      </c>
      <c r="N374" s="17">
        <f t="shared" si="39"/>
        <v>-1.6293859649122808</v>
      </c>
      <c r="O374" s="14">
        <v>222</v>
      </c>
      <c r="P374" s="18">
        <f t="shared" si="40"/>
        <v>12.171052631578947</v>
      </c>
      <c r="Q374" s="17">
        <f t="shared" si="41"/>
        <v>-20.828947368421055</v>
      </c>
      <c r="R374" s="13"/>
    </row>
    <row r="375" spans="1:18" x14ac:dyDescent="0.3">
      <c r="A375" s="13" t="s">
        <v>811</v>
      </c>
      <c r="B375" s="13">
        <v>19375433</v>
      </c>
      <c r="C375" s="13" t="s">
        <v>922</v>
      </c>
      <c r="D375" s="13" t="s">
        <v>707</v>
      </c>
      <c r="E375" s="13" t="s">
        <v>923</v>
      </c>
      <c r="F375" s="14">
        <v>2028</v>
      </c>
      <c r="G375" s="14">
        <v>49</v>
      </c>
      <c r="H375" s="15">
        <f t="shared" si="35"/>
        <v>1979</v>
      </c>
      <c r="I375" s="14">
        <v>1408</v>
      </c>
      <c r="J375" s="16">
        <f t="shared" si="36"/>
        <v>69.42800788954635</v>
      </c>
      <c r="K375" s="17">
        <f t="shared" si="37"/>
        <v>-72.57199211045365</v>
      </c>
      <c r="L375" s="14">
        <v>32</v>
      </c>
      <c r="M375" s="18">
        <f t="shared" si="38"/>
        <v>1.5779092702169626</v>
      </c>
      <c r="N375" s="17">
        <f t="shared" si="39"/>
        <v>-1.4220907297830374</v>
      </c>
      <c r="O375" s="14">
        <v>177</v>
      </c>
      <c r="P375" s="18">
        <f t="shared" si="40"/>
        <v>8.7278106508875748</v>
      </c>
      <c r="Q375" s="17">
        <f t="shared" si="41"/>
        <v>-24.272189349112423</v>
      </c>
      <c r="R375" s="13"/>
    </row>
    <row r="376" spans="1:18" x14ac:dyDescent="0.3">
      <c r="A376" s="13" t="s">
        <v>811</v>
      </c>
      <c r="B376" s="13">
        <v>19375441</v>
      </c>
      <c r="C376" s="13" t="s">
        <v>924</v>
      </c>
      <c r="D376" s="13" t="s">
        <v>612</v>
      </c>
      <c r="E376" s="13" t="s">
        <v>925</v>
      </c>
      <c r="F376" s="14">
        <v>1063</v>
      </c>
      <c r="G376" s="14">
        <v>0</v>
      </c>
      <c r="H376" s="15">
        <f t="shared" si="35"/>
        <v>1063</v>
      </c>
      <c r="I376" s="14">
        <v>897</v>
      </c>
      <c r="J376" s="16">
        <f t="shared" si="36"/>
        <v>84.383819379115707</v>
      </c>
      <c r="K376" s="17">
        <f t="shared" si="37"/>
        <v>-57.616180620884293</v>
      </c>
      <c r="L376" s="14">
        <v>5</v>
      </c>
      <c r="M376" s="18">
        <f t="shared" si="38"/>
        <v>0.47036688617121353</v>
      </c>
      <c r="N376" s="17">
        <f t="shared" si="39"/>
        <v>-2.5296331138287864</v>
      </c>
      <c r="O376" s="14">
        <v>0</v>
      </c>
      <c r="P376" s="18">
        <f t="shared" si="40"/>
        <v>0</v>
      </c>
      <c r="Q376" s="17">
        <f t="shared" si="41"/>
        <v>-33</v>
      </c>
      <c r="R376" s="13"/>
    </row>
    <row r="377" spans="1:18" x14ac:dyDescent="0.3">
      <c r="A377" s="13" t="s">
        <v>811</v>
      </c>
      <c r="B377" s="13">
        <v>19375406</v>
      </c>
      <c r="C377" s="13" t="s">
        <v>926</v>
      </c>
      <c r="D377" s="13" t="s">
        <v>927</v>
      </c>
      <c r="E377" s="13" t="s">
        <v>563</v>
      </c>
      <c r="F377" s="14">
        <v>1118</v>
      </c>
      <c r="G377" s="14">
        <v>1</v>
      </c>
      <c r="H377" s="15">
        <f t="shared" si="35"/>
        <v>1117</v>
      </c>
      <c r="I377" s="14">
        <v>1204</v>
      </c>
      <c r="J377" s="16">
        <f t="shared" si="36"/>
        <v>107.69230769230769</v>
      </c>
      <c r="K377" s="17">
        <f t="shared" si="37"/>
        <v>-34.307692307692307</v>
      </c>
      <c r="L377" s="14">
        <v>16</v>
      </c>
      <c r="M377" s="18">
        <f t="shared" si="38"/>
        <v>1.4311270125223614</v>
      </c>
      <c r="N377" s="17">
        <f t="shared" si="39"/>
        <v>-1.5688729874776386</v>
      </c>
      <c r="O377" s="14">
        <v>1264</v>
      </c>
      <c r="P377" s="18">
        <f t="shared" si="40"/>
        <v>113.05903398926655</v>
      </c>
      <c r="Q377" s="17">
        <f t="shared" si="41"/>
        <v>80.059033989266553</v>
      </c>
      <c r="R377" s="13"/>
    </row>
    <row r="378" spans="1:18" x14ac:dyDescent="0.3">
      <c r="A378" s="13" t="s">
        <v>811</v>
      </c>
      <c r="B378" s="13">
        <v>19475433</v>
      </c>
      <c r="C378" s="13" t="s">
        <v>928</v>
      </c>
      <c r="D378" s="13" t="s">
        <v>165</v>
      </c>
      <c r="E378" s="13" t="s">
        <v>326</v>
      </c>
      <c r="F378" s="14">
        <v>2166</v>
      </c>
      <c r="G378" s="14">
        <v>564</v>
      </c>
      <c r="H378" s="15">
        <f t="shared" si="35"/>
        <v>1602</v>
      </c>
      <c r="I378" s="14">
        <v>3481</v>
      </c>
      <c r="J378" s="16">
        <f t="shared" si="36"/>
        <v>160.71098799630656</v>
      </c>
      <c r="K378" s="17">
        <f t="shared" si="37"/>
        <v>18.710987996306557</v>
      </c>
      <c r="L378" s="14">
        <v>14</v>
      </c>
      <c r="M378" s="18">
        <f t="shared" si="38"/>
        <v>0.64635272391505072</v>
      </c>
      <c r="N378" s="17">
        <f t="shared" si="39"/>
        <v>-2.3536472760849492</v>
      </c>
      <c r="O378" s="14">
        <v>0</v>
      </c>
      <c r="P378" s="18">
        <f t="shared" si="40"/>
        <v>0</v>
      </c>
      <c r="Q378" s="17">
        <f t="shared" si="41"/>
        <v>-33</v>
      </c>
      <c r="R378" s="13"/>
    </row>
    <row r="379" spans="1:18" x14ac:dyDescent="0.3">
      <c r="A379" s="13" t="s">
        <v>811</v>
      </c>
      <c r="B379" s="13">
        <v>19375417</v>
      </c>
      <c r="C379" s="13" t="s">
        <v>929</v>
      </c>
      <c r="D379" s="13" t="s">
        <v>930</v>
      </c>
      <c r="E379" s="13" t="s">
        <v>931</v>
      </c>
      <c r="F379" s="14">
        <v>2017</v>
      </c>
      <c r="G379" s="14">
        <v>56</v>
      </c>
      <c r="H379" s="15">
        <f t="shared" si="35"/>
        <v>1961</v>
      </c>
      <c r="I379" s="14">
        <v>3322</v>
      </c>
      <c r="J379" s="16">
        <f t="shared" si="36"/>
        <v>164.70004957858205</v>
      </c>
      <c r="K379" s="17">
        <f t="shared" si="37"/>
        <v>22.700049578582053</v>
      </c>
      <c r="L379" s="14">
        <v>41</v>
      </c>
      <c r="M379" s="18">
        <f t="shared" si="38"/>
        <v>2.0327218641546851</v>
      </c>
      <c r="N379" s="17">
        <f t="shared" si="39"/>
        <v>-0.96727813584531486</v>
      </c>
      <c r="O379" s="14">
        <v>0</v>
      </c>
      <c r="P379" s="18">
        <f t="shared" si="40"/>
        <v>0</v>
      </c>
      <c r="Q379" s="17">
        <f t="shared" si="41"/>
        <v>-33</v>
      </c>
      <c r="R379" s="13"/>
    </row>
    <row r="380" spans="1:18" x14ac:dyDescent="0.3">
      <c r="A380" s="13" t="s">
        <v>811</v>
      </c>
      <c r="B380" s="13">
        <v>19575418</v>
      </c>
      <c r="C380" s="13" t="s">
        <v>932</v>
      </c>
      <c r="D380" s="13" t="s">
        <v>378</v>
      </c>
      <c r="E380" s="13" t="s">
        <v>933</v>
      </c>
      <c r="F380" s="14">
        <v>2400</v>
      </c>
      <c r="G380" s="14">
        <v>529</v>
      </c>
      <c r="H380" s="15">
        <f t="shared" si="35"/>
        <v>1871</v>
      </c>
      <c r="I380" s="14">
        <v>2241</v>
      </c>
      <c r="J380" s="16">
        <f t="shared" si="36"/>
        <v>93.375</v>
      </c>
      <c r="K380" s="17">
        <f t="shared" si="37"/>
        <v>-48.625</v>
      </c>
      <c r="L380" s="14">
        <v>7</v>
      </c>
      <c r="M380" s="18">
        <f t="shared" si="38"/>
        <v>0.29166666666666669</v>
      </c>
      <c r="N380" s="17">
        <f t="shared" si="39"/>
        <v>-2.7083333333333335</v>
      </c>
      <c r="O380" s="14">
        <v>2147</v>
      </c>
      <c r="P380" s="18">
        <f t="shared" si="40"/>
        <v>89.458333333333329</v>
      </c>
      <c r="Q380" s="17">
        <f t="shared" si="41"/>
        <v>56.458333333333329</v>
      </c>
      <c r="R380" s="13"/>
    </row>
    <row r="381" spans="1:18" x14ac:dyDescent="0.3">
      <c r="A381" s="25" t="s">
        <v>811</v>
      </c>
      <c r="B381" s="25">
        <v>10001781</v>
      </c>
      <c r="C381" s="25" t="s">
        <v>934</v>
      </c>
      <c r="D381" s="25" t="s">
        <v>144</v>
      </c>
      <c r="E381" s="25" t="s">
        <v>935</v>
      </c>
      <c r="F381" s="26">
        <v>1394</v>
      </c>
      <c r="G381" s="26">
        <v>1393</v>
      </c>
      <c r="H381" s="27">
        <f t="shared" si="35"/>
        <v>1</v>
      </c>
      <c r="I381" s="26">
        <v>2410</v>
      </c>
      <c r="J381" s="28">
        <f t="shared" si="36"/>
        <v>172.88378766140602</v>
      </c>
      <c r="K381" s="29">
        <f t="shared" si="37"/>
        <v>30.883787661406018</v>
      </c>
      <c r="L381" s="26">
        <v>35</v>
      </c>
      <c r="M381" s="30">
        <f t="shared" si="38"/>
        <v>2.5107604017216643</v>
      </c>
      <c r="N381" s="29">
        <f t="shared" si="39"/>
        <v>-0.48923959827833574</v>
      </c>
      <c r="O381" s="26">
        <v>386</v>
      </c>
      <c r="P381" s="30">
        <f t="shared" si="40"/>
        <v>27.69010043041607</v>
      </c>
      <c r="Q381" s="29">
        <f t="shared" si="41"/>
        <v>-5.3098995695839299</v>
      </c>
      <c r="R381" s="25"/>
    </row>
    <row r="382" spans="1:18" x14ac:dyDescent="0.3">
      <c r="A382" s="13" t="s">
        <v>811</v>
      </c>
      <c r="B382" s="13">
        <v>801200024</v>
      </c>
      <c r="C382" s="13" t="s">
        <v>936</v>
      </c>
      <c r="D382" s="13" t="s">
        <v>156</v>
      </c>
      <c r="E382" s="13" t="s">
        <v>937</v>
      </c>
      <c r="F382" s="14">
        <v>1048</v>
      </c>
      <c r="G382" s="14">
        <v>288</v>
      </c>
      <c r="H382" s="15">
        <f t="shared" si="35"/>
        <v>760</v>
      </c>
      <c r="I382" s="14">
        <v>1092</v>
      </c>
      <c r="J382" s="16">
        <f t="shared" si="36"/>
        <v>104.19847328244273</v>
      </c>
      <c r="K382" s="17">
        <f t="shared" si="37"/>
        <v>-37.801526717557266</v>
      </c>
      <c r="L382" s="14">
        <v>92</v>
      </c>
      <c r="M382" s="18">
        <f t="shared" si="38"/>
        <v>8.778625954198473</v>
      </c>
      <c r="N382" s="17">
        <f t="shared" si="39"/>
        <v>5.778625954198473</v>
      </c>
      <c r="O382" s="14">
        <v>80</v>
      </c>
      <c r="P382" s="18">
        <f t="shared" si="40"/>
        <v>7.6335877862595423</v>
      </c>
      <c r="Q382" s="17">
        <f t="shared" si="41"/>
        <v>-25.366412213740457</v>
      </c>
      <c r="R382" s="13"/>
    </row>
    <row r="383" spans="1:18" x14ac:dyDescent="0.3">
      <c r="A383" s="13" t="s">
        <v>811</v>
      </c>
      <c r="B383" s="13">
        <v>19675408</v>
      </c>
      <c r="C383" s="13" t="s">
        <v>938</v>
      </c>
      <c r="D383" s="13" t="s">
        <v>939</v>
      </c>
      <c r="E383" s="13" t="s">
        <v>940</v>
      </c>
      <c r="F383" s="14">
        <v>1320</v>
      </c>
      <c r="G383" s="14">
        <v>19</v>
      </c>
      <c r="H383" s="15">
        <f t="shared" si="35"/>
        <v>1301</v>
      </c>
      <c r="I383" s="14">
        <v>1346</v>
      </c>
      <c r="J383" s="16">
        <f t="shared" si="36"/>
        <v>101.96969696969698</v>
      </c>
      <c r="K383" s="17">
        <f t="shared" si="37"/>
        <v>-40.030303030303017</v>
      </c>
      <c r="L383" s="14">
        <v>28</v>
      </c>
      <c r="M383" s="18">
        <f t="shared" si="38"/>
        <v>2.1212121212121215</v>
      </c>
      <c r="N383" s="17">
        <f t="shared" si="39"/>
        <v>-0.87878787878787845</v>
      </c>
      <c r="O383" s="14">
        <v>334</v>
      </c>
      <c r="P383" s="18">
        <f t="shared" si="40"/>
        <v>25.303030303030305</v>
      </c>
      <c r="Q383" s="17">
        <f t="shared" si="41"/>
        <v>-7.6969696969696955</v>
      </c>
      <c r="R383" s="13"/>
    </row>
    <row r="384" spans="1:18" x14ac:dyDescent="0.3">
      <c r="A384" s="13" t="s">
        <v>811</v>
      </c>
      <c r="B384" s="13">
        <v>19575414</v>
      </c>
      <c r="C384" s="13" t="s">
        <v>941</v>
      </c>
      <c r="D384" s="13" t="s">
        <v>606</v>
      </c>
      <c r="E384" s="13" t="s">
        <v>942</v>
      </c>
      <c r="F384" s="14">
        <v>2050</v>
      </c>
      <c r="G384" s="14">
        <v>214</v>
      </c>
      <c r="H384" s="15">
        <f t="shared" si="35"/>
        <v>1836</v>
      </c>
      <c r="I384" s="14">
        <v>808</v>
      </c>
      <c r="J384" s="16">
        <f t="shared" si="36"/>
        <v>39.414634146341463</v>
      </c>
      <c r="K384" s="17">
        <f t="shared" si="37"/>
        <v>-102.58536585365854</v>
      </c>
      <c r="L384" s="14">
        <v>3</v>
      </c>
      <c r="M384" s="18">
        <f t="shared" si="38"/>
        <v>0.14634146341463414</v>
      </c>
      <c r="N384" s="17">
        <f t="shared" si="39"/>
        <v>-2.8536585365853657</v>
      </c>
      <c r="O384" s="14">
        <v>0</v>
      </c>
      <c r="P384" s="18">
        <f t="shared" si="40"/>
        <v>0</v>
      </c>
      <c r="Q384" s="17">
        <f t="shared" si="41"/>
        <v>-33</v>
      </c>
      <c r="R384" s="13"/>
    </row>
    <row r="385" spans="1:18" x14ac:dyDescent="0.3">
      <c r="A385" s="13" t="s">
        <v>811</v>
      </c>
      <c r="B385" s="13">
        <v>19175427</v>
      </c>
      <c r="C385" s="13" t="s">
        <v>943</v>
      </c>
      <c r="D385" s="13" t="s">
        <v>162</v>
      </c>
      <c r="E385" s="13" t="s">
        <v>944</v>
      </c>
      <c r="F385" s="14">
        <v>1787</v>
      </c>
      <c r="G385" s="14">
        <v>583</v>
      </c>
      <c r="H385" s="15">
        <f t="shared" si="35"/>
        <v>1204</v>
      </c>
      <c r="I385" s="14">
        <v>2152</v>
      </c>
      <c r="J385" s="16">
        <f t="shared" si="36"/>
        <v>120.42529378847232</v>
      </c>
      <c r="K385" s="17">
        <f t="shared" si="37"/>
        <v>-21.574706211527683</v>
      </c>
      <c r="L385" s="14">
        <v>6</v>
      </c>
      <c r="M385" s="18">
        <f t="shared" si="38"/>
        <v>0.33575825405707893</v>
      </c>
      <c r="N385" s="17">
        <f t="shared" si="39"/>
        <v>-2.6642417459429213</v>
      </c>
      <c r="O385" s="14">
        <v>579</v>
      </c>
      <c r="P385" s="18">
        <f t="shared" si="40"/>
        <v>32.400671516508112</v>
      </c>
      <c r="Q385" s="17">
        <f t="shared" si="41"/>
        <v>-0.59932848349188816</v>
      </c>
      <c r="R385" s="13"/>
    </row>
    <row r="386" spans="1:18" x14ac:dyDescent="0.3">
      <c r="A386" s="13" t="s">
        <v>811</v>
      </c>
      <c r="B386" s="13">
        <v>806900004</v>
      </c>
      <c r="C386" s="13" t="s">
        <v>945</v>
      </c>
      <c r="D386" s="13" t="s">
        <v>946</v>
      </c>
      <c r="E386" s="13" t="s">
        <v>947</v>
      </c>
      <c r="F386" s="14">
        <v>2730</v>
      </c>
      <c r="G386" s="14">
        <v>763</v>
      </c>
      <c r="H386" s="15">
        <f t="shared" si="35"/>
        <v>1967</v>
      </c>
      <c r="I386" s="14">
        <v>4805</v>
      </c>
      <c r="J386" s="16">
        <f t="shared" si="36"/>
        <v>176.00732600732601</v>
      </c>
      <c r="K386" s="17">
        <f t="shared" si="37"/>
        <v>34.007326007326014</v>
      </c>
      <c r="L386" s="14">
        <v>9</v>
      </c>
      <c r="M386" s="18">
        <f t="shared" si="38"/>
        <v>0.32967032967032966</v>
      </c>
      <c r="N386" s="17">
        <f t="shared" si="39"/>
        <v>-2.6703296703296702</v>
      </c>
      <c r="O386" s="14">
        <v>485</v>
      </c>
      <c r="P386" s="18">
        <f t="shared" si="40"/>
        <v>17.765567765567766</v>
      </c>
      <c r="Q386" s="17">
        <f t="shared" si="41"/>
        <v>-15.234432234432234</v>
      </c>
      <c r="R386" s="13"/>
    </row>
    <row r="387" spans="1:18" x14ac:dyDescent="0.3">
      <c r="A387" s="13" t="s">
        <v>811</v>
      </c>
      <c r="B387" s="13">
        <v>19275440</v>
      </c>
      <c r="C387" s="13" t="s">
        <v>948</v>
      </c>
      <c r="D387" s="13" t="s">
        <v>949</v>
      </c>
      <c r="E387" s="13" t="s">
        <v>950</v>
      </c>
      <c r="F387" s="14">
        <v>2314</v>
      </c>
      <c r="G387" s="14">
        <v>699</v>
      </c>
      <c r="H387" s="15">
        <f t="shared" si="35"/>
        <v>1615</v>
      </c>
      <c r="I387" s="14">
        <v>2209</v>
      </c>
      <c r="J387" s="16">
        <f t="shared" si="36"/>
        <v>95.462402765773561</v>
      </c>
      <c r="K387" s="17">
        <f t="shared" si="37"/>
        <v>-46.537597234226439</v>
      </c>
      <c r="L387" s="14">
        <v>57</v>
      </c>
      <c r="M387" s="18">
        <f t="shared" si="38"/>
        <v>2.4632670700086434</v>
      </c>
      <c r="N387" s="17">
        <f t="shared" si="39"/>
        <v>-0.53673292999135658</v>
      </c>
      <c r="O387" s="14">
        <v>0</v>
      </c>
      <c r="P387" s="18">
        <f t="shared" si="40"/>
        <v>0</v>
      </c>
      <c r="Q387" s="17">
        <f t="shared" si="41"/>
        <v>-33</v>
      </c>
      <c r="R387" s="13"/>
    </row>
    <row r="388" spans="1:18" x14ac:dyDescent="0.3">
      <c r="A388" s="13" t="s">
        <v>811</v>
      </c>
      <c r="B388" s="13">
        <v>19177429</v>
      </c>
      <c r="C388" s="13" t="s">
        <v>951</v>
      </c>
      <c r="D388" s="13" t="s">
        <v>606</v>
      </c>
      <c r="E388" s="13" t="s">
        <v>952</v>
      </c>
      <c r="F388" s="14">
        <v>1001</v>
      </c>
      <c r="G388" s="14">
        <v>3</v>
      </c>
      <c r="H388" s="15">
        <f t="shared" si="35"/>
        <v>998</v>
      </c>
      <c r="I388" s="14">
        <v>1359</v>
      </c>
      <c r="J388" s="16">
        <f t="shared" si="36"/>
        <v>135.76423576423576</v>
      </c>
      <c r="K388" s="17">
        <f t="shared" si="37"/>
        <v>-6.2357642357642362</v>
      </c>
      <c r="L388" s="14">
        <v>20</v>
      </c>
      <c r="M388" s="18">
        <f t="shared" si="38"/>
        <v>1.9980019980019981</v>
      </c>
      <c r="N388" s="17">
        <f t="shared" si="39"/>
        <v>-1.0019980019980019</v>
      </c>
      <c r="O388" s="14">
        <v>76</v>
      </c>
      <c r="P388" s="18">
        <f t="shared" si="40"/>
        <v>7.592407592407592</v>
      </c>
      <c r="Q388" s="17">
        <f t="shared" si="41"/>
        <v>-25.407592407592407</v>
      </c>
      <c r="R388" s="13"/>
    </row>
    <row r="389" spans="1:18" x14ac:dyDescent="0.3">
      <c r="A389" s="13" t="s">
        <v>811</v>
      </c>
      <c r="B389" s="13">
        <v>19275438</v>
      </c>
      <c r="C389" s="13" t="s">
        <v>953</v>
      </c>
      <c r="D389" s="13" t="s">
        <v>555</v>
      </c>
      <c r="E389" s="13" t="s">
        <v>954</v>
      </c>
      <c r="F389" s="14">
        <v>2084</v>
      </c>
      <c r="G389" s="14">
        <v>425</v>
      </c>
      <c r="H389" s="15">
        <f t="shared" si="35"/>
        <v>1659</v>
      </c>
      <c r="I389" s="14">
        <v>3237</v>
      </c>
      <c r="J389" s="16">
        <f t="shared" si="36"/>
        <v>155.32629558541265</v>
      </c>
      <c r="K389" s="17">
        <f t="shared" si="37"/>
        <v>13.326295585412652</v>
      </c>
      <c r="L389" s="14">
        <v>20</v>
      </c>
      <c r="M389" s="18">
        <f t="shared" si="38"/>
        <v>0.95969289827255266</v>
      </c>
      <c r="N389" s="17">
        <f t="shared" si="39"/>
        <v>-2.0403071017274472</v>
      </c>
      <c r="O389" s="14">
        <v>6</v>
      </c>
      <c r="P389" s="18">
        <f t="shared" si="40"/>
        <v>0.28790786948176583</v>
      </c>
      <c r="Q389" s="17">
        <f t="shared" si="41"/>
        <v>-32.712092130518236</v>
      </c>
      <c r="R389" s="13"/>
    </row>
    <row r="390" spans="1:18" x14ac:dyDescent="0.3">
      <c r="A390" s="13" t="s">
        <v>811</v>
      </c>
      <c r="B390" s="13">
        <v>10001547</v>
      </c>
      <c r="C390" s="13" t="s">
        <v>955</v>
      </c>
      <c r="D390" s="13" t="s">
        <v>80</v>
      </c>
      <c r="E390" s="13" t="s">
        <v>956</v>
      </c>
      <c r="F390" s="14">
        <v>1717</v>
      </c>
      <c r="G390" s="14">
        <v>534</v>
      </c>
      <c r="H390" s="15">
        <f t="shared" si="35"/>
        <v>1183</v>
      </c>
      <c r="I390" s="14">
        <v>2457</v>
      </c>
      <c r="J390" s="16">
        <f t="shared" si="36"/>
        <v>143.09842748980782</v>
      </c>
      <c r="K390" s="17">
        <f t="shared" si="37"/>
        <v>1.0984274898078183</v>
      </c>
      <c r="L390" s="14">
        <v>32</v>
      </c>
      <c r="M390" s="18">
        <f t="shared" si="38"/>
        <v>1.8637157833430402</v>
      </c>
      <c r="N390" s="17">
        <f t="shared" si="39"/>
        <v>-1.1362842166569598</v>
      </c>
      <c r="O390" s="14">
        <v>549</v>
      </c>
      <c r="P390" s="18">
        <f t="shared" si="40"/>
        <v>31.974373907979032</v>
      </c>
      <c r="Q390" s="17">
        <f t="shared" si="41"/>
        <v>-1.0256260920209677</v>
      </c>
      <c r="R390" s="13"/>
    </row>
    <row r="391" spans="1:18" x14ac:dyDescent="0.3">
      <c r="A391" s="13" t="s">
        <v>811</v>
      </c>
      <c r="B391" s="13">
        <v>19275417</v>
      </c>
      <c r="C391" s="13" t="s">
        <v>957</v>
      </c>
      <c r="D391" s="13" t="s">
        <v>249</v>
      </c>
      <c r="E391" s="13" t="s">
        <v>958</v>
      </c>
      <c r="F391" s="14">
        <v>1532</v>
      </c>
      <c r="G391" s="14">
        <v>1</v>
      </c>
      <c r="H391" s="15">
        <f t="shared" si="35"/>
        <v>1531</v>
      </c>
      <c r="I391" s="14">
        <v>1456</v>
      </c>
      <c r="J391" s="16">
        <f t="shared" si="36"/>
        <v>95.039164490861623</v>
      </c>
      <c r="K391" s="17">
        <f t="shared" si="37"/>
        <v>-46.960835509138377</v>
      </c>
      <c r="L391" s="14">
        <v>17</v>
      </c>
      <c r="M391" s="18">
        <f t="shared" si="38"/>
        <v>1.1096605744125325</v>
      </c>
      <c r="N391" s="17">
        <f t="shared" si="39"/>
        <v>-1.8903394255874675</v>
      </c>
      <c r="O391" s="14">
        <v>107</v>
      </c>
      <c r="P391" s="18">
        <f t="shared" si="40"/>
        <v>6.9843342036553526</v>
      </c>
      <c r="Q391" s="17">
        <f t="shared" si="41"/>
        <v>-26.015665796344649</v>
      </c>
      <c r="R391" s="13"/>
    </row>
    <row r="392" spans="1:18" x14ac:dyDescent="0.3">
      <c r="A392" s="13" t="s">
        <v>811</v>
      </c>
      <c r="B392" s="13">
        <v>19375444</v>
      </c>
      <c r="C392" s="13" t="s">
        <v>959</v>
      </c>
      <c r="D392" s="13" t="s">
        <v>47</v>
      </c>
      <c r="E392" s="13" t="s">
        <v>960</v>
      </c>
      <c r="F392" s="14">
        <v>1918</v>
      </c>
      <c r="G392" s="14">
        <v>12</v>
      </c>
      <c r="H392" s="15">
        <f t="shared" si="35"/>
        <v>1906</v>
      </c>
      <c r="I392" s="14">
        <v>3144</v>
      </c>
      <c r="J392" s="16">
        <f t="shared" si="36"/>
        <v>163.92075078206466</v>
      </c>
      <c r="K392" s="17">
        <f t="shared" si="37"/>
        <v>21.920750782064658</v>
      </c>
      <c r="L392" s="14">
        <v>1</v>
      </c>
      <c r="M392" s="18">
        <f t="shared" si="38"/>
        <v>5.213764337851929E-2</v>
      </c>
      <c r="N392" s="17">
        <f t="shared" si="39"/>
        <v>-2.9478623566214806</v>
      </c>
      <c r="O392" s="14">
        <v>2092</v>
      </c>
      <c r="P392" s="18">
        <f t="shared" si="40"/>
        <v>109.07194994786235</v>
      </c>
      <c r="Q392" s="17">
        <f t="shared" si="41"/>
        <v>76.07194994786235</v>
      </c>
      <c r="R392" s="13"/>
    </row>
    <row r="393" spans="1:18" x14ac:dyDescent="0.3">
      <c r="A393" s="13" t="s">
        <v>811</v>
      </c>
      <c r="B393" s="13">
        <v>10054109</v>
      </c>
      <c r="C393" s="13" t="s">
        <v>961</v>
      </c>
      <c r="D393" s="13" t="s">
        <v>97</v>
      </c>
      <c r="E393" s="13" t="s">
        <v>962</v>
      </c>
      <c r="F393" s="14">
        <v>1918</v>
      </c>
      <c r="G393" s="14">
        <v>11</v>
      </c>
      <c r="H393" s="15">
        <f t="shared" ref="H393:H456" si="42">F393-G393</f>
        <v>1907</v>
      </c>
      <c r="I393" s="14">
        <v>2169</v>
      </c>
      <c r="J393" s="16">
        <f t="shared" ref="J393:J456" si="43">I393/F393*100</f>
        <v>113.08654848800835</v>
      </c>
      <c r="K393" s="17">
        <f t="shared" ref="K393:K456" si="44">J393-142</f>
        <v>-28.913451511991653</v>
      </c>
      <c r="L393" s="14">
        <v>4</v>
      </c>
      <c r="M393" s="18">
        <f t="shared" ref="M393:M456" si="45">L393/F393*100</f>
        <v>0.20855057351407716</v>
      </c>
      <c r="N393" s="17">
        <f t="shared" ref="N393:N456" si="46">M393-3</f>
        <v>-2.7914494264859226</v>
      </c>
      <c r="O393" s="14">
        <v>1556</v>
      </c>
      <c r="P393" s="18">
        <f t="shared" ref="P393:P456" si="47">O393/F393*100</f>
        <v>81.126173096976018</v>
      </c>
      <c r="Q393" s="17">
        <f t="shared" si="41"/>
        <v>48.126173096976018</v>
      </c>
      <c r="R393" s="13"/>
    </row>
    <row r="394" spans="1:18" x14ac:dyDescent="0.3">
      <c r="A394" s="13" t="s">
        <v>811</v>
      </c>
      <c r="B394" s="13">
        <v>801000021</v>
      </c>
      <c r="C394" s="13" t="s">
        <v>963</v>
      </c>
      <c r="D394" s="13" t="s">
        <v>77</v>
      </c>
      <c r="E394" s="13" t="s">
        <v>964</v>
      </c>
      <c r="F394" s="14">
        <v>1506</v>
      </c>
      <c r="G394" s="14">
        <v>14</v>
      </c>
      <c r="H394" s="15">
        <f t="shared" si="42"/>
        <v>1492</v>
      </c>
      <c r="I394" s="14">
        <v>1590</v>
      </c>
      <c r="J394" s="16">
        <f t="shared" si="43"/>
        <v>105.57768924302789</v>
      </c>
      <c r="K394" s="17">
        <f t="shared" si="44"/>
        <v>-36.422310756972109</v>
      </c>
      <c r="L394" s="14">
        <v>12</v>
      </c>
      <c r="M394" s="18">
        <f t="shared" si="45"/>
        <v>0.79681274900398402</v>
      </c>
      <c r="N394" s="17">
        <f t="shared" si="46"/>
        <v>-2.2031872509960158</v>
      </c>
      <c r="O394" s="14">
        <v>46</v>
      </c>
      <c r="P394" s="18">
        <f t="shared" si="47"/>
        <v>3.0544488711819389</v>
      </c>
      <c r="Q394" s="17">
        <f t="shared" ref="Q394:Q457" si="48">P394-33</f>
        <v>-29.94555112881806</v>
      </c>
      <c r="R394" s="13"/>
    </row>
    <row r="395" spans="1:18" x14ac:dyDescent="0.3">
      <c r="A395" s="13" t="s">
        <v>811</v>
      </c>
      <c r="B395" s="13">
        <v>10040307</v>
      </c>
      <c r="C395" s="13" t="s">
        <v>816</v>
      </c>
      <c r="D395" s="13" t="s">
        <v>965</v>
      </c>
      <c r="E395" s="13" t="s">
        <v>966</v>
      </c>
      <c r="F395" s="14">
        <v>1229</v>
      </c>
      <c r="G395" s="14">
        <v>209</v>
      </c>
      <c r="H395" s="15">
        <f t="shared" si="42"/>
        <v>1020</v>
      </c>
      <c r="I395" s="14">
        <v>1574</v>
      </c>
      <c r="J395" s="16">
        <f t="shared" si="43"/>
        <v>128.07160292921074</v>
      </c>
      <c r="K395" s="17">
        <f t="shared" si="44"/>
        <v>-13.928397070789259</v>
      </c>
      <c r="L395" s="14">
        <v>9</v>
      </c>
      <c r="M395" s="18">
        <f t="shared" si="45"/>
        <v>0.73230268510984542</v>
      </c>
      <c r="N395" s="17">
        <f t="shared" si="46"/>
        <v>-2.2676973148901545</v>
      </c>
      <c r="O395" s="14">
        <v>490</v>
      </c>
      <c r="P395" s="18">
        <f t="shared" si="47"/>
        <v>39.869812855980477</v>
      </c>
      <c r="Q395" s="17">
        <f t="shared" si="48"/>
        <v>6.8698128559804772</v>
      </c>
      <c r="R395" s="13"/>
    </row>
    <row r="396" spans="1:18" x14ac:dyDescent="0.3">
      <c r="A396" s="13" t="s">
        <v>811</v>
      </c>
      <c r="B396" s="13">
        <v>10075415</v>
      </c>
      <c r="C396" s="13" t="s">
        <v>967</v>
      </c>
      <c r="D396" s="13" t="s">
        <v>404</v>
      </c>
      <c r="E396" s="13" t="s">
        <v>968</v>
      </c>
      <c r="F396" s="14">
        <v>1733</v>
      </c>
      <c r="G396" s="14">
        <v>159</v>
      </c>
      <c r="H396" s="15">
        <f t="shared" si="42"/>
        <v>1574</v>
      </c>
      <c r="I396" s="14">
        <v>1852</v>
      </c>
      <c r="J396" s="16">
        <f t="shared" si="43"/>
        <v>106.86670513560298</v>
      </c>
      <c r="K396" s="17">
        <f t="shared" si="44"/>
        <v>-35.133294864397016</v>
      </c>
      <c r="L396" s="14">
        <v>3</v>
      </c>
      <c r="M396" s="18">
        <f t="shared" si="45"/>
        <v>0.17311021350259664</v>
      </c>
      <c r="N396" s="17">
        <f t="shared" si="46"/>
        <v>-2.8268897864974032</v>
      </c>
      <c r="O396" s="14">
        <v>1</v>
      </c>
      <c r="P396" s="18">
        <f t="shared" si="47"/>
        <v>5.770340450086555E-2</v>
      </c>
      <c r="Q396" s="17">
        <f t="shared" si="48"/>
        <v>-32.942296595499137</v>
      </c>
      <c r="R396" s="13"/>
    </row>
    <row r="397" spans="1:18" x14ac:dyDescent="0.3">
      <c r="A397" s="13" t="s">
        <v>811</v>
      </c>
      <c r="B397" s="13">
        <v>10001933</v>
      </c>
      <c r="C397" s="13" t="s">
        <v>969</v>
      </c>
      <c r="D397" s="13" t="s">
        <v>970</v>
      </c>
      <c r="E397" s="13" t="s">
        <v>971</v>
      </c>
      <c r="F397" s="14">
        <v>2314</v>
      </c>
      <c r="G397" s="14">
        <v>78</v>
      </c>
      <c r="H397" s="15">
        <f t="shared" si="42"/>
        <v>2236</v>
      </c>
      <c r="I397" s="14">
        <v>3101</v>
      </c>
      <c r="J397" s="16">
        <f t="shared" si="43"/>
        <v>134.01037165082107</v>
      </c>
      <c r="K397" s="17">
        <f t="shared" si="44"/>
        <v>-7.9896283491789291</v>
      </c>
      <c r="L397" s="14">
        <v>0</v>
      </c>
      <c r="M397" s="18">
        <f t="shared" si="45"/>
        <v>0</v>
      </c>
      <c r="N397" s="17">
        <f t="shared" si="46"/>
        <v>-3</v>
      </c>
      <c r="O397" s="14">
        <v>252</v>
      </c>
      <c r="P397" s="18">
        <f t="shared" si="47"/>
        <v>10.890233362143475</v>
      </c>
      <c r="Q397" s="17">
        <f t="shared" si="48"/>
        <v>-22.109766637856524</v>
      </c>
      <c r="R397" s="13"/>
    </row>
    <row r="398" spans="1:18" x14ac:dyDescent="0.3">
      <c r="A398" s="13" t="s">
        <v>811</v>
      </c>
      <c r="B398" s="13">
        <v>19477442</v>
      </c>
      <c r="C398" s="13" t="s">
        <v>972</v>
      </c>
      <c r="D398" s="13" t="s">
        <v>612</v>
      </c>
      <c r="E398" s="13" t="s">
        <v>973</v>
      </c>
      <c r="F398" s="14">
        <v>635</v>
      </c>
      <c r="G398" s="14">
        <v>216</v>
      </c>
      <c r="H398" s="15">
        <f t="shared" si="42"/>
        <v>419</v>
      </c>
      <c r="I398" s="14">
        <v>1208</v>
      </c>
      <c r="J398" s="16">
        <f t="shared" si="43"/>
        <v>190.23622047244095</v>
      </c>
      <c r="K398" s="17">
        <f t="shared" si="44"/>
        <v>48.236220472440948</v>
      </c>
      <c r="L398" s="14">
        <v>9</v>
      </c>
      <c r="M398" s="18">
        <f t="shared" si="45"/>
        <v>1.4173228346456692</v>
      </c>
      <c r="N398" s="17">
        <f t="shared" si="46"/>
        <v>-1.5826771653543308</v>
      </c>
      <c r="O398" s="14">
        <v>0</v>
      </c>
      <c r="P398" s="18">
        <f t="shared" si="47"/>
        <v>0</v>
      </c>
      <c r="Q398" s="17">
        <f t="shared" si="48"/>
        <v>-33</v>
      </c>
      <c r="R398" s="13"/>
    </row>
    <row r="399" spans="1:18" x14ac:dyDescent="0.3">
      <c r="A399" s="13" t="s">
        <v>811</v>
      </c>
      <c r="B399" s="13">
        <v>19275434</v>
      </c>
      <c r="C399" s="13" t="s">
        <v>974</v>
      </c>
      <c r="D399" s="13" t="s">
        <v>156</v>
      </c>
      <c r="E399" s="13" t="s">
        <v>975</v>
      </c>
      <c r="F399" s="14">
        <v>2342</v>
      </c>
      <c r="G399" s="14">
        <v>669</v>
      </c>
      <c r="H399" s="15">
        <f t="shared" si="42"/>
        <v>1673</v>
      </c>
      <c r="I399" s="14">
        <v>2530</v>
      </c>
      <c r="J399" s="16">
        <f t="shared" si="43"/>
        <v>108.02732707087958</v>
      </c>
      <c r="K399" s="17">
        <f t="shared" si="44"/>
        <v>-33.972672929120421</v>
      </c>
      <c r="L399" s="14">
        <v>18</v>
      </c>
      <c r="M399" s="18">
        <f t="shared" si="45"/>
        <v>0.76857386848847142</v>
      </c>
      <c r="N399" s="17">
        <f t="shared" si="46"/>
        <v>-2.2314261315115287</v>
      </c>
      <c r="O399" s="14">
        <v>729</v>
      </c>
      <c r="P399" s="18">
        <f t="shared" si="47"/>
        <v>31.127241673783089</v>
      </c>
      <c r="Q399" s="17">
        <f t="shared" si="48"/>
        <v>-1.8727583262169105</v>
      </c>
      <c r="R399" s="13"/>
    </row>
    <row r="400" spans="1:18" x14ac:dyDescent="0.3">
      <c r="A400" s="13" t="s">
        <v>811</v>
      </c>
      <c r="B400" s="13">
        <v>801800005</v>
      </c>
      <c r="C400" s="13" t="s">
        <v>976</v>
      </c>
      <c r="D400" s="13" t="s">
        <v>222</v>
      </c>
      <c r="E400" s="13" t="s">
        <v>977</v>
      </c>
      <c r="F400" s="14">
        <v>1371</v>
      </c>
      <c r="G400" s="14">
        <v>274</v>
      </c>
      <c r="H400" s="15">
        <f t="shared" si="42"/>
        <v>1097</v>
      </c>
      <c r="I400" s="14">
        <v>2576</v>
      </c>
      <c r="J400" s="16">
        <f t="shared" si="43"/>
        <v>187.89204959883295</v>
      </c>
      <c r="K400" s="17">
        <f t="shared" si="44"/>
        <v>45.892049598832955</v>
      </c>
      <c r="L400" s="14">
        <v>21</v>
      </c>
      <c r="M400" s="18">
        <f t="shared" si="45"/>
        <v>1.5317286652078774</v>
      </c>
      <c r="N400" s="17">
        <f t="shared" si="46"/>
        <v>-1.4682713347921226</v>
      </c>
      <c r="O400" s="14">
        <v>11</v>
      </c>
      <c r="P400" s="18">
        <f t="shared" si="47"/>
        <v>0.80233406272793595</v>
      </c>
      <c r="Q400" s="17">
        <f t="shared" si="48"/>
        <v>-32.197665937272063</v>
      </c>
      <c r="R400" s="13"/>
    </row>
    <row r="401" spans="1:18" x14ac:dyDescent="0.3">
      <c r="A401" s="13" t="s">
        <v>811</v>
      </c>
      <c r="B401" s="13">
        <v>19575408</v>
      </c>
      <c r="C401" s="13" t="s">
        <v>978</v>
      </c>
      <c r="D401" s="13" t="s">
        <v>979</v>
      </c>
      <c r="E401" s="13" t="s">
        <v>980</v>
      </c>
      <c r="F401" s="14">
        <v>1445</v>
      </c>
      <c r="G401" s="14">
        <v>124</v>
      </c>
      <c r="H401" s="15">
        <f t="shared" si="42"/>
        <v>1321</v>
      </c>
      <c r="I401" s="14">
        <v>1312</v>
      </c>
      <c r="J401" s="16">
        <f t="shared" si="43"/>
        <v>90.79584775086505</v>
      </c>
      <c r="K401" s="17">
        <f t="shared" si="44"/>
        <v>-51.20415224913495</v>
      </c>
      <c r="L401" s="14">
        <v>4</v>
      </c>
      <c r="M401" s="18">
        <f t="shared" si="45"/>
        <v>0.27681660899653976</v>
      </c>
      <c r="N401" s="17">
        <f t="shared" si="46"/>
        <v>-2.7231833910034604</v>
      </c>
      <c r="O401" s="14">
        <v>97</v>
      </c>
      <c r="P401" s="18">
        <f t="shared" si="47"/>
        <v>6.7128027681660898</v>
      </c>
      <c r="Q401" s="17">
        <f t="shared" si="48"/>
        <v>-26.287197231833911</v>
      </c>
      <c r="R401" s="13"/>
    </row>
    <row r="402" spans="1:18" x14ac:dyDescent="0.3">
      <c r="A402" s="13" t="s">
        <v>811</v>
      </c>
      <c r="B402" s="13">
        <v>19375445</v>
      </c>
      <c r="C402" s="13" t="s">
        <v>981</v>
      </c>
      <c r="D402" s="13" t="s">
        <v>88</v>
      </c>
      <c r="E402" s="13" t="s">
        <v>982</v>
      </c>
      <c r="F402" s="14">
        <v>1874</v>
      </c>
      <c r="G402" s="14">
        <v>615</v>
      </c>
      <c r="H402" s="15">
        <f t="shared" si="42"/>
        <v>1259</v>
      </c>
      <c r="I402" s="14">
        <v>2394</v>
      </c>
      <c r="J402" s="16">
        <f t="shared" si="43"/>
        <v>127.74813233724653</v>
      </c>
      <c r="K402" s="17">
        <f t="shared" si="44"/>
        <v>-14.251867662753469</v>
      </c>
      <c r="L402" s="14">
        <v>7</v>
      </c>
      <c r="M402" s="18">
        <f t="shared" si="45"/>
        <v>0.37353255069370328</v>
      </c>
      <c r="N402" s="17">
        <f t="shared" si="46"/>
        <v>-2.6264674493062969</v>
      </c>
      <c r="O402" s="14">
        <v>115</v>
      </c>
      <c r="P402" s="18">
        <f t="shared" si="47"/>
        <v>6.1366061899679831</v>
      </c>
      <c r="Q402" s="17">
        <f t="shared" si="48"/>
        <v>-26.863393810032015</v>
      </c>
      <c r="R402" s="13"/>
    </row>
    <row r="403" spans="1:18" x14ac:dyDescent="0.3">
      <c r="A403" s="13" t="s">
        <v>811</v>
      </c>
      <c r="B403" s="13">
        <v>10000389</v>
      </c>
      <c r="C403" s="13" t="s">
        <v>983</v>
      </c>
      <c r="D403" s="13" t="s">
        <v>621</v>
      </c>
      <c r="E403" s="13" t="s">
        <v>984</v>
      </c>
      <c r="F403" s="14">
        <v>1675</v>
      </c>
      <c r="G403" s="14">
        <v>534</v>
      </c>
      <c r="H403" s="15">
        <f t="shared" si="42"/>
        <v>1141</v>
      </c>
      <c r="I403" s="14">
        <v>2991</v>
      </c>
      <c r="J403" s="16">
        <f t="shared" si="43"/>
        <v>178.56716417910448</v>
      </c>
      <c r="K403" s="17">
        <f t="shared" si="44"/>
        <v>36.567164179104481</v>
      </c>
      <c r="L403" s="14">
        <v>78</v>
      </c>
      <c r="M403" s="18">
        <f t="shared" si="45"/>
        <v>4.6567164179104479</v>
      </c>
      <c r="N403" s="17">
        <f t="shared" si="46"/>
        <v>1.6567164179104479</v>
      </c>
      <c r="O403" s="14">
        <v>59</v>
      </c>
      <c r="P403" s="18">
        <f t="shared" si="47"/>
        <v>3.522388059701492</v>
      </c>
      <c r="Q403" s="17">
        <f t="shared" si="48"/>
        <v>-29.477611940298509</v>
      </c>
      <c r="R403" s="13"/>
    </row>
    <row r="404" spans="1:18" x14ac:dyDescent="0.3">
      <c r="A404" s="13" t="s">
        <v>811</v>
      </c>
      <c r="B404" s="13">
        <v>10054109</v>
      </c>
      <c r="C404" s="13" t="s">
        <v>961</v>
      </c>
      <c r="D404" s="13" t="s">
        <v>71</v>
      </c>
      <c r="E404" s="13" t="s">
        <v>985</v>
      </c>
      <c r="F404" s="14">
        <v>1153</v>
      </c>
      <c r="G404" s="14">
        <v>3</v>
      </c>
      <c r="H404" s="15">
        <f t="shared" si="42"/>
        <v>1150</v>
      </c>
      <c r="I404" s="14">
        <v>1308</v>
      </c>
      <c r="J404" s="16">
        <f t="shared" si="43"/>
        <v>113.44319167389418</v>
      </c>
      <c r="K404" s="17">
        <f t="shared" si="44"/>
        <v>-28.556808326105823</v>
      </c>
      <c r="L404" s="14">
        <v>1</v>
      </c>
      <c r="M404" s="18">
        <f t="shared" si="45"/>
        <v>8.6730268863833476E-2</v>
      </c>
      <c r="N404" s="17">
        <f t="shared" si="46"/>
        <v>-2.9132697311361664</v>
      </c>
      <c r="O404" s="14">
        <v>653</v>
      </c>
      <c r="P404" s="18">
        <f t="shared" si="47"/>
        <v>56.634865568083256</v>
      </c>
      <c r="Q404" s="17">
        <f t="shared" si="48"/>
        <v>23.634865568083256</v>
      </c>
      <c r="R404" s="13"/>
    </row>
    <row r="405" spans="1:18" x14ac:dyDescent="0.3">
      <c r="A405" s="13" t="s">
        <v>811</v>
      </c>
      <c r="B405" s="13">
        <v>10040307</v>
      </c>
      <c r="C405" s="13" t="s">
        <v>816</v>
      </c>
      <c r="D405" s="13" t="s">
        <v>35</v>
      </c>
      <c r="E405" s="13" t="s">
        <v>986</v>
      </c>
      <c r="F405" s="14">
        <v>1571</v>
      </c>
      <c r="G405" s="14">
        <v>64</v>
      </c>
      <c r="H405" s="15">
        <f t="shared" si="42"/>
        <v>1507</v>
      </c>
      <c r="I405" s="14">
        <v>1791</v>
      </c>
      <c r="J405" s="16">
        <f t="shared" si="43"/>
        <v>114.00381922342457</v>
      </c>
      <c r="K405" s="17">
        <f t="shared" si="44"/>
        <v>-27.996180776575429</v>
      </c>
      <c r="L405" s="14">
        <v>0</v>
      </c>
      <c r="M405" s="18">
        <f t="shared" si="45"/>
        <v>0</v>
      </c>
      <c r="N405" s="17">
        <f t="shared" si="46"/>
        <v>-3</v>
      </c>
      <c r="O405" s="14">
        <v>98</v>
      </c>
      <c r="P405" s="18">
        <f t="shared" si="47"/>
        <v>6.2380649267982173</v>
      </c>
      <c r="Q405" s="17">
        <f t="shared" si="48"/>
        <v>-26.761935073201784</v>
      </c>
      <c r="R405" s="13"/>
    </row>
    <row r="406" spans="1:18" x14ac:dyDescent="0.3">
      <c r="A406" s="13" t="s">
        <v>811</v>
      </c>
      <c r="B406" s="13">
        <v>19477407</v>
      </c>
      <c r="C406" s="13" t="s">
        <v>987</v>
      </c>
      <c r="D406" s="13" t="s">
        <v>988</v>
      </c>
      <c r="E406" s="13" t="s">
        <v>66</v>
      </c>
      <c r="F406" s="14">
        <v>661</v>
      </c>
      <c r="G406" s="14">
        <v>0</v>
      </c>
      <c r="H406" s="15">
        <f t="shared" si="42"/>
        <v>661</v>
      </c>
      <c r="I406" s="14">
        <v>402</v>
      </c>
      <c r="J406" s="16">
        <f t="shared" si="43"/>
        <v>60.816944024205746</v>
      </c>
      <c r="K406" s="17">
        <f t="shared" si="44"/>
        <v>-81.183055975794247</v>
      </c>
      <c r="L406" s="14">
        <v>1</v>
      </c>
      <c r="M406" s="18">
        <f t="shared" si="45"/>
        <v>0.15128593040847202</v>
      </c>
      <c r="N406" s="17">
        <f t="shared" si="46"/>
        <v>-2.8487140695915278</v>
      </c>
      <c r="O406" s="14">
        <v>1741</v>
      </c>
      <c r="P406" s="18">
        <f t="shared" si="47"/>
        <v>263.38880484114975</v>
      </c>
      <c r="Q406" s="17">
        <f t="shared" si="48"/>
        <v>230.38880484114975</v>
      </c>
      <c r="R406" s="13"/>
    </row>
    <row r="407" spans="1:18" x14ac:dyDescent="0.3">
      <c r="A407" s="13" t="s">
        <v>811</v>
      </c>
      <c r="B407" s="13">
        <v>19475402</v>
      </c>
      <c r="C407" s="13" t="s">
        <v>989</v>
      </c>
      <c r="D407" s="13" t="s">
        <v>71</v>
      </c>
      <c r="E407" s="13" t="s">
        <v>990</v>
      </c>
      <c r="F407" s="14">
        <v>4429</v>
      </c>
      <c r="G407" s="14">
        <v>1159</v>
      </c>
      <c r="H407" s="15">
        <f t="shared" si="42"/>
        <v>3270</v>
      </c>
      <c r="I407" s="14">
        <v>6875</v>
      </c>
      <c r="J407" s="16">
        <f t="shared" si="43"/>
        <v>155.22691352449763</v>
      </c>
      <c r="K407" s="17">
        <f t="shared" si="44"/>
        <v>13.226913524497633</v>
      </c>
      <c r="L407" s="14">
        <v>47</v>
      </c>
      <c r="M407" s="18">
        <f t="shared" si="45"/>
        <v>1.0611876270038383</v>
      </c>
      <c r="N407" s="17">
        <f t="shared" si="46"/>
        <v>-1.9388123729961617</v>
      </c>
      <c r="O407" s="14">
        <v>2</v>
      </c>
      <c r="P407" s="18">
        <f t="shared" si="47"/>
        <v>4.5156920298035676E-2</v>
      </c>
      <c r="Q407" s="17">
        <f t="shared" si="48"/>
        <v>-32.954843079701966</v>
      </c>
      <c r="R407" s="13"/>
    </row>
    <row r="408" spans="1:18" x14ac:dyDescent="0.3">
      <c r="A408" s="13" t="s">
        <v>811</v>
      </c>
      <c r="B408" s="13">
        <v>10000236</v>
      </c>
      <c r="C408" s="13" t="s">
        <v>991</v>
      </c>
      <c r="D408" s="13" t="s">
        <v>939</v>
      </c>
      <c r="E408" s="13" t="s">
        <v>740</v>
      </c>
      <c r="F408" s="14">
        <v>1852</v>
      </c>
      <c r="G408" s="14">
        <v>416</v>
      </c>
      <c r="H408" s="15">
        <f t="shared" si="42"/>
        <v>1436</v>
      </c>
      <c r="I408" s="14">
        <v>4710</v>
      </c>
      <c r="J408" s="16">
        <f t="shared" si="43"/>
        <v>254.31965442764576</v>
      </c>
      <c r="K408" s="17">
        <f t="shared" si="44"/>
        <v>112.31965442764576</v>
      </c>
      <c r="L408" s="14">
        <v>21</v>
      </c>
      <c r="M408" s="18">
        <f t="shared" si="45"/>
        <v>1.1339092872570196</v>
      </c>
      <c r="N408" s="17">
        <f t="shared" si="46"/>
        <v>-1.8660907127429804</v>
      </c>
      <c r="O408" s="14">
        <v>103</v>
      </c>
      <c r="P408" s="18">
        <f t="shared" si="47"/>
        <v>5.5615550755939527</v>
      </c>
      <c r="Q408" s="17">
        <f t="shared" si="48"/>
        <v>-27.438444924406049</v>
      </c>
      <c r="R408" s="13"/>
    </row>
    <row r="409" spans="1:18" x14ac:dyDescent="0.3">
      <c r="A409" s="13" t="s">
        <v>811</v>
      </c>
      <c r="B409" s="13">
        <v>130000076</v>
      </c>
      <c r="C409" s="13" t="s">
        <v>992</v>
      </c>
      <c r="D409" s="13" t="s">
        <v>993</v>
      </c>
      <c r="E409" s="13" t="s">
        <v>994</v>
      </c>
      <c r="F409" s="14">
        <v>1902</v>
      </c>
      <c r="G409" s="14">
        <v>759</v>
      </c>
      <c r="H409" s="15">
        <f t="shared" si="42"/>
        <v>1143</v>
      </c>
      <c r="I409" s="14">
        <v>2692</v>
      </c>
      <c r="J409" s="16">
        <f t="shared" si="43"/>
        <v>141.53522607781284</v>
      </c>
      <c r="K409" s="17">
        <f t="shared" si="44"/>
        <v>-0.46477392218716318</v>
      </c>
      <c r="L409" s="14">
        <v>33</v>
      </c>
      <c r="M409" s="18">
        <f t="shared" si="45"/>
        <v>1.7350157728706623</v>
      </c>
      <c r="N409" s="17">
        <f t="shared" si="46"/>
        <v>-1.2649842271293377</v>
      </c>
      <c r="O409" s="14">
        <v>110</v>
      </c>
      <c r="P409" s="18">
        <f t="shared" si="47"/>
        <v>5.7833859095688753</v>
      </c>
      <c r="Q409" s="17">
        <f t="shared" si="48"/>
        <v>-27.216614090431126</v>
      </c>
      <c r="R409" s="13"/>
    </row>
    <row r="410" spans="1:18" x14ac:dyDescent="0.3">
      <c r="A410" s="13" t="s">
        <v>811</v>
      </c>
      <c r="B410" s="13">
        <v>19375447</v>
      </c>
      <c r="C410" s="13" t="s">
        <v>995</v>
      </c>
      <c r="D410" s="13" t="s">
        <v>94</v>
      </c>
      <c r="E410" s="13" t="s">
        <v>996</v>
      </c>
      <c r="F410" s="14">
        <v>1319</v>
      </c>
      <c r="G410" s="14">
        <v>22</v>
      </c>
      <c r="H410" s="15">
        <f t="shared" si="42"/>
        <v>1297</v>
      </c>
      <c r="I410" s="14">
        <v>2034</v>
      </c>
      <c r="J410" s="16">
        <f t="shared" si="43"/>
        <v>154.20773313115996</v>
      </c>
      <c r="K410" s="17">
        <f t="shared" si="44"/>
        <v>12.207733131159955</v>
      </c>
      <c r="L410" s="14">
        <v>111</v>
      </c>
      <c r="M410" s="18">
        <f t="shared" si="45"/>
        <v>8.4154662623199403</v>
      </c>
      <c r="N410" s="17">
        <f t="shared" si="46"/>
        <v>5.4154662623199403</v>
      </c>
      <c r="O410" s="14">
        <v>358</v>
      </c>
      <c r="P410" s="18">
        <f t="shared" si="47"/>
        <v>27.141774071266113</v>
      </c>
      <c r="Q410" s="17">
        <f t="shared" si="48"/>
        <v>-5.8582259287338871</v>
      </c>
      <c r="R410" s="13"/>
    </row>
    <row r="411" spans="1:18" x14ac:dyDescent="0.3">
      <c r="A411" s="13" t="s">
        <v>811</v>
      </c>
      <c r="B411" s="13">
        <v>19275423</v>
      </c>
      <c r="C411" s="13" t="s">
        <v>997</v>
      </c>
      <c r="D411" s="13" t="s">
        <v>707</v>
      </c>
      <c r="E411" s="13" t="s">
        <v>998</v>
      </c>
      <c r="F411" s="14">
        <v>1147</v>
      </c>
      <c r="G411" s="14">
        <v>74</v>
      </c>
      <c r="H411" s="15">
        <f t="shared" si="42"/>
        <v>1073</v>
      </c>
      <c r="I411" s="14">
        <v>1716</v>
      </c>
      <c r="J411" s="16">
        <f t="shared" si="43"/>
        <v>149.60767218831734</v>
      </c>
      <c r="K411" s="17">
        <f t="shared" si="44"/>
        <v>7.6076721883173377</v>
      </c>
      <c r="L411" s="14">
        <v>24</v>
      </c>
      <c r="M411" s="18">
        <f t="shared" si="45"/>
        <v>2.092414995640802</v>
      </c>
      <c r="N411" s="17">
        <f t="shared" si="46"/>
        <v>-0.90758500435919798</v>
      </c>
      <c r="O411" s="14">
        <v>22</v>
      </c>
      <c r="P411" s="18">
        <f t="shared" si="47"/>
        <v>1.918047079337402</v>
      </c>
      <c r="Q411" s="17">
        <f t="shared" si="48"/>
        <v>-31.081952920662598</v>
      </c>
      <c r="R411" s="13"/>
    </row>
    <row r="412" spans="1:18" x14ac:dyDescent="0.3">
      <c r="A412" s="25" t="s">
        <v>811</v>
      </c>
      <c r="B412" s="25">
        <v>10000019</v>
      </c>
      <c r="C412" s="25" t="s">
        <v>999</v>
      </c>
      <c r="D412" s="25" t="s">
        <v>1000</v>
      </c>
      <c r="E412" s="25" t="s">
        <v>1001</v>
      </c>
      <c r="F412" s="26">
        <v>1709</v>
      </c>
      <c r="G412" s="26">
        <v>979</v>
      </c>
      <c r="H412" s="27">
        <f t="shared" si="42"/>
        <v>730</v>
      </c>
      <c r="I412" s="26">
        <v>3426</v>
      </c>
      <c r="J412" s="28">
        <f t="shared" si="43"/>
        <v>200.46811000585137</v>
      </c>
      <c r="K412" s="29">
        <f t="shared" si="44"/>
        <v>58.468110005851372</v>
      </c>
      <c r="L412" s="26">
        <v>40</v>
      </c>
      <c r="M412" s="30">
        <f t="shared" si="45"/>
        <v>2.3405500292568755</v>
      </c>
      <c r="N412" s="29">
        <f t="shared" si="46"/>
        <v>-0.6594499707431245</v>
      </c>
      <c r="O412" s="26">
        <v>214</v>
      </c>
      <c r="P412" s="30">
        <f t="shared" si="47"/>
        <v>12.521942656524281</v>
      </c>
      <c r="Q412" s="29">
        <f t="shared" si="48"/>
        <v>-20.478057343475719</v>
      </c>
      <c r="R412" s="25"/>
    </row>
    <row r="413" spans="1:18" x14ac:dyDescent="0.3">
      <c r="A413" s="13" t="s">
        <v>811</v>
      </c>
      <c r="B413" s="13">
        <v>801200041</v>
      </c>
      <c r="C413" s="13" t="s">
        <v>1002</v>
      </c>
      <c r="D413" s="13" t="s">
        <v>1003</v>
      </c>
      <c r="E413" s="13" t="s">
        <v>1004</v>
      </c>
      <c r="F413" s="14">
        <v>1738</v>
      </c>
      <c r="G413" s="14">
        <v>687</v>
      </c>
      <c r="H413" s="15">
        <f t="shared" si="42"/>
        <v>1051</v>
      </c>
      <c r="I413" s="14">
        <v>3481</v>
      </c>
      <c r="J413" s="16">
        <f t="shared" si="43"/>
        <v>200.28768699654776</v>
      </c>
      <c r="K413" s="17">
        <f t="shared" si="44"/>
        <v>58.287686996547762</v>
      </c>
      <c r="L413" s="14">
        <v>5</v>
      </c>
      <c r="M413" s="18">
        <f t="shared" si="45"/>
        <v>0.28768699654775604</v>
      </c>
      <c r="N413" s="17">
        <f t="shared" si="46"/>
        <v>-2.7123130034522438</v>
      </c>
      <c r="O413" s="14">
        <v>209</v>
      </c>
      <c r="P413" s="18">
        <f t="shared" si="47"/>
        <v>12.025316455696203</v>
      </c>
      <c r="Q413" s="17">
        <f t="shared" si="48"/>
        <v>-20.974683544303797</v>
      </c>
      <c r="R413" s="13"/>
    </row>
    <row r="414" spans="1:18" x14ac:dyDescent="0.3">
      <c r="A414" s="13" t="s">
        <v>811</v>
      </c>
      <c r="B414" s="13">
        <v>130075413</v>
      </c>
      <c r="C414" s="13" t="s">
        <v>1005</v>
      </c>
      <c r="D414" s="13" t="s">
        <v>434</v>
      </c>
      <c r="E414" s="13" t="s">
        <v>1006</v>
      </c>
      <c r="F414" s="14">
        <v>1780</v>
      </c>
      <c r="G414" s="14">
        <v>241</v>
      </c>
      <c r="H414" s="15">
        <f t="shared" si="42"/>
        <v>1539</v>
      </c>
      <c r="I414" s="14">
        <v>1067</v>
      </c>
      <c r="J414" s="16">
        <f t="shared" si="43"/>
        <v>59.943820224719104</v>
      </c>
      <c r="K414" s="17">
        <f t="shared" si="44"/>
        <v>-82.056179775280896</v>
      </c>
      <c r="L414" s="14">
        <v>0</v>
      </c>
      <c r="M414" s="18">
        <f t="shared" si="45"/>
        <v>0</v>
      </c>
      <c r="N414" s="17">
        <f t="shared" si="46"/>
        <v>-3</v>
      </c>
      <c r="O414" s="14">
        <v>206</v>
      </c>
      <c r="P414" s="18">
        <f t="shared" si="47"/>
        <v>11.573033707865168</v>
      </c>
      <c r="Q414" s="17">
        <f t="shared" si="48"/>
        <v>-21.426966292134832</v>
      </c>
      <c r="R414" s="13"/>
    </row>
    <row r="415" spans="1:18" x14ac:dyDescent="0.3">
      <c r="A415" s="13" t="s">
        <v>811</v>
      </c>
      <c r="B415" s="13">
        <v>10000253</v>
      </c>
      <c r="C415" s="13" t="s">
        <v>1007</v>
      </c>
      <c r="D415" s="13" t="s">
        <v>707</v>
      </c>
      <c r="E415" s="13" t="s">
        <v>1008</v>
      </c>
      <c r="F415" s="14">
        <v>1945</v>
      </c>
      <c r="G415" s="14">
        <v>894</v>
      </c>
      <c r="H415" s="15">
        <f t="shared" si="42"/>
        <v>1051</v>
      </c>
      <c r="I415" s="14">
        <v>5421</v>
      </c>
      <c r="J415" s="16">
        <f t="shared" si="43"/>
        <v>278.71465295629821</v>
      </c>
      <c r="K415" s="17">
        <f t="shared" si="44"/>
        <v>136.71465295629821</v>
      </c>
      <c r="L415" s="14">
        <v>215</v>
      </c>
      <c r="M415" s="18">
        <f t="shared" si="45"/>
        <v>11.053984575835475</v>
      </c>
      <c r="N415" s="17">
        <f t="shared" si="46"/>
        <v>8.0539845758354751</v>
      </c>
      <c r="O415" s="14">
        <v>21</v>
      </c>
      <c r="P415" s="18">
        <f t="shared" si="47"/>
        <v>1.0796915167095116</v>
      </c>
      <c r="Q415" s="17">
        <f t="shared" si="48"/>
        <v>-31.920308483290487</v>
      </c>
      <c r="R415" s="13"/>
    </row>
    <row r="416" spans="1:18" x14ac:dyDescent="0.3">
      <c r="A416" s="13" t="s">
        <v>811</v>
      </c>
      <c r="B416" s="13">
        <v>800800012</v>
      </c>
      <c r="C416" s="13" t="s">
        <v>1009</v>
      </c>
      <c r="D416" s="13" t="s">
        <v>339</v>
      </c>
      <c r="E416" s="13" t="s">
        <v>1010</v>
      </c>
      <c r="F416" s="14">
        <v>1894</v>
      </c>
      <c r="G416" s="14">
        <v>628</v>
      </c>
      <c r="H416" s="15">
        <f t="shared" si="42"/>
        <v>1266</v>
      </c>
      <c r="I416" s="14">
        <v>2810</v>
      </c>
      <c r="J416" s="16">
        <f t="shared" si="43"/>
        <v>148.36325237592396</v>
      </c>
      <c r="K416" s="17">
        <f t="shared" si="44"/>
        <v>6.3632523759239632</v>
      </c>
      <c r="L416" s="14">
        <v>10</v>
      </c>
      <c r="M416" s="18">
        <f t="shared" si="45"/>
        <v>0.52798310454065467</v>
      </c>
      <c r="N416" s="17">
        <f t="shared" si="46"/>
        <v>-2.4720168954593453</v>
      </c>
      <c r="O416" s="14">
        <v>214</v>
      </c>
      <c r="P416" s="18">
        <f t="shared" si="47"/>
        <v>11.298838437170012</v>
      </c>
      <c r="Q416" s="17">
        <f t="shared" si="48"/>
        <v>-21.701161562829988</v>
      </c>
      <c r="R416" s="13"/>
    </row>
    <row r="417" spans="1:18" x14ac:dyDescent="0.3">
      <c r="A417" s="13" t="s">
        <v>811</v>
      </c>
      <c r="B417" s="13">
        <v>10000030</v>
      </c>
      <c r="C417" s="13" t="s">
        <v>1011</v>
      </c>
      <c r="D417" s="13" t="s">
        <v>144</v>
      </c>
      <c r="E417" s="13" t="s">
        <v>1012</v>
      </c>
      <c r="F417" s="14">
        <v>2226</v>
      </c>
      <c r="G417" s="14">
        <v>618</v>
      </c>
      <c r="H417" s="15">
        <f t="shared" si="42"/>
        <v>1608</v>
      </c>
      <c r="I417" s="14">
        <v>3264</v>
      </c>
      <c r="J417" s="16">
        <f t="shared" si="43"/>
        <v>146.63072776280325</v>
      </c>
      <c r="K417" s="17">
        <f t="shared" si="44"/>
        <v>4.6307277628032466</v>
      </c>
      <c r="L417" s="14">
        <v>4</v>
      </c>
      <c r="M417" s="18">
        <f t="shared" si="45"/>
        <v>0.17969451931716085</v>
      </c>
      <c r="N417" s="17">
        <f t="shared" si="46"/>
        <v>-2.8203054806828391</v>
      </c>
      <c r="O417" s="14">
        <v>0</v>
      </c>
      <c r="P417" s="18">
        <f t="shared" si="47"/>
        <v>0</v>
      </c>
      <c r="Q417" s="17">
        <f t="shared" si="48"/>
        <v>-33</v>
      </c>
      <c r="R417" s="13"/>
    </row>
    <row r="418" spans="1:18" x14ac:dyDescent="0.3">
      <c r="A418" s="13" t="s">
        <v>811</v>
      </c>
      <c r="B418" s="13">
        <v>19275408</v>
      </c>
      <c r="C418" s="13" t="s">
        <v>1013</v>
      </c>
      <c r="D418" s="13" t="s">
        <v>502</v>
      </c>
      <c r="E418" s="13" t="s">
        <v>1014</v>
      </c>
      <c r="F418" s="14">
        <v>2574</v>
      </c>
      <c r="G418" s="14">
        <v>793</v>
      </c>
      <c r="H418" s="15">
        <f t="shared" si="42"/>
        <v>1781</v>
      </c>
      <c r="I418" s="14">
        <v>4503</v>
      </c>
      <c r="J418" s="16">
        <f t="shared" si="43"/>
        <v>174.94172494172494</v>
      </c>
      <c r="K418" s="17">
        <f t="shared" si="44"/>
        <v>32.941724941724942</v>
      </c>
      <c r="L418" s="14">
        <v>20</v>
      </c>
      <c r="M418" s="18">
        <f t="shared" si="45"/>
        <v>0.77700077700077697</v>
      </c>
      <c r="N418" s="17">
        <f t="shared" si="46"/>
        <v>-2.2229992229992233</v>
      </c>
      <c r="O418" s="14">
        <v>386</v>
      </c>
      <c r="P418" s="18">
        <f t="shared" si="47"/>
        <v>14.996114996114995</v>
      </c>
      <c r="Q418" s="17">
        <f t="shared" si="48"/>
        <v>-18.003885003885003</v>
      </c>
      <c r="R418" s="13"/>
    </row>
    <row r="419" spans="1:18" x14ac:dyDescent="0.3">
      <c r="A419" s="13" t="s">
        <v>811</v>
      </c>
      <c r="B419" s="13">
        <v>808475403</v>
      </c>
      <c r="C419" s="13" t="s">
        <v>1015</v>
      </c>
      <c r="D419" s="13" t="s">
        <v>344</v>
      </c>
      <c r="E419" s="13" t="s">
        <v>433</v>
      </c>
      <c r="F419" s="14">
        <v>1552</v>
      </c>
      <c r="G419" s="14">
        <v>42</v>
      </c>
      <c r="H419" s="15">
        <f t="shared" si="42"/>
        <v>1510</v>
      </c>
      <c r="I419" s="14">
        <v>2379</v>
      </c>
      <c r="J419" s="16">
        <f t="shared" si="43"/>
        <v>153.28608247422682</v>
      </c>
      <c r="K419" s="17">
        <f t="shared" si="44"/>
        <v>11.286082474226816</v>
      </c>
      <c r="L419" s="14">
        <v>28</v>
      </c>
      <c r="M419" s="18">
        <f t="shared" si="45"/>
        <v>1.804123711340206</v>
      </c>
      <c r="N419" s="17">
        <f t="shared" si="46"/>
        <v>-1.195876288659794</v>
      </c>
      <c r="O419" s="14">
        <v>0</v>
      </c>
      <c r="P419" s="18">
        <f t="shared" si="47"/>
        <v>0</v>
      </c>
      <c r="Q419" s="17">
        <f t="shared" si="48"/>
        <v>-33</v>
      </c>
      <c r="R419" s="13"/>
    </row>
    <row r="420" spans="1:18" x14ac:dyDescent="0.3">
      <c r="A420" s="13" t="s">
        <v>811</v>
      </c>
      <c r="B420" s="13">
        <v>19277406</v>
      </c>
      <c r="C420" s="13" t="s">
        <v>1016</v>
      </c>
      <c r="D420" s="13" t="s">
        <v>131</v>
      </c>
      <c r="E420" s="13" t="s">
        <v>1017</v>
      </c>
      <c r="F420" s="14">
        <v>926</v>
      </c>
      <c r="G420" s="14">
        <v>5</v>
      </c>
      <c r="H420" s="15">
        <f t="shared" si="42"/>
        <v>921</v>
      </c>
      <c r="I420" s="14">
        <v>770</v>
      </c>
      <c r="J420" s="16">
        <f t="shared" si="43"/>
        <v>83.15334773218143</v>
      </c>
      <c r="K420" s="17">
        <f t="shared" si="44"/>
        <v>-58.84665226781857</v>
      </c>
      <c r="L420" s="14">
        <v>6</v>
      </c>
      <c r="M420" s="18">
        <f t="shared" si="45"/>
        <v>0.64794816414686829</v>
      </c>
      <c r="N420" s="17">
        <f t="shared" si="46"/>
        <v>-2.3520518358531319</v>
      </c>
      <c r="O420" s="14">
        <v>522</v>
      </c>
      <c r="P420" s="18">
        <f t="shared" si="47"/>
        <v>56.371490280777536</v>
      </c>
      <c r="Q420" s="17">
        <f t="shared" si="48"/>
        <v>23.371490280777536</v>
      </c>
      <c r="R420" s="13"/>
    </row>
    <row r="421" spans="1:18" x14ac:dyDescent="0.3">
      <c r="A421" s="13" t="s">
        <v>811</v>
      </c>
      <c r="B421" s="13">
        <v>19375404</v>
      </c>
      <c r="C421" s="13" t="s">
        <v>1018</v>
      </c>
      <c r="D421" s="13" t="s">
        <v>502</v>
      </c>
      <c r="E421" s="13" t="s">
        <v>1019</v>
      </c>
      <c r="F421" s="14">
        <v>1167</v>
      </c>
      <c r="G421" s="14">
        <v>21</v>
      </c>
      <c r="H421" s="15">
        <f t="shared" si="42"/>
        <v>1146</v>
      </c>
      <c r="I421" s="14">
        <v>2411</v>
      </c>
      <c r="J421" s="16">
        <f t="shared" si="43"/>
        <v>206.59811482433591</v>
      </c>
      <c r="K421" s="17">
        <f t="shared" si="44"/>
        <v>64.598114824335909</v>
      </c>
      <c r="L421" s="14">
        <v>39</v>
      </c>
      <c r="M421" s="18">
        <f t="shared" si="45"/>
        <v>3.3419023136246784</v>
      </c>
      <c r="N421" s="17">
        <f t="shared" si="46"/>
        <v>0.34190231362467838</v>
      </c>
      <c r="O421" s="14">
        <v>351</v>
      </c>
      <c r="P421" s="18">
        <f t="shared" si="47"/>
        <v>30.077120822622106</v>
      </c>
      <c r="Q421" s="17">
        <f t="shared" si="48"/>
        <v>-2.9228791773778937</v>
      </c>
      <c r="R421" s="13"/>
    </row>
    <row r="422" spans="1:18" x14ac:dyDescent="0.3">
      <c r="A422" s="13" t="s">
        <v>811</v>
      </c>
      <c r="B422" s="13">
        <v>10064120</v>
      </c>
      <c r="C422" s="13" t="s">
        <v>841</v>
      </c>
      <c r="D422" s="13" t="s">
        <v>519</v>
      </c>
      <c r="E422" s="13" t="s">
        <v>1020</v>
      </c>
      <c r="F422" s="14">
        <v>1317</v>
      </c>
      <c r="G422" s="14">
        <v>1</v>
      </c>
      <c r="H422" s="15">
        <f t="shared" si="42"/>
        <v>1316</v>
      </c>
      <c r="I422" s="14">
        <v>1104</v>
      </c>
      <c r="J422" s="16">
        <f t="shared" si="43"/>
        <v>83.826879271070624</v>
      </c>
      <c r="K422" s="17">
        <f t="shared" si="44"/>
        <v>-58.173120728929376</v>
      </c>
      <c r="L422" s="14">
        <v>16</v>
      </c>
      <c r="M422" s="18">
        <f t="shared" si="45"/>
        <v>1.2148823082763858</v>
      </c>
      <c r="N422" s="17">
        <f t="shared" si="46"/>
        <v>-1.7851176917236142</v>
      </c>
      <c r="O422" s="14">
        <v>853</v>
      </c>
      <c r="P422" s="18">
        <f t="shared" si="47"/>
        <v>64.768413059984809</v>
      </c>
      <c r="Q422" s="17">
        <f t="shared" si="48"/>
        <v>31.768413059984809</v>
      </c>
      <c r="R422" s="13" t="s">
        <v>7</v>
      </c>
    </row>
    <row r="423" spans="1:18" x14ac:dyDescent="0.3">
      <c r="A423" s="13" t="s">
        <v>811</v>
      </c>
      <c r="B423" s="13">
        <v>10075426</v>
      </c>
      <c r="C423" s="13" t="s">
        <v>1021</v>
      </c>
      <c r="D423" s="13" t="s">
        <v>726</v>
      </c>
      <c r="E423" s="13" t="s">
        <v>1022</v>
      </c>
      <c r="F423" s="14">
        <v>1610</v>
      </c>
      <c r="G423" s="14">
        <v>279</v>
      </c>
      <c r="H423" s="15">
        <f t="shared" si="42"/>
        <v>1331</v>
      </c>
      <c r="I423" s="14">
        <v>2257</v>
      </c>
      <c r="J423" s="16">
        <f t="shared" si="43"/>
        <v>140.1863354037267</v>
      </c>
      <c r="K423" s="17">
        <f t="shared" si="44"/>
        <v>-1.8136645962732985</v>
      </c>
      <c r="L423" s="14">
        <v>87</v>
      </c>
      <c r="M423" s="18">
        <f t="shared" si="45"/>
        <v>5.4037267080745339</v>
      </c>
      <c r="N423" s="17">
        <f t="shared" si="46"/>
        <v>2.4037267080745339</v>
      </c>
      <c r="O423" s="14">
        <v>1009</v>
      </c>
      <c r="P423" s="18">
        <f t="shared" si="47"/>
        <v>62.670807453416145</v>
      </c>
      <c r="Q423" s="17">
        <f t="shared" si="48"/>
        <v>29.670807453416145</v>
      </c>
      <c r="R423" s="13"/>
    </row>
    <row r="424" spans="1:18" x14ac:dyDescent="0.3">
      <c r="A424" s="13" t="s">
        <v>811</v>
      </c>
      <c r="B424" s="13">
        <v>10067401</v>
      </c>
      <c r="C424" s="13" t="s">
        <v>1023</v>
      </c>
      <c r="D424" s="13" t="s">
        <v>798</v>
      </c>
      <c r="E424" s="13" t="s">
        <v>1024</v>
      </c>
      <c r="F424" s="14">
        <v>1791</v>
      </c>
      <c r="G424" s="14">
        <v>427</v>
      </c>
      <c r="H424" s="15">
        <f t="shared" si="42"/>
        <v>1364</v>
      </c>
      <c r="I424" s="14">
        <v>2249</v>
      </c>
      <c r="J424" s="16">
        <f t="shared" si="43"/>
        <v>125.57230597431604</v>
      </c>
      <c r="K424" s="17">
        <f t="shared" si="44"/>
        <v>-16.427694025683962</v>
      </c>
      <c r="L424" s="14">
        <v>10</v>
      </c>
      <c r="M424" s="18">
        <f t="shared" si="45"/>
        <v>0.55834729201563371</v>
      </c>
      <c r="N424" s="17">
        <f t="shared" si="46"/>
        <v>-2.4416527079843662</v>
      </c>
      <c r="O424" s="14">
        <v>785</v>
      </c>
      <c r="P424" s="18">
        <f t="shared" si="47"/>
        <v>43.830262423227246</v>
      </c>
      <c r="Q424" s="17">
        <f t="shared" si="48"/>
        <v>10.830262423227246</v>
      </c>
      <c r="R424" s="13"/>
    </row>
    <row r="425" spans="1:18" x14ac:dyDescent="0.3">
      <c r="A425" s="13" t="s">
        <v>811</v>
      </c>
      <c r="B425" s="13">
        <v>19177434</v>
      </c>
      <c r="C425" s="13" t="s">
        <v>1025</v>
      </c>
      <c r="D425" s="13" t="s">
        <v>1026</v>
      </c>
      <c r="E425" s="13" t="s">
        <v>1027</v>
      </c>
      <c r="F425" s="14">
        <v>1364</v>
      </c>
      <c r="G425" s="14">
        <v>43</v>
      </c>
      <c r="H425" s="15">
        <f t="shared" si="42"/>
        <v>1321</v>
      </c>
      <c r="I425" s="14">
        <v>1180</v>
      </c>
      <c r="J425" s="16">
        <f t="shared" si="43"/>
        <v>86.510263929618773</v>
      </c>
      <c r="K425" s="17">
        <f t="shared" si="44"/>
        <v>-55.489736070381227</v>
      </c>
      <c r="L425" s="14">
        <v>2</v>
      </c>
      <c r="M425" s="18">
        <f t="shared" si="45"/>
        <v>0.1466275659824047</v>
      </c>
      <c r="N425" s="17">
        <f t="shared" si="46"/>
        <v>-2.8533724340175954</v>
      </c>
      <c r="O425" s="14">
        <v>1483</v>
      </c>
      <c r="P425" s="18">
        <f t="shared" si="47"/>
        <v>108.72434017595307</v>
      </c>
      <c r="Q425" s="17">
        <f t="shared" si="48"/>
        <v>75.724340175953074</v>
      </c>
      <c r="R425" s="13"/>
    </row>
    <row r="426" spans="1:18" x14ac:dyDescent="0.3">
      <c r="A426" s="13" t="s">
        <v>811</v>
      </c>
      <c r="B426" s="13">
        <v>10000120</v>
      </c>
      <c r="C426" s="13" t="s">
        <v>1028</v>
      </c>
      <c r="D426" s="13" t="s">
        <v>767</v>
      </c>
      <c r="E426" s="13" t="s">
        <v>1029</v>
      </c>
      <c r="F426" s="14">
        <v>1403</v>
      </c>
      <c r="G426" s="14">
        <v>245</v>
      </c>
      <c r="H426" s="15">
        <f t="shared" si="42"/>
        <v>1158</v>
      </c>
      <c r="I426" s="14">
        <v>1648</v>
      </c>
      <c r="J426" s="16">
        <f t="shared" si="43"/>
        <v>117.46258018531717</v>
      </c>
      <c r="K426" s="17">
        <f t="shared" si="44"/>
        <v>-24.537419814682835</v>
      </c>
      <c r="L426" s="14">
        <v>15</v>
      </c>
      <c r="M426" s="18">
        <f t="shared" si="45"/>
        <v>1.0691375623663579</v>
      </c>
      <c r="N426" s="17">
        <f t="shared" si="46"/>
        <v>-1.9308624376336421</v>
      </c>
      <c r="O426" s="14">
        <v>81</v>
      </c>
      <c r="P426" s="18">
        <f t="shared" si="47"/>
        <v>5.7733428367783324</v>
      </c>
      <c r="Q426" s="17">
        <f t="shared" si="48"/>
        <v>-27.226657163221667</v>
      </c>
      <c r="R426" s="13"/>
    </row>
    <row r="427" spans="1:18" x14ac:dyDescent="0.3">
      <c r="A427" s="13" t="s">
        <v>811</v>
      </c>
      <c r="B427" s="13">
        <v>10075421</v>
      </c>
      <c r="C427" s="13" t="s">
        <v>1030</v>
      </c>
      <c r="D427" s="13" t="s">
        <v>156</v>
      </c>
      <c r="E427" s="13" t="s">
        <v>1031</v>
      </c>
      <c r="F427" s="14">
        <v>2796</v>
      </c>
      <c r="G427" s="14">
        <v>410</v>
      </c>
      <c r="H427" s="15">
        <f t="shared" si="42"/>
        <v>2386</v>
      </c>
      <c r="I427" s="14">
        <v>1504</v>
      </c>
      <c r="J427" s="16">
        <f t="shared" si="43"/>
        <v>53.791130185979974</v>
      </c>
      <c r="K427" s="17">
        <f t="shared" si="44"/>
        <v>-88.208869814020034</v>
      </c>
      <c r="L427" s="14">
        <v>57</v>
      </c>
      <c r="M427" s="18">
        <f t="shared" si="45"/>
        <v>2.0386266094420602</v>
      </c>
      <c r="N427" s="17">
        <f t="shared" si="46"/>
        <v>-0.9613733905579398</v>
      </c>
      <c r="O427" s="14">
        <v>251</v>
      </c>
      <c r="P427" s="18">
        <f t="shared" si="47"/>
        <v>8.9771101573676688</v>
      </c>
      <c r="Q427" s="17">
        <f t="shared" si="48"/>
        <v>-24.022889842632331</v>
      </c>
      <c r="R427" s="13"/>
    </row>
    <row r="428" spans="1:18" x14ac:dyDescent="0.3">
      <c r="A428" s="13" t="s">
        <v>811</v>
      </c>
      <c r="B428" s="13">
        <v>19475441</v>
      </c>
      <c r="C428" s="13" t="s">
        <v>1032</v>
      </c>
      <c r="D428" s="13" t="s">
        <v>131</v>
      </c>
      <c r="E428" s="13" t="s">
        <v>1033</v>
      </c>
      <c r="F428" s="14">
        <v>1922</v>
      </c>
      <c r="G428" s="14">
        <v>564</v>
      </c>
      <c r="H428" s="15">
        <f t="shared" si="42"/>
        <v>1358</v>
      </c>
      <c r="I428" s="14">
        <v>3493</v>
      </c>
      <c r="J428" s="16">
        <f t="shared" si="43"/>
        <v>181.73777315296567</v>
      </c>
      <c r="K428" s="17">
        <f t="shared" si="44"/>
        <v>39.737773152965673</v>
      </c>
      <c r="L428" s="14">
        <v>3</v>
      </c>
      <c r="M428" s="18">
        <f t="shared" si="45"/>
        <v>0.15608740894901144</v>
      </c>
      <c r="N428" s="17">
        <f t="shared" si="46"/>
        <v>-2.8439125910509886</v>
      </c>
      <c r="O428" s="14">
        <v>2126</v>
      </c>
      <c r="P428" s="18">
        <f t="shared" si="47"/>
        <v>110.61394380853278</v>
      </c>
      <c r="Q428" s="17">
        <f t="shared" si="48"/>
        <v>77.613943808532781</v>
      </c>
      <c r="R428" s="13"/>
    </row>
    <row r="429" spans="1:18" x14ac:dyDescent="0.3">
      <c r="A429" s="13" t="s">
        <v>811</v>
      </c>
      <c r="B429" s="13">
        <v>10000414</v>
      </c>
      <c r="C429" s="13" t="s">
        <v>1034</v>
      </c>
      <c r="D429" s="13" t="s">
        <v>1000</v>
      </c>
      <c r="E429" s="13" t="s">
        <v>1035</v>
      </c>
      <c r="F429" s="14">
        <v>1965</v>
      </c>
      <c r="G429" s="14">
        <v>282</v>
      </c>
      <c r="H429" s="15">
        <f t="shared" si="42"/>
        <v>1683</v>
      </c>
      <c r="I429" s="14">
        <v>1969</v>
      </c>
      <c r="J429" s="16">
        <f t="shared" si="43"/>
        <v>100.20356234096693</v>
      </c>
      <c r="K429" s="17">
        <f t="shared" si="44"/>
        <v>-41.796437659033074</v>
      </c>
      <c r="L429" s="14">
        <v>12</v>
      </c>
      <c r="M429" s="18">
        <f t="shared" si="45"/>
        <v>0.61068702290076338</v>
      </c>
      <c r="N429" s="17">
        <f t="shared" si="46"/>
        <v>-2.3893129770992365</v>
      </c>
      <c r="O429" s="14">
        <v>1</v>
      </c>
      <c r="P429" s="18">
        <f t="shared" si="47"/>
        <v>5.0890585241730277E-2</v>
      </c>
      <c r="Q429" s="17">
        <f t="shared" si="48"/>
        <v>-32.949109414758269</v>
      </c>
      <c r="R429" s="13"/>
    </row>
    <row r="430" spans="1:18" x14ac:dyDescent="0.3">
      <c r="A430" s="13" t="s">
        <v>811</v>
      </c>
      <c r="B430" s="13">
        <v>801200004</v>
      </c>
      <c r="C430" s="13" t="s">
        <v>1036</v>
      </c>
      <c r="D430" s="13" t="s">
        <v>297</v>
      </c>
      <c r="E430" s="13" t="s">
        <v>1037</v>
      </c>
      <c r="F430" s="14">
        <v>1085</v>
      </c>
      <c r="G430" s="14">
        <v>24</v>
      </c>
      <c r="H430" s="15">
        <f t="shared" si="42"/>
        <v>1061</v>
      </c>
      <c r="I430" s="14">
        <v>1319</v>
      </c>
      <c r="J430" s="16">
        <f t="shared" si="43"/>
        <v>121.56682027649769</v>
      </c>
      <c r="K430" s="17">
        <f t="shared" si="44"/>
        <v>-20.433179723502306</v>
      </c>
      <c r="L430" s="14">
        <v>136</v>
      </c>
      <c r="M430" s="18">
        <f t="shared" si="45"/>
        <v>12.534562211981568</v>
      </c>
      <c r="N430" s="17">
        <f t="shared" si="46"/>
        <v>9.5345622119815676</v>
      </c>
      <c r="O430" s="14">
        <v>50</v>
      </c>
      <c r="P430" s="18">
        <f t="shared" si="47"/>
        <v>4.6082949308755765</v>
      </c>
      <c r="Q430" s="17">
        <f t="shared" si="48"/>
        <v>-28.391705069124423</v>
      </c>
      <c r="R430" s="13"/>
    </row>
    <row r="431" spans="1:18" x14ac:dyDescent="0.3">
      <c r="A431" s="13" t="s">
        <v>811</v>
      </c>
      <c r="B431" s="13">
        <v>19675411</v>
      </c>
      <c r="C431" s="13" t="s">
        <v>1038</v>
      </c>
      <c r="D431" s="13" t="s">
        <v>274</v>
      </c>
      <c r="E431" s="13" t="s">
        <v>1039</v>
      </c>
      <c r="F431" s="14">
        <v>1064</v>
      </c>
      <c r="G431" s="14">
        <v>8</v>
      </c>
      <c r="H431" s="15">
        <f t="shared" si="42"/>
        <v>1056</v>
      </c>
      <c r="I431" s="14">
        <v>1268</v>
      </c>
      <c r="J431" s="16">
        <f t="shared" si="43"/>
        <v>119.17293233082707</v>
      </c>
      <c r="K431" s="17">
        <f t="shared" si="44"/>
        <v>-22.827067669172934</v>
      </c>
      <c r="L431" s="14">
        <v>0</v>
      </c>
      <c r="M431" s="18">
        <f t="shared" si="45"/>
        <v>0</v>
      </c>
      <c r="N431" s="17">
        <f t="shared" si="46"/>
        <v>-3</v>
      </c>
      <c r="O431" s="14">
        <v>114</v>
      </c>
      <c r="P431" s="18">
        <f t="shared" si="47"/>
        <v>10.714285714285714</v>
      </c>
      <c r="Q431" s="17">
        <f t="shared" si="48"/>
        <v>-22.285714285714285</v>
      </c>
      <c r="R431" s="13"/>
    </row>
    <row r="432" spans="1:18" x14ac:dyDescent="0.3">
      <c r="A432" s="13" t="s">
        <v>811</v>
      </c>
      <c r="B432" s="13">
        <v>10001197</v>
      </c>
      <c r="C432" s="13" t="s">
        <v>1040</v>
      </c>
      <c r="D432" s="13" t="s">
        <v>308</v>
      </c>
      <c r="E432" s="13" t="s">
        <v>1041</v>
      </c>
      <c r="F432" s="14">
        <v>917</v>
      </c>
      <c r="G432" s="14">
        <v>73</v>
      </c>
      <c r="H432" s="15">
        <f t="shared" si="42"/>
        <v>844</v>
      </c>
      <c r="I432" s="14">
        <v>1347</v>
      </c>
      <c r="J432" s="16">
        <f t="shared" si="43"/>
        <v>146.89203925845146</v>
      </c>
      <c r="K432" s="17">
        <f t="shared" si="44"/>
        <v>4.8920392584514616</v>
      </c>
      <c r="L432" s="14">
        <v>45</v>
      </c>
      <c r="M432" s="18">
        <f t="shared" si="45"/>
        <v>4.9073064340239911</v>
      </c>
      <c r="N432" s="17">
        <f t="shared" si="46"/>
        <v>1.9073064340239911</v>
      </c>
      <c r="O432" s="14">
        <v>472</v>
      </c>
      <c r="P432" s="18">
        <f t="shared" si="47"/>
        <v>51.472191930207202</v>
      </c>
      <c r="Q432" s="17">
        <f t="shared" si="48"/>
        <v>18.472191930207202</v>
      </c>
      <c r="R432" s="13"/>
    </row>
    <row r="433" spans="1:18" x14ac:dyDescent="0.3">
      <c r="A433" s="13" t="s">
        <v>811</v>
      </c>
      <c r="B433" s="13">
        <v>801800003</v>
      </c>
      <c r="C433" s="13" t="s">
        <v>1042</v>
      </c>
      <c r="D433" s="13" t="s">
        <v>295</v>
      </c>
      <c r="E433" s="13" t="s">
        <v>1043</v>
      </c>
      <c r="F433" s="14">
        <v>688</v>
      </c>
      <c r="G433" s="14">
        <v>47</v>
      </c>
      <c r="H433" s="15">
        <f t="shared" si="42"/>
        <v>641</v>
      </c>
      <c r="I433" s="14">
        <v>575</v>
      </c>
      <c r="J433" s="16">
        <f t="shared" si="43"/>
        <v>83.575581395348848</v>
      </c>
      <c r="K433" s="17">
        <f t="shared" si="44"/>
        <v>-58.424418604651152</v>
      </c>
      <c r="L433" s="14">
        <v>10</v>
      </c>
      <c r="M433" s="18">
        <f t="shared" si="45"/>
        <v>1.4534883720930232</v>
      </c>
      <c r="N433" s="17">
        <f t="shared" si="46"/>
        <v>-1.5465116279069768</v>
      </c>
      <c r="O433" s="14">
        <v>144</v>
      </c>
      <c r="P433" s="18">
        <f t="shared" si="47"/>
        <v>20.930232558139537</v>
      </c>
      <c r="Q433" s="17">
        <f t="shared" si="48"/>
        <v>-12.069767441860463</v>
      </c>
      <c r="R433" s="13"/>
    </row>
    <row r="434" spans="1:18" x14ac:dyDescent="0.3">
      <c r="A434" s="13" t="s">
        <v>811</v>
      </c>
      <c r="B434" s="13">
        <v>804477406</v>
      </c>
      <c r="C434" s="13" t="s">
        <v>1044</v>
      </c>
      <c r="D434" s="13" t="s">
        <v>156</v>
      </c>
      <c r="E434" s="13" t="s">
        <v>1045</v>
      </c>
      <c r="F434" s="14">
        <v>1785</v>
      </c>
      <c r="G434" s="14">
        <v>193</v>
      </c>
      <c r="H434" s="15">
        <f t="shared" si="42"/>
        <v>1592</v>
      </c>
      <c r="I434" s="14">
        <v>3241</v>
      </c>
      <c r="J434" s="16">
        <f t="shared" si="43"/>
        <v>181.56862745098039</v>
      </c>
      <c r="K434" s="17">
        <f t="shared" si="44"/>
        <v>39.568627450980387</v>
      </c>
      <c r="L434" s="14">
        <v>91</v>
      </c>
      <c r="M434" s="18">
        <f t="shared" si="45"/>
        <v>5.0980392156862742</v>
      </c>
      <c r="N434" s="17">
        <f t="shared" si="46"/>
        <v>2.0980392156862742</v>
      </c>
      <c r="O434" s="14">
        <v>1122</v>
      </c>
      <c r="P434" s="18">
        <f t="shared" si="47"/>
        <v>62.857142857142854</v>
      </c>
      <c r="Q434" s="17">
        <f t="shared" si="48"/>
        <v>29.857142857142854</v>
      </c>
      <c r="R434" s="13"/>
    </row>
    <row r="435" spans="1:18" x14ac:dyDescent="0.3">
      <c r="A435" s="13" t="s">
        <v>811</v>
      </c>
      <c r="B435" s="13">
        <v>800600005</v>
      </c>
      <c r="C435" s="13" t="s">
        <v>1046</v>
      </c>
      <c r="D435" s="13" t="s">
        <v>555</v>
      </c>
      <c r="E435" s="13" t="s">
        <v>1047</v>
      </c>
      <c r="F435" s="14">
        <v>1449</v>
      </c>
      <c r="G435" s="14">
        <v>276</v>
      </c>
      <c r="H435" s="15">
        <f t="shared" si="42"/>
        <v>1173</v>
      </c>
      <c r="I435" s="14">
        <v>1683</v>
      </c>
      <c r="J435" s="16">
        <f t="shared" si="43"/>
        <v>116.14906832298138</v>
      </c>
      <c r="K435" s="17">
        <f t="shared" si="44"/>
        <v>-25.850931677018622</v>
      </c>
      <c r="L435" s="14">
        <v>32</v>
      </c>
      <c r="M435" s="18">
        <f t="shared" si="45"/>
        <v>2.2084195997239475</v>
      </c>
      <c r="N435" s="17">
        <f t="shared" si="46"/>
        <v>-0.79158040027605248</v>
      </c>
      <c r="O435" s="14">
        <v>122</v>
      </c>
      <c r="P435" s="18">
        <f t="shared" si="47"/>
        <v>8.4195997239475506</v>
      </c>
      <c r="Q435" s="17">
        <f t="shared" si="48"/>
        <v>-24.580400276052451</v>
      </c>
      <c r="R435" s="13"/>
    </row>
    <row r="436" spans="1:18" x14ac:dyDescent="0.3">
      <c r="A436" s="13" t="s">
        <v>811</v>
      </c>
      <c r="B436" s="13">
        <v>19175402</v>
      </c>
      <c r="C436" s="13" t="s">
        <v>1048</v>
      </c>
      <c r="D436" s="13" t="s">
        <v>1049</v>
      </c>
      <c r="E436" s="13" t="s">
        <v>1050</v>
      </c>
      <c r="F436" s="14">
        <v>1452</v>
      </c>
      <c r="G436" s="14">
        <v>449</v>
      </c>
      <c r="H436" s="15">
        <f t="shared" si="42"/>
        <v>1003</v>
      </c>
      <c r="I436" s="14">
        <v>1991</v>
      </c>
      <c r="J436" s="16">
        <f t="shared" si="43"/>
        <v>137.12121212121212</v>
      </c>
      <c r="K436" s="17">
        <f t="shared" si="44"/>
        <v>-4.8787878787878753</v>
      </c>
      <c r="L436" s="14">
        <v>11</v>
      </c>
      <c r="M436" s="18">
        <f t="shared" si="45"/>
        <v>0.75757575757575757</v>
      </c>
      <c r="N436" s="17">
        <f t="shared" si="46"/>
        <v>-2.2424242424242422</v>
      </c>
      <c r="O436" s="14">
        <v>104</v>
      </c>
      <c r="P436" s="18">
        <f t="shared" si="47"/>
        <v>7.1625344352617084</v>
      </c>
      <c r="Q436" s="17">
        <f t="shared" si="48"/>
        <v>-25.837465564738292</v>
      </c>
      <c r="R436" s="13"/>
    </row>
    <row r="437" spans="1:18" x14ac:dyDescent="0.3">
      <c r="A437" s="13" t="s">
        <v>811</v>
      </c>
      <c r="B437" s="13">
        <v>806000001</v>
      </c>
      <c r="C437" s="13" t="s">
        <v>1051</v>
      </c>
      <c r="D437" s="13" t="s">
        <v>344</v>
      </c>
      <c r="E437" s="13" t="s">
        <v>1043</v>
      </c>
      <c r="F437" s="14">
        <v>1797</v>
      </c>
      <c r="G437" s="14">
        <v>411</v>
      </c>
      <c r="H437" s="15">
        <f t="shared" si="42"/>
        <v>1386</v>
      </c>
      <c r="I437" s="14">
        <v>1743</v>
      </c>
      <c r="J437" s="16">
        <f t="shared" si="43"/>
        <v>96.994991652754592</v>
      </c>
      <c r="K437" s="17">
        <f t="shared" si="44"/>
        <v>-45.005008347245408</v>
      </c>
      <c r="L437" s="14">
        <v>18</v>
      </c>
      <c r="M437" s="18">
        <f t="shared" si="45"/>
        <v>1.001669449081803</v>
      </c>
      <c r="N437" s="17">
        <f t="shared" si="46"/>
        <v>-1.998330550918197</v>
      </c>
      <c r="O437" s="14">
        <v>208</v>
      </c>
      <c r="P437" s="18">
        <f t="shared" si="47"/>
        <v>11.574846967167501</v>
      </c>
      <c r="Q437" s="17">
        <f t="shared" si="48"/>
        <v>-21.425153032832498</v>
      </c>
      <c r="R437" s="13"/>
    </row>
    <row r="438" spans="1:18" x14ac:dyDescent="0.3">
      <c r="A438" s="13" t="s">
        <v>811</v>
      </c>
      <c r="B438" s="13">
        <v>807635202</v>
      </c>
      <c r="C438" s="13" t="s">
        <v>1052</v>
      </c>
      <c r="D438" s="13" t="s">
        <v>134</v>
      </c>
      <c r="E438" s="13" t="s">
        <v>1053</v>
      </c>
      <c r="F438" s="14">
        <v>1789</v>
      </c>
      <c r="G438" s="14">
        <v>275</v>
      </c>
      <c r="H438" s="15">
        <f t="shared" si="42"/>
        <v>1514</v>
      </c>
      <c r="I438" s="14">
        <v>1472</v>
      </c>
      <c r="J438" s="16">
        <f t="shared" si="43"/>
        <v>82.280603689211844</v>
      </c>
      <c r="K438" s="17">
        <f t="shared" si="44"/>
        <v>-59.719396310788156</v>
      </c>
      <c r="L438" s="14">
        <v>3</v>
      </c>
      <c r="M438" s="18">
        <f t="shared" si="45"/>
        <v>0.16769144773616546</v>
      </c>
      <c r="N438" s="17">
        <f t="shared" si="46"/>
        <v>-2.8323085522638345</v>
      </c>
      <c r="O438" s="14">
        <v>129</v>
      </c>
      <c r="P438" s="18">
        <f t="shared" si="47"/>
        <v>7.2107322526551147</v>
      </c>
      <c r="Q438" s="17">
        <f t="shared" si="48"/>
        <v>-25.789267747344887</v>
      </c>
      <c r="R438" s="13"/>
    </row>
    <row r="439" spans="1:18" x14ac:dyDescent="0.3">
      <c r="A439" s="13" t="s">
        <v>811</v>
      </c>
      <c r="B439" s="13">
        <v>19275418</v>
      </c>
      <c r="C439" s="13" t="s">
        <v>1054</v>
      </c>
      <c r="D439" s="13" t="s">
        <v>792</v>
      </c>
      <c r="E439" s="13" t="s">
        <v>1055</v>
      </c>
      <c r="F439" s="14">
        <v>1589</v>
      </c>
      <c r="G439" s="14">
        <v>79</v>
      </c>
      <c r="H439" s="15">
        <f t="shared" si="42"/>
        <v>1510</v>
      </c>
      <c r="I439" s="14">
        <v>1688</v>
      </c>
      <c r="J439" s="16">
        <f t="shared" si="43"/>
        <v>106.23033354310887</v>
      </c>
      <c r="K439" s="17">
        <f t="shared" si="44"/>
        <v>-35.76966645689113</v>
      </c>
      <c r="L439" s="14">
        <v>166</v>
      </c>
      <c r="M439" s="18">
        <f t="shared" si="45"/>
        <v>10.446821900566395</v>
      </c>
      <c r="N439" s="17">
        <f t="shared" si="46"/>
        <v>7.4468219005663947</v>
      </c>
      <c r="O439" s="14">
        <v>105</v>
      </c>
      <c r="P439" s="18">
        <f t="shared" si="47"/>
        <v>6.607929515418502</v>
      </c>
      <c r="Q439" s="17">
        <f t="shared" si="48"/>
        <v>-26.392070484581499</v>
      </c>
      <c r="R439" s="13"/>
    </row>
    <row r="440" spans="1:18" x14ac:dyDescent="0.3">
      <c r="A440" s="13" t="s">
        <v>811</v>
      </c>
      <c r="B440" s="13">
        <v>19377435</v>
      </c>
      <c r="C440" s="13" t="s">
        <v>1056</v>
      </c>
      <c r="D440" s="13" t="s">
        <v>612</v>
      </c>
      <c r="E440" s="13" t="s">
        <v>1057</v>
      </c>
      <c r="F440" s="14">
        <v>1530</v>
      </c>
      <c r="G440" s="14">
        <v>309</v>
      </c>
      <c r="H440" s="15">
        <f t="shared" si="42"/>
        <v>1221</v>
      </c>
      <c r="I440" s="14">
        <v>2460</v>
      </c>
      <c r="J440" s="16">
        <f t="shared" si="43"/>
        <v>160.78431372549019</v>
      </c>
      <c r="K440" s="17">
        <f t="shared" si="44"/>
        <v>18.784313725490193</v>
      </c>
      <c r="L440" s="14">
        <v>127</v>
      </c>
      <c r="M440" s="18">
        <f t="shared" si="45"/>
        <v>8.3006535947712408</v>
      </c>
      <c r="N440" s="17">
        <f t="shared" si="46"/>
        <v>5.3006535947712408</v>
      </c>
      <c r="O440" s="14">
        <v>210</v>
      </c>
      <c r="P440" s="18">
        <f t="shared" si="47"/>
        <v>13.725490196078432</v>
      </c>
      <c r="Q440" s="17">
        <f t="shared" si="48"/>
        <v>-19.274509803921568</v>
      </c>
      <c r="R440" s="13"/>
    </row>
    <row r="441" spans="1:18" x14ac:dyDescent="0.3">
      <c r="A441" s="13" t="s">
        <v>811</v>
      </c>
      <c r="B441" s="13">
        <v>10095201</v>
      </c>
      <c r="C441" s="13" t="s">
        <v>1058</v>
      </c>
      <c r="D441" s="13" t="s">
        <v>726</v>
      </c>
      <c r="E441" s="13" t="s">
        <v>1059</v>
      </c>
      <c r="F441" s="14">
        <v>1715</v>
      </c>
      <c r="G441" s="14">
        <v>347</v>
      </c>
      <c r="H441" s="15">
        <f t="shared" si="42"/>
        <v>1368</v>
      </c>
      <c r="I441" s="14">
        <v>2564</v>
      </c>
      <c r="J441" s="16">
        <f t="shared" si="43"/>
        <v>149.50437317784258</v>
      </c>
      <c r="K441" s="17">
        <f t="shared" si="44"/>
        <v>7.5043731778425808</v>
      </c>
      <c r="L441" s="14">
        <v>17</v>
      </c>
      <c r="M441" s="18">
        <f t="shared" si="45"/>
        <v>0.99125364431486873</v>
      </c>
      <c r="N441" s="17">
        <f t="shared" si="46"/>
        <v>-2.0087463556851315</v>
      </c>
      <c r="O441" s="14">
        <v>1016</v>
      </c>
      <c r="P441" s="18">
        <f t="shared" si="47"/>
        <v>59.241982507288625</v>
      </c>
      <c r="Q441" s="17">
        <f t="shared" si="48"/>
        <v>26.241982507288625</v>
      </c>
      <c r="R441" s="13"/>
    </row>
    <row r="442" spans="1:18" x14ac:dyDescent="0.3">
      <c r="A442" s="13" t="s">
        <v>811</v>
      </c>
      <c r="B442" s="13">
        <v>19475401</v>
      </c>
      <c r="C442" s="13" t="s">
        <v>1060</v>
      </c>
      <c r="D442" s="13" t="s">
        <v>946</v>
      </c>
      <c r="E442" s="13" t="s">
        <v>1061</v>
      </c>
      <c r="F442" s="14">
        <v>2284</v>
      </c>
      <c r="G442" s="14">
        <v>630</v>
      </c>
      <c r="H442" s="15">
        <f t="shared" si="42"/>
        <v>1654</v>
      </c>
      <c r="I442" s="14">
        <v>2751</v>
      </c>
      <c r="J442" s="16">
        <f t="shared" si="43"/>
        <v>120.44658493870404</v>
      </c>
      <c r="K442" s="17">
        <f t="shared" si="44"/>
        <v>-21.553415061295965</v>
      </c>
      <c r="L442" s="14">
        <v>21</v>
      </c>
      <c r="M442" s="18">
        <f t="shared" si="45"/>
        <v>0.91943957968476353</v>
      </c>
      <c r="N442" s="17">
        <f t="shared" si="46"/>
        <v>-2.0805604203152366</v>
      </c>
      <c r="O442" s="14">
        <v>1099</v>
      </c>
      <c r="P442" s="18">
        <f t="shared" si="47"/>
        <v>48.117338003502624</v>
      </c>
      <c r="Q442" s="17">
        <f t="shared" si="48"/>
        <v>15.117338003502624</v>
      </c>
      <c r="R442" s="13"/>
    </row>
    <row r="443" spans="1:18" x14ac:dyDescent="0.3">
      <c r="A443" s="13" t="s">
        <v>811</v>
      </c>
      <c r="B443" s="13">
        <v>19575413</v>
      </c>
      <c r="C443" s="13" t="s">
        <v>1062</v>
      </c>
      <c r="D443" s="13" t="s">
        <v>684</v>
      </c>
      <c r="E443" s="13" t="s">
        <v>1063</v>
      </c>
      <c r="F443" s="14">
        <v>2010</v>
      </c>
      <c r="G443" s="14">
        <v>159</v>
      </c>
      <c r="H443" s="15">
        <f t="shared" si="42"/>
        <v>1851</v>
      </c>
      <c r="I443" s="14">
        <v>4450</v>
      </c>
      <c r="J443" s="16">
        <f t="shared" si="43"/>
        <v>221.39303482587061</v>
      </c>
      <c r="K443" s="17">
        <f t="shared" si="44"/>
        <v>79.393034825870615</v>
      </c>
      <c r="L443" s="14">
        <v>168</v>
      </c>
      <c r="M443" s="18">
        <f t="shared" si="45"/>
        <v>8.3582089552238816</v>
      </c>
      <c r="N443" s="17">
        <f t="shared" si="46"/>
        <v>5.3582089552238816</v>
      </c>
      <c r="O443" s="14">
        <v>128</v>
      </c>
      <c r="P443" s="18">
        <f t="shared" si="47"/>
        <v>6.3681592039800989</v>
      </c>
      <c r="Q443" s="17">
        <f t="shared" si="48"/>
        <v>-26.631840796019901</v>
      </c>
      <c r="R443" s="13"/>
    </row>
    <row r="444" spans="1:18" x14ac:dyDescent="0.3">
      <c r="A444" s="13" t="s">
        <v>811</v>
      </c>
      <c r="B444" s="13">
        <v>809600006</v>
      </c>
      <c r="C444" s="13" t="s">
        <v>1064</v>
      </c>
      <c r="D444" s="13" t="s">
        <v>222</v>
      </c>
      <c r="E444" s="13" t="s">
        <v>1065</v>
      </c>
      <c r="F444" s="14">
        <v>2654</v>
      </c>
      <c r="G444" s="14">
        <v>773</v>
      </c>
      <c r="H444" s="15">
        <f t="shared" si="42"/>
        <v>1881</v>
      </c>
      <c r="I444" s="14">
        <v>3560</v>
      </c>
      <c r="J444" s="16">
        <f t="shared" si="43"/>
        <v>134.13715146948002</v>
      </c>
      <c r="K444" s="17">
        <f t="shared" si="44"/>
        <v>-7.8628485305199831</v>
      </c>
      <c r="L444" s="14">
        <v>35</v>
      </c>
      <c r="M444" s="18">
        <f t="shared" si="45"/>
        <v>1.3187641296156745</v>
      </c>
      <c r="N444" s="17">
        <f t="shared" si="46"/>
        <v>-1.6812358703843255</v>
      </c>
      <c r="O444" s="14">
        <v>173</v>
      </c>
      <c r="P444" s="18">
        <f t="shared" si="47"/>
        <v>6.5184626978146198</v>
      </c>
      <c r="Q444" s="17">
        <f t="shared" si="48"/>
        <v>-26.48153730218538</v>
      </c>
      <c r="R444" s="13"/>
    </row>
    <row r="445" spans="1:18" x14ac:dyDescent="0.3">
      <c r="A445" s="13" t="s">
        <v>811</v>
      </c>
      <c r="B445" s="13">
        <v>10064120</v>
      </c>
      <c r="C445" s="13" t="s">
        <v>841</v>
      </c>
      <c r="D445" s="13" t="s">
        <v>693</v>
      </c>
      <c r="E445" s="13" t="s">
        <v>753</v>
      </c>
      <c r="F445" s="14">
        <v>1342</v>
      </c>
      <c r="G445" s="14">
        <v>5</v>
      </c>
      <c r="H445" s="15">
        <f t="shared" si="42"/>
        <v>1337</v>
      </c>
      <c r="I445" s="14">
        <v>2251</v>
      </c>
      <c r="J445" s="16">
        <f t="shared" si="43"/>
        <v>167.73472429210133</v>
      </c>
      <c r="K445" s="17">
        <f t="shared" si="44"/>
        <v>25.734724292101333</v>
      </c>
      <c r="L445" s="14">
        <v>70</v>
      </c>
      <c r="M445" s="18">
        <f t="shared" si="45"/>
        <v>5.216095380029806</v>
      </c>
      <c r="N445" s="17">
        <f t="shared" si="46"/>
        <v>2.216095380029806</v>
      </c>
      <c r="O445" s="14">
        <v>267</v>
      </c>
      <c r="P445" s="18">
        <f t="shared" si="47"/>
        <v>19.895678092399404</v>
      </c>
      <c r="Q445" s="17">
        <f t="shared" si="48"/>
        <v>-13.104321907600596</v>
      </c>
      <c r="R445" s="13"/>
    </row>
    <row r="446" spans="1:18" x14ac:dyDescent="0.3">
      <c r="A446" s="13" t="s">
        <v>811</v>
      </c>
      <c r="B446" s="13">
        <v>19475429</v>
      </c>
      <c r="C446" s="13" t="s">
        <v>1066</v>
      </c>
      <c r="D446" s="13" t="s">
        <v>222</v>
      </c>
      <c r="E446" s="13" t="s">
        <v>1067</v>
      </c>
      <c r="F446" s="14">
        <v>1211</v>
      </c>
      <c r="G446" s="14">
        <v>4</v>
      </c>
      <c r="H446" s="15">
        <f t="shared" si="42"/>
        <v>1207</v>
      </c>
      <c r="I446" s="14">
        <v>677</v>
      </c>
      <c r="J446" s="16">
        <f t="shared" si="43"/>
        <v>55.904211395540869</v>
      </c>
      <c r="K446" s="17">
        <f t="shared" si="44"/>
        <v>-86.095788604459131</v>
      </c>
      <c r="L446" s="14">
        <v>1</v>
      </c>
      <c r="M446" s="18">
        <f t="shared" si="45"/>
        <v>8.2576383154417829E-2</v>
      </c>
      <c r="N446" s="17">
        <f t="shared" si="46"/>
        <v>-2.917423616845582</v>
      </c>
      <c r="O446" s="14">
        <v>992</v>
      </c>
      <c r="P446" s="18">
        <f t="shared" si="47"/>
        <v>81.915772089182497</v>
      </c>
      <c r="Q446" s="17">
        <f t="shared" si="48"/>
        <v>48.915772089182497</v>
      </c>
      <c r="R446" s="13"/>
    </row>
    <row r="447" spans="1:18" x14ac:dyDescent="0.3">
      <c r="A447" s="13" t="s">
        <v>811</v>
      </c>
      <c r="B447" s="13">
        <v>807600007</v>
      </c>
      <c r="C447" s="13" t="s">
        <v>1068</v>
      </c>
      <c r="D447" s="13" t="s">
        <v>259</v>
      </c>
      <c r="E447" s="13" t="s">
        <v>1069</v>
      </c>
      <c r="F447" s="14">
        <v>1407</v>
      </c>
      <c r="G447" s="14">
        <v>290</v>
      </c>
      <c r="H447" s="15">
        <f t="shared" si="42"/>
        <v>1117</v>
      </c>
      <c r="I447" s="14">
        <v>2998</v>
      </c>
      <c r="J447" s="16">
        <f t="shared" si="43"/>
        <v>213.0774697938877</v>
      </c>
      <c r="K447" s="17">
        <f t="shared" si="44"/>
        <v>71.077469793887701</v>
      </c>
      <c r="L447" s="14">
        <v>86</v>
      </c>
      <c r="M447" s="18">
        <f t="shared" si="45"/>
        <v>6.1122956645344706</v>
      </c>
      <c r="N447" s="17">
        <f t="shared" si="46"/>
        <v>3.1122956645344706</v>
      </c>
      <c r="O447" s="14">
        <v>747</v>
      </c>
      <c r="P447" s="18">
        <f t="shared" si="47"/>
        <v>53.091684434968009</v>
      </c>
      <c r="Q447" s="17">
        <f t="shared" si="48"/>
        <v>20.091684434968009</v>
      </c>
      <c r="R447" s="13"/>
    </row>
    <row r="448" spans="1:18" x14ac:dyDescent="0.3">
      <c r="A448" s="13" t="s">
        <v>811</v>
      </c>
      <c r="B448" s="13">
        <v>19375436</v>
      </c>
      <c r="C448" s="13" t="s">
        <v>1070</v>
      </c>
      <c r="D448" s="13" t="s">
        <v>277</v>
      </c>
      <c r="E448" s="13" t="s">
        <v>1071</v>
      </c>
      <c r="F448" s="14">
        <v>928</v>
      </c>
      <c r="G448" s="14">
        <v>3</v>
      </c>
      <c r="H448" s="15">
        <f t="shared" si="42"/>
        <v>925</v>
      </c>
      <c r="I448" s="14">
        <v>1191</v>
      </c>
      <c r="J448" s="16">
        <f t="shared" si="43"/>
        <v>128.3405172413793</v>
      </c>
      <c r="K448" s="17">
        <f t="shared" si="44"/>
        <v>-13.659482758620697</v>
      </c>
      <c r="L448" s="14">
        <v>184</v>
      </c>
      <c r="M448" s="18">
        <f t="shared" si="45"/>
        <v>19.827586206896552</v>
      </c>
      <c r="N448" s="17">
        <f t="shared" si="46"/>
        <v>16.827586206896552</v>
      </c>
      <c r="O448" s="14">
        <v>0</v>
      </c>
      <c r="P448" s="18">
        <f t="shared" si="47"/>
        <v>0</v>
      </c>
      <c r="Q448" s="17">
        <f t="shared" si="48"/>
        <v>-33</v>
      </c>
      <c r="R448" s="13"/>
    </row>
    <row r="449" spans="1:18" x14ac:dyDescent="0.3">
      <c r="A449" s="13" t="s">
        <v>811</v>
      </c>
      <c r="B449" s="13">
        <v>10000539</v>
      </c>
      <c r="C449" s="13" t="s">
        <v>1072</v>
      </c>
      <c r="D449" s="13" t="s">
        <v>111</v>
      </c>
      <c r="E449" s="13" t="s">
        <v>1073</v>
      </c>
      <c r="F449" s="14">
        <v>1541</v>
      </c>
      <c r="G449" s="14">
        <v>248</v>
      </c>
      <c r="H449" s="15">
        <f t="shared" si="42"/>
        <v>1293</v>
      </c>
      <c r="I449" s="14">
        <v>653</v>
      </c>
      <c r="J449" s="16">
        <f t="shared" si="43"/>
        <v>42.375081116158334</v>
      </c>
      <c r="K449" s="17">
        <f t="shared" si="44"/>
        <v>-99.624918883841673</v>
      </c>
      <c r="L449" s="14">
        <v>0</v>
      </c>
      <c r="M449" s="18">
        <f t="shared" si="45"/>
        <v>0</v>
      </c>
      <c r="N449" s="17">
        <f t="shared" si="46"/>
        <v>-3</v>
      </c>
      <c r="O449" s="14">
        <v>0</v>
      </c>
      <c r="P449" s="18">
        <f t="shared" si="47"/>
        <v>0</v>
      </c>
      <c r="Q449" s="17">
        <f t="shared" si="48"/>
        <v>-33</v>
      </c>
      <c r="R449" s="13"/>
    </row>
    <row r="450" spans="1:18" x14ac:dyDescent="0.3">
      <c r="A450" s="13" t="s">
        <v>811</v>
      </c>
      <c r="B450" s="13">
        <v>19275405</v>
      </c>
      <c r="C450" s="13" t="s">
        <v>1074</v>
      </c>
      <c r="D450" s="13" t="s">
        <v>227</v>
      </c>
      <c r="E450" s="13" t="s">
        <v>1075</v>
      </c>
      <c r="F450" s="14">
        <v>1615</v>
      </c>
      <c r="G450" s="14">
        <v>243</v>
      </c>
      <c r="H450" s="15">
        <f t="shared" si="42"/>
        <v>1372</v>
      </c>
      <c r="I450" s="14">
        <v>2863</v>
      </c>
      <c r="J450" s="16">
        <f t="shared" si="43"/>
        <v>177.27554179566562</v>
      </c>
      <c r="K450" s="17">
        <f t="shared" si="44"/>
        <v>35.275541795665617</v>
      </c>
      <c r="L450" s="14">
        <v>191</v>
      </c>
      <c r="M450" s="18">
        <f t="shared" si="45"/>
        <v>11.826625386996904</v>
      </c>
      <c r="N450" s="17">
        <f t="shared" si="46"/>
        <v>8.8266253869969038</v>
      </c>
      <c r="O450" s="14">
        <v>692</v>
      </c>
      <c r="P450" s="18">
        <f t="shared" si="47"/>
        <v>42.848297213622288</v>
      </c>
      <c r="Q450" s="17">
        <f t="shared" si="48"/>
        <v>9.8482972136222884</v>
      </c>
      <c r="R450" s="13"/>
    </row>
    <row r="451" spans="1:18" x14ac:dyDescent="0.3">
      <c r="A451" s="13" t="s">
        <v>811</v>
      </c>
      <c r="B451" s="13">
        <v>19175419</v>
      </c>
      <c r="C451" s="13" t="s">
        <v>1076</v>
      </c>
      <c r="D451" s="13" t="s">
        <v>111</v>
      </c>
      <c r="E451" s="13" t="s">
        <v>1077</v>
      </c>
      <c r="F451" s="14">
        <v>1109</v>
      </c>
      <c r="G451" s="14">
        <v>15</v>
      </c>
      <c r="H451" s="15">
        <f t="shared" si="42"/>
        <v>1094</v>
      </c>
      <c r="I451" s="14">
        <v>1401</v>
      </c>
      <c r="J451" s="16">
        <f t="shared" si="43"/>
        <v>126.33002705139766</v>
      </c>
      <c r="K451" s="17">
        <f t="shared" si="44"/>
        <v>-15.669972948602336</v>
      </c>
      <c r="L451" s="14">
        <v>0</v>
      </c>
      <c r="M451" s="18">
        <f t="shared" si="45"/>
        <v>0</v>
      </c>
      <c r="N451" s="17">
        <f t="shared" si="46"/>
        <v>-3</v>
      </c>
      <c r="O451" s="14">
        <v>0</v>
      </c>
      <c r="P451" s="18">
        <f t="shared" si="47"/>
        <v>0</v>
      </c>
      <c r="Q451" s="17">
        <f t="shared" si="48"/>
        <v>-33</v>
      </c>
      <c r="R451" s="13"/>
    </row>
    <row r="452" spans="1:18" x14ac:dyDescent="0.3">
      <c r="A452" s="13" t="s">
        <v>811</v>
      </c>
      <c r="B452" s="13">
        <v>10000166</v>
      </c>
      <c r="C452" s="13" t="s">
        <v>1078</v>
      </c>
      <c r="D452" s="13" t="s">
        <v>946</v>
      </c>
      <c r="E452" s="13" t="s">
        <v>1079</v>
      </c>
      <c r="F452" s="14">
        <v>1418</v>
      </c>
      <c r="G452" s="14">
        <v>8</v>
      </c>
      <c r="H452" s="15">
        <f t="shared" si="42"/>
        <v>1410</v>
      </c>
      <c r="I452" s="14">
        <v>712</v>
      </c>
      <c r="J452" s="16">
        <f t="shared" si="43"/>
        <v>50.211565585331449</v>
      </c>
      <c r="K452" s="17">
        <f t="shared" si="44"/>
        <v>-91.788434414668558</v>
      </c>
      <c r="L452" s="14">
        <v>8</v>
      </c>
      <c r="M452" s="18">
        <f t="shared" si="45"/>
        <v>0.56417489421720735</v>
      </c>
      <c r="N452" s="17">
        <f t="shared" si="46"/>
        <v>-2.4358251057827927</v>
      </c>
      <c r="O452" s="14">
        <v>88</v>
      </c>
      <c r="P452" s="18">
        <f t="shared" si="47"/>
        <v>6.2059238363892808</v>
      </c>
      <c r="Q452" s="17">
        <f t="shared" si="48"/>
        <v>-26.794076163610718</v>
      </c>
      <c r="R452" s="13"/>
    </row>
    <row r="453" spans="1:18" x14ac:dyDescent="0.3">
      <c r="A453" s="13" t="s">
        <v>811</v>
      </c>
      <c r="B453" s="13">
        <v>10000205</v>
      </c>
      <c r="C453" s="13" t="s">
        <v>1080</v>
      </c>
      <c r="D453" s="13" t="s">
        <v>38</v>
      </c>
      <c r="E453" s="13" t="s">
        <v>1081</v>
      </c>
      <c r="F453" s="14">
        <v>1861</v>
      </c>
      <c r="G453" s="14">
        <v>232</v>
      </c>
      <c r="H453" s="15">
        <f t="shared" si="42"/>
        <v>1629</v>
      </c>
      <c r="I453" s="14">
        <v>3111</v>
      </c>
      <c r="J453" s="16">
        <f t="shared" si="43"/>
        <v>167.16818914562063</v>
      </c>
      <c r="K453" s="17">
        <f t="shared" si="44"/>
        <v>25.16818914562063</v>
      </c>
      <c r="L453" s="14">
        <v>0</v>
      </c>
      <c r="M453" s="18">
        <f t="shared" si="45"/>
        <v>0</v>
      </c>
      <c r="N453" s="17">
        <f t="shared" si="46"/>
        <v>-3</v>
      </c>
      <c r="O453" s="14">
        <v>307</v>
      </c>
      <c r="P453" s="18">
        <f t="shared" si="47"/>
        <v>16.496507254164428</v>
      </c>
      <c r="Q453" s="17">
        <f t="shared" si="48"/>
        <v>-16.503492745835572</v>
      </c>
      <c r="R453" s="13"/>
    </row>
    <row r="454" spans="1:18" x14ac:dyDescent="0.3">
      <c r="A454" s="13" t="s">
        <v>811</v>
      </c>
      <c r="B454" s="13">
        <v>130000055</v>
      </c>
      <c r="C454" s="13" t="s">
        <v>1082</v>
      </c>
      <c r="D454" s="13" t="s">
        <v>123</v>
      </c>
      <c r="E454" s="13" t="s">
        <v>1083</v>
      </c>
      <c r="F454" s="14">
        <v>1511</v>
      </c>
      <c r="G454" s="14">
        <v>4</v>
      </c>
      <c r="H454" s="15">
        <f t="shared" si="42"/>
        <v>1507</v>
      </c>
      <c r="I454" s="14">
        <v>1687</v>
      </c>
      <c r="J454" s="16">
        <f t="shared" si="43"/>
        <v>111.64791528788882</v>
      </c>
      <c r="K454" s="17">
        <f t="shared" si="44"/>
        <v>-30.352084712111179</v>
      </c>
      <c r="L454" s="14">
        <v>0</v>
      </c>
      <c r="M454" s="18">
        <f t="shared" si="45"/>
        <v>0</v>
      </c>
      <c r="N454" s="17">
        <f t="shared" si="46"/>
        <v>-3</v>
      </c>
      <c r="O454" s="14">
        <v>443</v>
      </c>
      <c r="P454" s="18">
        <f t="shared" si="47"/>
        <v>29.31833223031105</v>
      </c>
      <c r="Q454" s="17">
        <f t="shared" si="48"/>
        <v>-3.6816677696889499</v>
      </c>
      <c r="R454" s="13"/>
    </row>
    <row r="455" spans="1:18" x14ac:dyDescent="0.3">
      <c r="A455" s="13" t="s">
        <v>811</v>
      </c>
      <c r="B455" s="13">
        <v>10054109</v>
      </c>
      <c r="C455" s="13" t="s">
        <v>961</v>
      </c>
      <c r="D455" s="13" t="s">
        <v>153</v>
      </c>
      <c r="E455" s="13" t="s">
        <v>1084</v>
      </c>
      <c r="F455" s="14">
        <v>1104</v>
      </c>
      <c r="G455" s="14">
        <v>3</v>
      </c>
      <c r="H455" s="15">
        <f t="shared" si="42"/>
        <v>1101</v>
      </c>
      <c r="I455" s="14">
        <v>1413</v>
      </c>
      <c r="J455" s="16">
        <f t="shared" si="43"/>
        <v>127.98913043478262</v>
      </c>
      <c r="K455" s="17">
        <f t="shared" si="44"/>
        <v>-14.010869565217376</v>
      </c>
      <c r="L455" s="14">
        <v>2</v>
      </c>
      <c r="M455" s="18">
        <f t="shared" si="45"/>
        <v>0.18115942028985507</v>
      </c>
      <c r="N455" s="17">
        <f t="shared" si="46"/>
        <v>-2.818840579710145</v>
      </c>
      <c r="O455" s="14">
        <v>1014</v>
      </c>
      <c r="P455" s="18">
        <f t="shared" si="47"/>
        <v>91.847826086956516</v>
      </c>
      <c r="Q455" s="17">
        <f t="shared" si="48"/>
        <v>58.847826086956516</v>
      </c>
      <c r="R455" s="13"/>
    </row>
    <row r="456" spans="1:18" x14ac:dyDescent="0.3">
      <c r="A456" s="13" t="s">
        <v>811</v>
      </c>
      <c r="B456" s="13">
        <v>19277430</v>
      </c>
      <c r="C456" s="13" t="s">
        <v>1085</v>
      </c>
      <c r="D456" s="13" t="s">
        <v>71</v>
      </c>
      <c r="E456" s="13" t="s">
        <v>1086</v>
      </c>
      <c r="F456" s="14">
        <v>829</v>
      </c>
      <c r="G456" s="14">
        <v>11</v>
      </c>
      <c r="H456" s="15">
        <f t="shared" si="42"/>
        <v>818</v>
      </c>
      <c r="I456" s="14">
        <v>1035</v>
      </c>
      <c r="J456" s="16">
        <f t="shared" si="43"/>
        <v>124.84921592279856</v>
      </c>
      <c r="K456" s="17">
        <f t="shared" si="44"/>
        <v>-17.150784077201436</v>
      </c>
      <c r="L456" s="14">
        <v>135</v>
      </c>
      <c r="M456" s="18">
        <f t="shared" si="45"/>
        <v>16.284680337756331</v>
      </c>
      <c r="N456" s="17">
        <f t="shared" si="46"/>
        <v>13.284680337756331</v>
      </c>
      <c r="O456" s="14">
        <v>0</v>
      </c>
      <c r="P456" s="18">
        <f t="shared" si="47"/>
        <v>0</v>
      </c>
      <c r="Q456" s="17">
        <f t="shared" si="48"/>
        <v>-33</v>
      </c>
      <c r="R456" s="13"/>
    </row>
    <row r="457" spans="1:18" x14ac:dyDescent="0.3">
      <c r="A457" s="13" t="s">
        <v>811</v>
      </c>
      <c r="B457" s="13">
        <v>10000126</v>
      </c>
      <c r="C457" s="13" t="s">
        <v>1087</v>
      </c>
      <c r="D457" s="13" t="s">
        <v>656</v>
      </c>
      <c r="E457" s="13" t="s">
        <v>1088</v>
      </c>
      <c r="F457" s="14">
        <v>2015</v>
      </c>
      <c r="G457" s="14">
        <v>719</v>
      </c>
      <c r="H457" s="15">
        <f t="shared" ref="H457:H520" si="49">F457-G457</f>
        <v>1296</v>
      </c>
      <c r="I457" s="14">
        <v>2977</v>
      </c>
      <c r="J457" s="16">
        <f t="shared" ref="J457:J520" si="50">I457/F457*100</f>
        <v>147.74193548387098</v>
      </c>
      <c r="K457" s="17">
        <f t="shared" ref="K457:K520" si="51">J457-142</f>
        <v>5.7419354838709751</v>
      </c>
      <c r="L457" s="14">
        <v>6</v>
      </c>
      <c r="M457" s="18">
        <f t="shared" ref="M457:M520" si="52">L457/F457*100</f>
        <v>0.29776674937965258</v>
      </c>
      <c r="N457" s="17">
        <f t="shared" ref="N457:N520" si="53">M457-3</f>
        <v>-2.7022332506203472</v>
      </c>
      <c r="O457" s="14">
        <v>38</v>
      </c>
      <c r="P457" s="18">
        <f t="shared" ref="P457:P520" si="54">O457/F457*100</f>
        <v>1.8858560794044668</v>
      </c>
      <c r="Q457" s="17">
        <f t="shared" si="48"/>
        <v>-31.114143920595534</v>
      </c>
      <c r="R457" s="13"/>
    </row>
    <row r="458" spans="1:18" x14ac:dyDescent="0.3">
      <c r="A458" s="13" t="s">
        <v>811</v>
      </c>
      <c r="B458" s="13">
        <v>10001348</v>
      </c>
      <c r="C458" s="13" t="s">
        <v>1089</v>
      </c>
      <c r="D458" s="13" t="s">
        <v>53</v>
      </c>
      <c r="E458" s="13" t="s">
        <v>1090</v>
      </c>
      <c r="F458" s="14">
        <v>1074</v>
      </c>
      <c r="G458" s="14">
        <v>34</v>
      </c>
      <c r="H458" s="15">
        <f t="shared" si="49"/>
        <v>1040</v>
      </c>
      <c r="I458" s="14">
        <v>1386</v>
      </c>
      <c r="J458" s="16">
        <f t="shared" si="50"/>
        <v>129.05027932960894</v>
      </c>
      <c r="K458" s="17">
        <f t="shared" si="51"/>
        <v>-12.949720670391059</v>
      </c>
      <c r="L458" s="14">
        <v>14</v>
      </c>
      <c r="M458" s="18">
        <f t="shared" si="52"/>
        <v>1.3035381750465549</v>
      </c>
      <c r="N458" s="17">
        <f t="shared" si="53"/>
        <v>-1.6964618249534451</v>
      </c>
      <c r="O458" s="14">
        <v>655</v>
      </c>
      <c r="P458" s="18">
        <f t="shared" si="54"/>
        <v>60.986964618249537</v>
      </c>
      <c r="Q458" s="17">
        <f t="shared" ref="Q458:Q521" si="55">P458-33</f>
        <v>27.986964618249537</v>
      </c>
      <c r="R458" s="13"/>
    </row>
    <row r="459" spans="1:18" x14ac:dyDescent="0.3">
      <c r="A459" s="13" t="s">
        <v>811</v>
      </c>
      <c r="B459" s="13">
        <v>10001351</v>
      </c>
      <c r="C459" s="13" t="s">
        <v>1091</v>
      </c>
      <c r="D459" s="13" t="s">
        <v>197</v>
      </c>
      <c r="E459" s="13" t="s">
        <v>1092</v>
      </c>
      <c r="F459" s="14">
        <v>1506</v>
      </c>
      <c r="G459" s="14">
        <v>11</v>
      </c>
      <c r="H459" s="15">
        <f t="shared" si="49"/>
        <v>1495</v>
      </c>
      <c r="I459" s="14">
        <v>208</v>
      </c>
      <c r="J459" s="16">
        <f t="shared" si="50"/>
        <v>13.811420982735722</v>
      </c>
      <c r="K459" s="17">
        <f t="shared" si="51"/>
        <v>-128.18857901726429</v>
      </c>
      <c r="L459" s="14">
        <v>0</v>
      </c>
      <c r="M459" s="18">
        <f t="shared" si="52"/>
        <v>0</v>
      </c>
      <c r="N459" s="17">
        <f t="shared" si="53"/>
        <v>-3</v>
      </c>
      <c r="O459" s="14">
        <v>0</v>
      </c>
      <c r="P459" s="18">
        <f t="shared" si="54"/>
        <v>0</v>
      </c>
      <c r="Q459" s="17">
        <f t="shared" si="55"/>
        <v>-33</v>
      </c>
      <c r="R459" s="13"/>
    </row>
    <row r="460" spans="1:18" x14ac:dyDescent="0.3">
      <c r="A460" s="13" t="s">
        <v>811</v>
      </c>
      <c r="B460" s="13">
        <v>19377412</v>
      </c>
      <c r="C460" s="13" t="s">
        <v>1093</v>
      </c>
      <c r="D460" s="13" t="s">
        <v>71</v>
      </c>
      <c r="E460" s="13" t="s">
        <v>1094</v>
      </c>
      <c r="F460" s="14">
        <v>1072</v>
      </c>
      <c r="G460" s="14">
        <v>0</v>
      </c>
      <c r="H460" s="15">
        <f t="shared" si="49"/>
        <v>1072</v>
      </c>
      <c r="I460" s="14">
        <v>278</v>
      </c>
      <c r="J460" s="16">
        <f t="shared" si="50"/>
        <v>25.932835820895523</v>
      </c>
      <c r="K460" s="17">
        <f t="shared" si="51"/>
        <v>-116.06716417910448</v>
      </c>
      <c r="L460" s="14">
        <v>7</v>
      </c>
      <c r="M460" s="18">
        <f t="shared" si="52"/>
        <v>0.65298507462686561</v>
      </c>
      <c r="N460" s="17">
        <f t="shared" si="53"/>
        <v>-2.3470149253731343</v>
      </c>
      <c r="O460" s="14">
        <v>5</v>
      </c>
      <c r="P460" s="18">
        <f t="shared" si="54"/>
        <v>0.46641791044776115</v>
      </c>
      <c r="Q460" s="17">
        <f t="shared" si="55"/>
        <v>-32.53358208955224</v>
      </c>
      <c r="R460" s="13"/>
    </row>
    <row r="461" spans="1:18" x14ac:dyDescent="0.3">
      <c r="A461" s="13" t="s">
        <v>811</v>
      </c>
      <c r="B461" s="13">
        <v>19375442</v>
      </c>
      <c r="C461" s="13" t="s">
        <v>1095</v>
      </c>
      <c r="D461" s="13" t="s">
        <v>516</v>
      </c>
      <c r="E461" s="13" t="s">
        <v>1096</v>
      </c>
      <c r="F461" s="14">
        <v>1185</v>
      </c>
      <c r="G461" s="14">
        <v>0</v>
      </c>
      <c r="H461" s="15">
        <f t="shared" si="49"/>
        <v>1185</v>
      </c>
      <c r="I461" s="14">
        <v>1949</v>
      </c>
      <c r="J461" s="16">
        <f t="shared" si="50"/>
        <v>164.47257383966246</v>
      </c>
      <c r="K461" s="17">
        <f t="shared" si="51"/>
        <v>22.472573839662459</v>
      </c>
      <c r="L461" s="14">
        <v>2</v>
      </c>
      <c r="M461" s="18">
        <f t="shared" si="52"/>
        <v>0.16877637130801687</v>
      </c>
      <c r="N461" s="17">
        <f t="shared" si="53"/>
        <v>-2.831223628691983</v>
      </c>
      <c r="O461" s="14">
        <v>0</v>
      </c>
      <c r="P461" s="18">
        <f t="shared" si="54"/>
        <v>0</v>
      </c>
      <c r="Q461" s="17">
        <f t="shared" si="55"/>
        <v>-33</v>
      </c>
      <c r="R461" s="13"/>
    </row>
    <row r="462" spans="1:18" x14ac:dyDescent="0.3">
      <c r="A462" s="13" t="s">
        <v>811</v>
      </c>
      <c r="B462" s="13">
        <v>19475420</v>
      </c>
      <c r="C462" s="13" t="s">
        <v>1097</v>
      </c>
      <c r="D462" s="13" t="s">
        <v>1098</v>
      </c>
      <c r="E462" s="13" t="s">
        <v>1099</v>
      </c>
      <c r="F462" s="14">
        <v>1701</v>
      </c>
      <c r="G462" s="14">
        <v>523</v>
      </c>
      <c r="H462" s="15">
        <f t="shared" si="49"/>
        <v>1178</v>
      </c>
      <c r="I462" s="14">
        <v>2288</v>
      </c>
      <c r="J462" s="16">
        <f t="shared" si="50"/>
        <v>134.50911228689006</v>
      </c>
      <c r="K462" s="17">
        <f t="shared" si="51"/>
        <v>-7.4908877131099416</v>
      </c>
      <c r="L462" s="14">
        <v>7</v>
      </c>
      <c r="M462" s="18">
        <f t="shared" si="52"/>
        <v>0.41152263374485598</v>
      </c>
      <c r="N462" s="17">
        <f t="shared" si="53"/>
        <v>-2.5884773662551441</v>
      </c>
      <c r="O462" s="14">
        <v>622</v>
      </c>
      <c r="P462" s="18">
        <f t="shared" si="54"/>
        <v>36.566725455614346</v>
      </c>
      <c r="Q462" s="17">
        <f t="shared" si="55"/>
        <v>3.5667254556143462</v>
      </c>
      <c r="R462" s="13"/>
    </row>
    <row r="463" spans="1:18" x14ac:dyDescent="0.3">
      <c r="A463" s="13" t="s">
        <v>811</v>
      </c>
      <c r="B463" s="13">
        <v>10000348</v>
      </c>
      <c r="C463" s="13" t="s">
        <v>1100</v>
      </c>
      <c r="D463" s="13" t="s">
        <v>1101</v>
      </c>
      <c r="E463" s="13" t="s">
        <v>1102</v>
      </c>
      <c r="F463" s="14">
        <v>1591</v>
      </c>
      <c r="G463" s="14">
        <v>36</v>
      </c>
      <c r="H463" s="15">
        <f t="shared" si="49"/>
        <v>1555</v>
      </c>
      <c r="I463" s="14">
        <v>3410</v>
      </c>
      <c r="J463" s="16">
        <f t="shared" si="50"/>
        <v>214.33060967944689</v>
      </c>
      <c r="K463" s="17">
        <f t="shared" si="51"/>
        <v>72.330609679446894</v>
      </c>
      <c r="L463" s="14">
        <v>173</v>
      </c>
      <c r="M463" s="18">
        <f t="shared" si="52"/>
        <v>10.873664362036454</v>
      </c>
      <c r="N463" s="17">
        <f t="shared" si="53"/>
        <v>7.8736643620364539</v>
      </c>
      <c r="O463" s="14">
        <v>0</v>
      </c>
      <c r="P463" s="18">
        <f t="shared" si="54"/>
        <v>0</v>
      </c>
      <c r="Q463" s="17">
        <f t="shared" si="55"/>
        <v>-33</v>
      </c>
      <c r="R463" s="13"/>
    </row>
    <row r="464" spans="1:18" x14ac:dyDescent="0.3">
      <c r="A464" s="13" t="s">
        <v>811</v>
      </c>
      <c r="B464" s="13">
        <v>10001499</v>
      </c>
      <c r="C464" s="13" t="s">
        <v>1103</v>
      </c>
      <c r="D464" s="13" t="s">
        <v>1104</v>
      </c>
      <c r="E464" s="13" t="s">
        <v>1105</v>
      </c>
      <c r="F464" s="14">
        <v>2022</v>
      </c>
      <c r="G464" s="14">
        <v>756</v>
      </c>
      <c r="H464" s="15">
        <f t="shared" si="49"/>
        <v>1266</v>
      </c>
      <c r="I464" s="14">
        <v>2671</v>
      </c>
      <c r="J464" s="16">
        <f t="shared" si="50"/>
        <v>132.09693372898121</v>
      </c>
      <c r="K464" s="17">
        <f t="shared" si="51"/>
        <v>-9.9030662710187869</v>
      </c>
      <c r="L464" s="14">
        <v>16</v>
      </c>
      <c r="M464" s="18">
        <f t="shared" si="52"/>
        <v>0.79129574678536096</v>
      </c>
      <c r="N464" s="17">
        <f t="shared" si="53"/>
        <v>-2.208704253214639</v>
      </c>
      <c r="O464" s="14">
        <v>258</v>
      </c>
      <c r="P464" s="18">
        <f t="shared" si="54"/>
        <v>12.759643916913946</v>
      </c>
      <c r="Q464" s="17">
        <f t="shared" si="55"/>
        <v>-20.240356083086056</v>
      </c>
      <c r="R464" s="13"/>
    </row>
    <row r="465" spans="1:18" x14ac:dyDescent="0.3">
      <c r="A465" s="13" t="s">
        <v>811</v>
      </c>
      <c r="B465" s="13">
        <v>130000032</v>
      </c>
      <c r="C465" s="13" t="s">
        <v>1106</v>
      </c>
      <c r="D465" s="13" t="s">
        <v>555</v>
      </c>
      <c r="E465" s="13" t="s">
        <v>869</v>
      </c>
      <c r="F465" s="14">
        <v>1485</v>
      </c>
      <c r="G465" s="14">
        <v>438</v>
      </c>
      <c r="H465" s="15">
        <f t="shared" si="49"/>
        <v>1047</v>
      </c>
      <c r="I465" s="14">
        <v>1852</v>
      </c>
      <c r="J465" s="16">
        <f t="shared" si="50"/>
        <v>124.71380471380471</v>
      </c>
      <c r="K465" s="17">
        <f t="shared" si="51"/>
        <v>-17.286195286195294</v>
      </c>
      <c r="L465" s="14">
        <v>0</v>
      </c>
      <c r="M465" s="18">
        <f t="shared" si="52"/>
        <v>0</v>
      </c>
      <c r="N465" s="17">
        <f t="shared" si="53"/>
        <v>-3</v>
      </c>
      <c r="O465" s="14">
        <v>0</v>
      </c>
      <c r="P465" s="18">
        <f t="shared" si="54"/>
        <v>0</v>
      </c>
      <c r="Q465" s="17">
        <f t="shared" si="55"/>
        <v>-33</v>
      </c>
      <c r="R465" s="13"/>
    </row>
    <row r="466" spans="1:18" x14ac:dyDescent="0.3">
      <c r="A466" s="13" t="s">
        <v>811</v>
      </c>
      <c r="B466" s="13">
        <v>19177433</v>
      </c>
      <c r="C466" s="13" t="s">
        <v>1107</v>
      </c>
      <c r="D466" s="13" t="s">
        <v>589</v>
      </c>
      <c r="E466" s="13" t="s">
        <v>1108</v>
      </c>
      <c r="F466" s="14">
        <v>1073</v>
      </c>
      <c r="G466" s="14">
        <v>2</v>
      </c>
      <c r="H466" s="15">
        <f t="shared" si="49"/>
        <v>1071</v>
      </c>
      <c r="I466" s="14">
        <v>904</v>
      </c>
      <c r="J466" s="16">
        <f t="shared" si="50"/>
        <v>84.249767008387693</v>
      </c>
      <c r="K466" s="17">
        <f t="shared" si="51"/>
        <v>-57.750232991612307</v>
      </c>
      <c r="L466" s="14">
        <v>0</v>
      </c>
      <c r="M466" s="18">
        <f t="shared" si="52"/>
        <v>0</v>
      </c>
      <c r="N466" s="17">
        <f t="shared" si="53"/>
        <v>-3</v>
      </c>
      <c r="O466" s="14">
        <v>1</v>
      </c>
      <c r="P466" s="18">
        <f t="shared" si="54"/>
        <v>9.3196644920782848E-2</v>
      </c>
      <c r="Q466" s="17">
        <f t="shared" si="55"/>
        <v>-32.906803355079219</v>
      </c>
      <c r="R466" s="13"/>
    </row>
    <row r="467" spans="1:18" x14ac:dyDescent="0.3">
      <c r="A467" s="13" t="s">
        <v>811</v>
      </c>
      <c r="B467" s="13">
        <v>130075403</v>
      </c>
      <c r="C467" s="13" t="s">
        <v>1109</v>
      </c>
      <c r="D467" s="13" t="s">
        <v>1110</v>
      </c>
      <c r="E467" s="13" t="s">
        <v>1111</v>
      </c>
      <c r="F467" s="14">
        <v>1350</v>
      </c>
      <c r="G467" s="14">
        <v>0</v>
      </c>
      <c r="H467" s="15">
        <f t="shared" si="49"/>
        <v>1350</v>
      </c>
      <c r="I467" s="14">
        <v>984</v>
      </c>
      <c r="J467" s="16">
        <f t="shared" si="50"/>
        <v>72.888888888888886</v>
      </c>
      <c r="K467" s="17">
        <f t="shared" si="51"/>
        <v>-69.111111111111114</v>
      </c>
      <c r="L467" s="14">
        <v>0</v>
      </c>
      <c r="M467" s="18">
        <f t="shared" si="52"/>
        <v>0</v>
      </c>
      <c r="N467" s="17">
        <f t="shared" si="53"/>
        <v>-3</v>
      </c>
      <c r="O467" s="14">
        <v>443</v>
      </c>
      <c r="P467" s="18">
        <f t="shared" si="54"/>
        <v>32.814814814814817</v>
      </c>
      <c r="Q467" s="17">
        <f t="shared" si="55"/>
        <v>-0.18518518518518334</v>
      </c>
      <c r="R467" s="13"/>
    </row>
    <row r="468" spans="1:18" x14ac:dyDescent="0.3">
      <c r="A468" s="13" t="s">
        <v>811</v>
      </c>
      <c r="B468" s="13">
        <v>19177445</v>
      </c>
      <c r="C468" s="13" t="s">
        <v>1112</v>
      </c>
      <c r="D468" s="13" t="s">
        <v>574</v>
      </c>
      <c r="E468" s="13" t="s">
        <v>1113</v>
      </c>
      <c r="F468" s="14">
        <v>771</v>
      </c>
      <c r="G468" s="14">
        <v>9</v>
      </c>
      <c r="H468" s="15">
        <f t="shared" si="49"/>
        <v>762</v>
      </c>
      <c r="I468" s="14">
        <v>968</v>
      </c>
      <c r="J468" s="16">
        <f t="shared" si="50"/>
        <v>125.55123216601815</v>
      </c>
      <c r="K468" s="17">
        <f t="shared" si="51"/>
        <v>-16.448767833981847</v>
      </c>
      <c r="L468" s="14">
        <v>3</v>
      </c>
      <c r="M468" s="18">
        <f t="shared" si="52"/>
        <v>0.38910505836575876</v>
      </c>
      <c r="N468" s="17">
        <f t="shared" si="53"/>
        <v>-2.6108949416342413</v>
      </c>
      <c r="O468" s="14">
        <v>113</v>
      </c>
      <c r="P468" s="18">
        <f t="shared" si="54"/>
        <v>14.656290531776914</v>
      </c>
      <c r="Q468" s="17">
        <f t="shared" si="55"/>
        <v>-18.343709468223086</v>
      </c>
      <c r="R468" s="13"/>
    </row>
    <row r="469" spans="1:18" x14ac:dyDescent="0.3">
      <c r="A469" s="13" t="s">
        <v>811</v>
      </c>
      <c r="B469" s="13">
        <v>19275437</v>
      </c>
      <c r="C469" s="13" t="s">
        <v>1114</v>
      </c>
      <c r="D469" s="13" t="s">
        <v>38</v>
      </c>
      <c r="E469" s="13" t="s">
        <v>1115</v>
      </c>
      <c r="F469" s="14">
        <v>2109</v>
      </c>
      <c r="G469" s="14">
        <v>658</v>
      </c>
      <c r="H469" s="15">
        <f t="shared" si="49"/>
        <v>1451</v>
      </c>
      <c r="I469" s="14">
        <v>3857</v>
      </c>
      <c r="J469" s="16">
        <f t="shared" si="50"/>
        <v>182.88288288288288</v>
      </c>
      <c r="K469" s="17">
        <f t="shared" si="51"/>
        <v>40.882882882882882</v>
      </c>
      <c r="L469" s="14">
        <v>13</v>
      </c>
      <c r="M469" s="18">
        <f t="shared" si="52"/>
        <v>0.61640587956377435</v>
      </c>
      <c r="N469" s="17">
        <f t="shared" si="53"/>
        <v>-2.3835941204362259</v>
      </c>
      <c r="O469" s="14">
        <v>134</v>
      </c>
      <c r="P469" s="18">
        <f t="shared" si="54"/>
        <v>6.353722143195828</v>
      </c>
      <c r="Q469" s="17">
        <f t="shared" si="55"/>
        <v>-26.646277856804172</v>
      </c>
      <c r="R469" s="13"/>
    </row>
    <row r="470" spans="1:18" x14ac:dyDescent="0.3">
      <c r="A470" s="13" t="s">
        <v>811</v>
      </c>
      <c r="B470" s="13">
        <v>10077483</v>
      </c>
      <c r="C470" s="13" t="s">
        <v>1116</v>
      </c>
      <c r="D470" s="13" t="s">
        <v>1117</v>
      </c>
      <c r="E470" s="13" t="s">
        <v>1118</v>
      </c>
      <c r="F470" s="14">
        <v>973</v>
      </c>
      <c r="G470" s="14">
        <v>0</v>
      </c>
      <c r="H470" s="15">
        <f t="shared" si="49"/>
        <v>973</v>
      </c>
      <c r="I470" s="14">
        <v>915</v>
      </c>
      <c r="J470" s="16">
        <f t="shared" si="50"/>
        <v>94.039054470709146</v>
      </c>
      <c r="K470" s="17">
        <f t="shared" si="51"/>
        <v>-47.960945529290854</v>
      </c>
      <c r="L470" s="14">
        <v>0</v>
      </c>
      <c r="M470" s="18">
        <f t="shared" si="52"/>
        <v>0</v>
      </c>
      <c r="N470" s="17">
        <f t="shared" si="53"/>
        <v>-3</v>
      </c>
      <c r="O470" s="14">
        <v>0</v>
      </c>
      <c r="P470" s="18">
        <f t="shared" si="54"/>
        <v>0</v>
      </c>
      <c r="Q470" s="17">
        <f t="shared" si="55"/>
        <v>-33</v>
      </c>
      <c r="R470" s="13"/>
    </row>
    <row r="471" spans="1:18" x14ac:dyDescent="0.3">
      <c r="A471" s="13" t="s">
        <v>811</v>
      </c>
      <c r="B471" s="13">
        <v>10000459</v>
      </c>
      <c r="C471" s="13" t="s">
        <v>1119</v>
      </c>
      <c r="D471" s="13" t="s">
        <v>94</v>
      </c>
      <c r="E471" s="13" t="s">
        <v>1120</v>
      </c>
      <c r="F471" s="14">
        <v>1181</v>
      </c>
      <c r="G471" s="14">
        <v>274</v>
      </c>
      <c r="H471" s="15">
        <f t="shared" si="49"/>
        <v>907</v>
      </c>
      <c r="I471" s="14">
        <v>2198</v>
      </c>
      <c r="J471" s="16">
        <f t="shared" si="50"/>
        <v>186.1134631668078</v>
      </c>
      <c r="K471" s="17">
        <f t="shared" si="51"/>
        <v>44.113463166807804</v>
      </c>
      <c r="L471" s="14">
        <v>27</v>
      </c>
      <c r="M471" s="18">
        <f t="shared" si="52"/>
        <v>2.2861981371718882</v>
      </c>
      <c r="N471" s="17">
        <f t="shared" si="53"/>
        <v>-0.71380186282811176</v>
      </c>
      <c r="O471" s="14">
        <v>1084</v>
      </c>
      <c r="P471" s="18">
        <f t="shared" si="54"/>
        <v>91.786621507197282</v>
      </c>
      <c r="Q471" s="17">
        <f t="shared" si="55"/>
        <v>58.786621507197282</v>
      </c>
      <c r="R471" s="13"/>
    </row>
    <row r="472" spans="1:18" x14ac:dyDescent="0.3">
      <c r="A472" s="13" t="s">
        <v>811</v>
      </c>
      <c r="B472" s="13">
        <v>19275441</v>
      </c>
      <c r="C472" s="13" t="s">
        <v>1121</v>
      </c>
      <c r="D472" s="13" t="s">
        <v>71</v>
      </c>
      <c r="E472" s="13" t="s">
        <v>1122</v>
      </c>
      <c r="F472" s="14">
        <v>2398</v>
      </c>
      <c r="G472" s="14">
        <v>675</v>
      </c>
      <c r="H472" s="15">
        <f t="shared" si="49"/>
        <v>1723</v>
      </c>
      <c r="I472" s="14">
        <v>2981</v>
      </c>
      <c r="J472" s="16">
        <f t="shared" si="50"/>
        <v>124.31192660550458</v>
      </c>
      <c r="K472" s="17">
        <f t="shared" si="51"/>
        <v>-17.688073394495419</v>
      </c>
      <c r="L472" s="14">
        <v>31</v>
      </c>
      <c r="M472" s="18">
        <f t="shared" si="52"/>
        <v>1.2927439532944121</v>
      </c>
      <c r="N472" s="17">
        <f t="shared" si="53"/>
        <v>-1.7072560467055879</v>
      </c>
      <c r="O472" s="14">
        <v>839</v>
      </c>
      <c r="P472" s="18">
        <f t="shared" si="54"/>
        <v>34.987489574645537</v>
      </c>
      <c r="Q472" s="17">
        <f t="shared" si="55"/>
        <v>1.9874895746455365</v>
      </c>
      <c r="R472" s="13"/>
    </row>
    <row r="473" spans="1:18" x14ac:dyDescent="0.3">
      <c r="A473" s="13" t="s">
        <v>811</v>
      </c>
      <c r="B473" s="13">
        <v>10001593</v>
      </c>
      <c r="C473" s="13" t="s">
        <v>1123</v>
      </c>
      <c r="D473" s="13" t="s">
        <v>1124</v>
      </c>
      <c r="E473" s="13" t="s">
        <v>1125</v>
      </c>
      <c r="F473" s="14">
        <v>989</v>
      </c>
      <c r="G473" s="14">
        <v>10</v>
      </c>
      <c r="H473" s="15">
        <f t="shared" si="49"/>
        <v>979</v>
      </c>
      <c r="I473" s="14">
        <v>1451</v>
      </c>
      <c r="J473" s="16">
        <f t="shared" si="50"/>
        <v>146.71385237613751</v>
      </c>
      <c r="K473" s="17">
        <f t="shared" si="51"/>
        <v>4.7138523761375097</v>
      </c>
      <c r="L473" s="14">
        <v>11</v>
      </c>
      <c r="M473" s="18">
        <f t="shared" si="52"/>
        <v>1.1122345803842264</v>
      </c>
      <c r="N473" s="17">
        <f t="shared" si="53"/>
        <v>-1.8877654196157736</v>
      </c>
      <c r="O473" s="14">
        <v>160</v>
      </c>
      <c r="P473" s="18">
        <f t="shared" si="54"/>
        <v>16.177957532861477</v>
      </c>
      <c r="Q473" s="17">
        <f t="shared" si="55"/>
        <v>-16.822042467138523</v>
      </c>
      <c r="R473" s="13"/>
    </row>
    <row r="474" spans="1:18" x14ac:dyDescent="0.3">
      <c r="A474" s="13" t="s">
        <v>811</v>
      </c>
      <c r="B474" s="13">
        <v>10065409</v>
      </c>
      <c r="C474" s="13" t="s">
        <v>1126</v>
      </c>
      <c r="D474" s="13" t="s">
        <v>574</v>
      </c>
      <c r="E474" s="13" t="s">
        <v>1127</v>
      </c>
      <c r="F474" s="14">
        <v>2590</v>
      </c>
      <c r="G474" s="14">
        <v>724</v>
      </c>
      <c r="H474" s="15">
        <f t="shared" si="49"/>
        <v>1866</v>
      </c>
      <c r="I474" s="14">
        <v>3653</v>
      </c>
      <c r="J474" s="16">
        <f t="shared" si="50"/>
        <v>141.04247104247105</v>
      </c>
      <c r="K474" s="17">
        <f t="shared" si="51"/>
        <v>-0.95752895752895029</v>
      </c>
      <c r="L474" s="14">
        <v>8</v>
      </c>
      <c r="M474" s="18">
        <f t="shared" si="52"/>
        <v>0.30888030888030887</v>
      </c>
      <c r="N474" s="17">
        <f t="shared" si="53"/>
        <v>-2.6911196911196913</v>
      </c>
      <c r="O474" s="14">
        <v>619</v>
      </c>
      <c r="P474" s="18">
        <f t="shared" si="54"/>
        <v>23.8996138996139</v>
      </c>
      <c r="Q474" s="17">
        <f t="shared" si="55"/>
        <v>-9.1003861003860997</v>
      </c>
      <c r="R474" s="13"/>
    </row>
    <row r="475" spans="1:18" x14ac:dyDescent="0.3">
      <c r="A475" s="13" t="s">
        <v>811</v>
      </c>
      <c r="B475" s="13">
        <v>10020301</v>
      </c>
      <c r="C475" s="13" t="s">
        <v>1128</v>
      </c>
      <c r="D475" s="13" t="s">
        <v>227</v>
      </c>
      <c r="E475" s="13" t="s">
        <v>1129</v>
      </c>
      <c r="F475" s="14">
        <v>1172</v>
      </c>
      <c r="G475" s="14">
        <v>374</v>
      </c>
      <c r="H475" s="15">
        <f t="shared" si="49"/>
        <v>798</v>
      </c>
      <c r="I475" s="14">
        <v>1715</v>
      </c>
      <c r="J475" s="16">
        <f t="shared" si="50"/>
        <v>146.3310580204778</v>
      </c>
      <c r="K475" s="17">
        <f t="shared" si="51"/>
        <v>4.3310580204777978</v>
      </c>
      <c r="L475" s="14">
        <v>0</v>
      </c>
      <c r="M475" s="18">
        <f t="shared" si="52"/>
        <v>0</v>
      </c>
      <c r="N475" s="17">
        <f t="shared" si="53"/>
        <v>-3</v>
      </c>
      <c r="O475" s="14">
        <v>1067</v>
      </c>
      <c r="P475" s="18">
        <f t="shared" si="54"/>
        <v>91.040955631399328</v>
      </c>
      <c r="Q475" s="17">
        <f t="shared" si="55"/>
        <v>58.040955631399328</v>
      </c>
      <c r="R475" s="13"/>
    </row>
    <row r="476" spans="1:18" x14ac:dyDescent="0.3">
      <c r="A476" s="13" t="s">
        <v>811</v>
      </c>
      <c r="B476" s="13">
        <v>19375435</v>
      </c>
      <c r="C476" s="13" t="s">
        <v>1130</v>
      </c>
      <c r="D476" s="13" t="s">
        <v>612</v>
      </c>
      <c r="E476" s="13" t="s">
        <v>1008</v>
      </c>
      <c r="F476" s="14">
        <v>1798</v>
      </c>
      <c r="G476" s="14">
        <v>25</v>
      </c>
      <c r="H476" s="15">
        <f t="shared" si="49"/>
        <v>1773</v>
      </c>
      <c r="I476" s="14">
        <v>3556</v>
      </c>
      <c r="J476" s="16">
        <f t="shared" si="50"/>
        <v>197.77530589543937</v>
      </c>
      <c r="K476" s="17">
        <f t="shared" si="51"/>
        <v>55.775305895439374</v>
      </c>
      <c r="L476" s="14">
        <v>160</v>
      </c>
      <c r="M476" s="18">
        <f t="shared" si="52"/>
        <v>8.8987764182424911</v>
      </c>
      <c r="N476" s="17">
        <f t="shared" si="53"/>
        <v>5.8987764182424911</v>
      </c>
      <c r="O476" s="14">
        <v>348</v>
      </c>
      <c r="P476" s="18">
        <f t="shared" si="54"/>
        <v>19.35483870967742</v>
      </c>
      <c r="Q476" s="17">
        <f t="shared" si="55"/>
        <v>-13.64516129032258</v>
      </c>
      <c r="R476" s="13"/>
    </row>
    <row r="477" spans="1:18" x14ac:dyDescent="0.3">
      <c r="A477" s="13" t="s">
        <v>811</v>
      </c>
      <c r="B477" s="13">
        <v>10000343</v>
      </c>
      <c r="C477" s="13" t="s">
        <v>1131</v>
      </c>
      <c r="D477" s="13" t="s">
        <v>894</v>
      </c>
      <c r="E477" s="13" t="s">
        <v>1132</v>
      </c>
      <c r="F477" s="14">
        <v>610</v>
      </c>
      <c r="G477" s="14">
        <v>84</v>
      </c>
      <c r="H477" s="15">
        <f t="shared" si="49"/>
        <v>526</v>
      </c>
      <c r="I477" s="14">
        <v>512</v>
      </c>
      <c r="J477" s="16">
        <f t="shared" si="50"/>
        <v>83.93442622950819</v>
      </c>
      <c r="K477" s="17">
        <f t="shared" si="51"/>
        <v>-58.06557377049181</v>
      </c>
      <c r="L477" s="14">
        <v>0</v>
      </c>
      <c r="M477" s="18">
        <f t="shared" si="52"/>
        <v>0</v>
      </c>
      <c r="N477" s="17">
        <f t="shared" si="53"/>
        <v>-3</v>
      </c>
      <c r="O477" s="14">
        <v>0</v>
      </c>
      <c r="P477" s="18">
        <f t="shared" si="54"/>
        <v>0</v>
      </c>
      <c r="Q477" s="17">
        <f t="shared" si="55"/>
        <v>-33</v>
      </c>
      <c r="R477" s="13"/>
    </row>
    <row r="478" spans="1:18" x14ac:dyDescent="0.3">
      <c r="A478" s="13" t="s">
        <v>811</v>
      </c>
      <c r="B478" s="13">
        <v>19375416</v>
      </c>
      <c r="C478" s="13" t="s">
        <v>1133</v>
      </c>
      <c r="D478" s="13" t="s">
        <v>1134</v>
      </c>
      <c r="E478" s="13" t="s">
        <v>1135</v>
      </c>
      <c r="F478" s="14">
        <v>1156</v>
      </c>
      <c r="G478" s="14">
        <v>5</v>
      </c>
      <c r="H478" s="15">
        <f t="shared" si="49"/>
        <v>1151</v>
      </c>
      <c r="I478" s="14">
        <v>3446</v>
      </c>
      <c r="J478" s="16">
        <f t="shared" si="50"/>
        <v>298.09688581314879</v>
      </c>
      <c r="K478" s="17">
        <f t="shared" si="51"/>
        <v>156.09688581314879</v>
      </c>
      <c r="L478" s="14">
        <v>4</v>
      </c>
      <c r="M478" s="18">
        <f t="shared" si="52"/>
        <v>0.34602076124567477</v>
      </c>
      <c r="N478" s="17">
        <f t="shared" si="53"/>
        <v>-2.6539792387543253</v>
      </c>
      <c r="O478" s="14">
        <v>534</v>
      </c>
      <c r="P478" s="18">
        <f t="shared" si="54"/>
        <v>46.193771626297583</v>
      </c>
      <c r="Q478" s="17">
        <f t="shared" si="55"/>
        <v>13.193771626297583</v>
      </c>
      <c r="R478" s="13"/>
    </row>
    <row r="479" spans="1:18" x14ac:dyDescent="0.3">
      <c r="A479" s="13" t="s">
        <v>811</v>
      </c>
      <c r="B479" s="13">
        <v>10000364</v>
      </c>
      <c r="C479" s="13" t="s">
        <v>1136</v>
      </c>
      <c r="D479" s="13" t="s">
        <v>502</v>
      </c>
      <c r="E479" s="13" t="s">
        <v>1137</v>
      </c>
      <c r="F479" s="14">
        <v>1314</v>
      </c>
      <c r="G479" s="14">
        <v>0</v>
      </c>
      <c r="H479" s="15">
        <f t="shared" si="49"/>
        <v>1314</v>
      </c>
      <c r="I479" s="14">
        <v>471</v>
      </c>
      <c r="J479" s="16">
        <f t="shared" si="50"/>
        <v>35.844748858447488</v>
      </c>
      <c r="K479" s="17">
        <f t="shared" si="51"/>
        <v>-106.15525114155251</v>
      </c>
      <c r="L479" s="14">
        <v>60</v>
      </c>
      <c r="M479" s="18">
        <f t="shared" si="52"/>
        <v>4.5662100456620998</v>
      </c>
      <c r="N479" s="17">
        <f t="shared" si="53"/>
        <v>1.5662100456620998</v>
      </c>
      <c r="O479" s="14">
        <v>0</v>
      </c>
      <c r="P479" s="18">
        <f t="shared" si="54"/>
        <v>0</v>
      </c>
      <c r="Q479" s="17">
        <f t="shared" si="55"/>
        <v>-33</v>
      </c>
      <c r="R479" s="13"/>
    </row>
    <row r="480" spans="1:18" x14ac:dyDescent="0.3">
      <c r="A480" s="13" t="s">
        <v>811</v>
      </c>
      <c r="B480" s="13">
        <v>10001289</v>
      </c>
      <c r="C480" s="13" t="s">
        <v>1138</v>
      </c>
      <c r="D480" s="13" t="s">
        <v>266</v>
      </c>
      <c r="E480" s="13" t="s">
        <v>1139</v>
      </c>
      <c r="F480" s="14">
        <v>1509</v>
      </c>
      <c r="G480" s="14">
        <v>221</v>
      </c>
      <c r="H480" s="15">
        <f t="shared" si="49"/>
        <v>1288</v>
      </c>
      <c r="I480" s="14">
        <v>1432</v>
      </c>
      <c r="J480" s="16">
        <f t="shared" si="50"/>
        <v>94.897282968853546</v>
      </c>
      <c r="K480" s="17">
        <f t="shared" si="51"/>
        <v>-47.102717031146454</v>
      </c>
      <c r="L480" s="14">
        <v>0</v>
      </c>
      <c r="M480" s="18">
        <f t="shared" si="52"/>
        <v>0</v>
      </c>
      <c r="N480" s="17">
        <f t="shared" si="53"/>
        <v>-3</v>
      </c>
      <c r="O480" s="14">
        <v>1470</v>
      </c>
      <c r="P480" s="18">
        <f t="shared" si="54"/>
        <v>97.415506958250504</v>
      </c>
      <c r="Q480" s="17">
        <f t="shared" si="55"/>
        <v>64.415506958250504</v>
      </c>
      <c r="R480" s="13"/>
    </row>
    <row r="481" spans="1:18" x14ac:dyDescent="0.3">
      <c r="A481" s="13" t="s">
        <v>811</v>
      </c>
      <c r="B481" s="13">
        <v>130075415</v>
      </c>
      <c r="C481" s="13" t="s">
        <v>1140</v>
      </c>
      <c r="D481" s="13" t="s">
        <v>156</v>
      </c>
      <c r="E481" s="13" t="s">
        <v>1141</v>
      </c>
      <c r="F481" s="14">
        <v>1813</v>
      </c>
      <c r="G481" s="14">
        <v>187</v>
      </c>
      <c r="H481" s="15">
        <f t="shared" si="49"/>
        <v>1626</v>
      </c>
      <c r="I481" s="14">
        <v>1719</v>
      </c>
      <c r="J481" s="16">
        <f t="shared" si="50"/>
        <v>94.815223386651965</v>
      </c>
      <c r="K481" s="17">
        <f t="shared" si="51"/>
        <v>-47.184776613348035</v>
      </c>
      <c r="L481" s="14">
        <v>10</v>
      </c>
      <c r="M481" s="18">
        <f t="shared" si="52"/>
        <v>0.55157198014340869</v>
      </c>
      <c r="N481" s="17">
        <f t="shared" si="53"/>
        <v>-2.4484280198565913</v>
      </c>
      <c r="O481" s="14">
        <v>127</v>
      </c>
      <c r="P481" s="18">
        <f t="shared" si="54"/>
        <v>7.0049641478212905</v>
      </c>
      <c r="Q481" s="17">
        <f t="shared" si="55"/>
        <v>-25.995035852178709</v>
      </c>
      <c r="R481" s="13"/>
    </row>
    <row r="482" spans="1:18" x14ac:dyDescent="0.3">
      <c r="A482" s="13" t="s">
        <v>811</v>
      </c>
      <c r="B482" s="13">
        <v>10000072</v>
      </c>
      <c r="C482" s="13" t="s">
        <v>1142</v>
      </c>
      <c r="D482" s="13" t="s">
        <v>707</v>
      </c>
      <c r="E482" s="13" t="s">
        <v>1143</v>
      </c>
      <c r="F482" s="14">
        <v>1931</v>
      </c>
      <c r="G482" s="14">
        <v>286</v>
      </c>
      <c r="H482" s="15">
        <f t="shared" si="49"/>
        <v>1645</v>
      </c>
      <c r="I482" s="14">
        <v>2113</v>
      </c>
      <c r="J482" s="16">
        <f t="shared" si="50"/>
        <v>109.42516830657689</v>
      </c>
      <c r="K482" s="17">
        <f t="shared" si="51"/>
        <v>-32.574831693423107</v>
      </c>
      <c r="L482" s="14">
        <v>19</v>
      </c>
      <c r="M482" s="18">
        <f t="shared" si="52"/>
        <v>0.98394614189539109</v>
      </c>
      <c r="N482" s="17">
        <f t="shared" si="53"/>
        <v>-2.016053858104609</v>
      </c>
      <c r="O482" s="14">
        <v>33</v>
      </c>
      <c r="P482" s="18">
        <f t="shared" si="54"/>
        <v>1.7089590885551527</v>
      </c>
      <c r="Q482" s="17">
        <f t="shared" si="55"/>
        <v>-31.291040911444846</v>
      </c>
      <c r="R482" s="13"/>
    </row>
    <row r="483" spans="1:18" x14ac:dyDescent="0.3">
      <c r="A483" s="13" t="s">
        <v>811</v>
      </c>
      <c r="B483" s="13">
        <v>10001418</v>
      </c>
      <c r="C483" s="13" t="s">
        <v>1144</v>
      </c>
      <c r="D483" s="13" t="s">
        <v>35</v>
      </c>
      <c r="E483" s="13" t="s">
        <v>1145</v>
      </c>
      <c r="F483" s="14">
        <v>1403</v>
      </c>
      <c r="G483" s="14">
        <v>311</v>
      </c>
      <c r="H483" s="15">
        <f t="shared" si="49"/>
        <v>1092</v>
      </c>
      <c r="I483" s="14">
        <v>1494</v>
      </c>
      <c r="J483" s="16">
        <f t="shared" si="50"/>
        <v>106.48610121168925</v>
      </c>
      <c r="K483" s="17">
        <f t="shared" si="51"/>
        <v>-35.513898788310755</v>
      </c>
      <c r="L483" s="14">
        <v>72</v>
      </c>
      <c r="M483" s="18">
        <f t="shared" si="52"/>
        <v>5.1318602993585181</v>
      </c>
      <c r="N483" s="17">
        <f t="shared" si="53"/>
        <v>2.1318602993585181</v>
      </c>
      <c r="O483" s="14">
        <v>249</v>
      </c>
      <c r="P483" s="18">
        <f t="shared" si="54"/>
        <v>17.747683535281539</v>
      </c>
      <c r="Q483" s="17">
        <f t="shared" si="55"/>
        <v>-15.252316464718461</v>
      </c>
      <c r="R483" s="13"/>
    </row>
    <row r="484" spans="1:18" x14ac:dyDescent="0.3">
      <c r="A484" s="13" t="s">
        <v>811</v>
      </c>
      <c r="B484" s="13">
        <v>10000482</v>
      </c>
      <c r="C484" s="13" t="s">
        <v>1146</v>
      </c>
      <c r="D484" s="13" t="s">
        <v>325</v>
      </c>
      <c r="E484" s="13" t="s">
        <v>1147</v>
      </c>
      <c r="F484" s="14">
        <v>1571</v>
      </c>
      <c r="G484" s="14">
        <v>287</v>
      </c>
      <c r="H484" s="15">
        <f t="shared" si="49"/>
        <v>1284</v>
      </c>
      <c r="I484" s="14">
        <v>2028</v>
      </c>
      <c r="J484" s="16">
        <f t="shared" si="50"/>
        <v>129.0897517504774</v>
      </c>
      <c r="K484" s="17">
        <f t="shared" si="51"/>
        <v>-12.910248249522596</v>
      </c>
      <c r="L484" s="14">
        <v>275</v>
      </c>
      <c r="M484" s="18">
        <f t="shared" si="52"/>
        <v>17.504774029280711</v>
      </c>
      <c r="N484" s="17">
        <f t="shared" si="53"/>
        <v>14.504774029280711</v>
      </c>
      <c r="O484" s="14">
        <v>1926</v>
      </c>
      <c r="P484" s="18">
        <f t="shared" si="54"/>
        <v>122.59707192870783</v>
      </c>
      <c r="Q484" s="17">
        <f t="shared" si="55"/>
        <v>89.597071928707834</v>
      </c>
      <c r="R484" s="13"/>
    </row>
    <row r="485" spans="1:18" x14ac:dyDescent="0.3">
      <c r="A485" s="13" t="s">
        <v>811</v>
      </c>
      <c r="B485" s="13">
        <v>10000281</v>
      </c>
      <c r="C485" s="13" t="s">
        <v>1148</v>
      </c>
      <c r="D485" s="13" t="s">
        <v>798</v>
      </c>
      <c r="E485" s="13" t="s">
        <v>1149</v>
      </c>
      <c r="F485" s="14">
        <v>1514</v>
      </c>
      <c r="G485" s="14">
        <v>585</v>
      </c>
      <c r="H485" s="15">
        <f t="shared" si="49"/>
        <v>929</v>
      </c>
      <c r="I485" s="14">
        <v>2892</v>
      </c>
      <c r="J485" s="16">
        <f t="shared" si="50"/>
        <v>191.01717305151914</v>
      </c>
      <c r="K485" s="17">
        <f t="shared" si="51"/>
        <v>49.017173051519137</v>
      </c>
      <c r="L485" s="14">
        <v>43</v>
      </c>
      <c r="M485" s="18">
        <f t="shared" si="52"/>
        <v>2.8401585204755615</v>
      </c>
      <c r="N485" s="17">
        <f t="shared" si="53"/>
        <v>-0.1598414795244385</v>
      </c>
      <c r="O485" s="14">
        <v>267</v>
      </c>
      <c r="P485" s="18">
        <f t="shared" si="54"/>
        <v>17.635402906208718</v>
      </c>
      <c r="Q485" s="17">
        <f t="shared" si="55"/>
        <v>-15.364597093791282</v>
      </c>
      <c r="R485" s="13"/>
    </row>
    <row r="486" spans="1:18" x14ac:dyDescent="0.3">
      <c r="A486" s="13" t="s">
        <v>811</v>
      </c>
      <c r="B486" s="13">
        <v>19377439</v>
      </c>
      <c r="C486" s="13" t="s">
        <v>1150</v>
      </c>
      <c r="D486" s="13" t="s">
        <v>71</v>
      </c>
      <c r="E486" s="13" t="s">
        <v>1151</v>
      </c>
      <c r="F486" s="14">
        <v>1589</v>
      </c>
      <c r="G486" s="14">
        <v>12</v>
      </c>
      <c r="H486" s="15">
        <f t="shared" si="49"/>
        <v>1577</v>
      </c>
      <c r="I486" s="14">
        <v>1648</v>
      </c>
      <c r="J486" s="16">
        <f t="shared" si="50"/>
        <v>103.71302706104468</v>
      </c>
      <c r="K486" s="17">
        <f t="shared" si="51"/>
        <v>-38.286972938955316</v>
      </c>
      <c r="L486" s="14">
        <v>11</v>
      </c>
      <c r="M486" s="18">
        <f t="shared" si="52"/>
        <v>0.69225928256765268</v>
      </c>
      <c r="N486" s="17">
        <f t="shared" si="53"/>
        <v>-2.3077407174323472</v>
      </c>
      <c r="O486" s="14">
        <v>215</v>
      </c>
      <c r="P486" s="18">
        <f t="shared" si="54"/>
        <v>13.530522341095027</v>
      </c>
      <c r="Q486" s="17">
        <f t="shared" si="55"/>
        <v>-19.469477658904971</v>
      </c>
      <c r="R486" s="13"/>
    </row>
    <row r="487" spans="1:18" x14ac:dyDescent="0.3">
      <c r="A487" s="13" t="s">
        <v>811</v>
      </c>
      <c r="B487" s="13">
        <v>10001378</v>
      </c>
      <c r="C487" s="13" t="s">
        <v>1152</v>
      </c>
      <c r="D487" s="13" t="s">
        <v>344</v>
      </c>
      <c r="E487" s="13" t="s">
        <v>1153</v>
      </c>
      <c r="F487" s="14">
        <v>2155</v>
      </c>
      <c r="G487" s="14">
        <v>611</v>
      </c>
      <c r="H487" s="15">
        <f t="shared" si="49"/>
        <v>1544</v>
      </c>
      <c r="I487" s="14">
        <v>3018</v>
      </c>
      <c r="J487" s="16">
        <f t="shared" si="50"/>
        <v>140.04640371229698</v>
      </c>
      <c r="K487" s="17">
        <f t="shared" si="51"/>
        <v>-1.9535962877030215</v>
      </c>
      <c r="L487" s="14">
        <v>9</v>
      </c>
      <c r="M487" s="18">
        <f t="shared" si="52"/>
        <v>0.41763341067285387</v>
      </c>
      <c r="N487" s="17">
        <f t="shared" si="53"/>
        <v>-2.5823665893271461</v>
      </c>
      <c r="O487" s="14">
        <v>98</v>
      </c>
      <c r="P487" s="18">
        <f t="shared" si="54"/>
        <v>4.5475638051044083</v>
      </c>
      <c r="Q487" s="17">
        <f t="shared" si="55"/>
        <v>-28.45243619489559</v>
      </c>
      <c r="R487" s="13"/>
    </row>
    <row r="488" spans="1:18" x14ac:dyDescent="0.3">
      <c r="A488" s="13" t="s">
        <v>811</v>
      </c>
      <c r="B488" s="13">
        <v>19375446</v>
      </c>
      <c r="C488" s="13" t="s">
        <v>1154</v>
      </c>
      <c r="D488" s="13" t="s">
        <v>1155</v>
      </c>
      <c r="E488" s="13" t="s">
        <v>1156</v>
      </c>
      <c r="F488" s="14">
        <v>1181</v>
      </c>
      <c r="G488" s="14">
        <v>19</v>
      </c>
      <c r="H488" s="15">
        <f t="shared" si="49"/>
        <v>1162</v>
      </c>
      <c r="I488" s="14">
        <v>1663</v>
      </c>
      <c r="J488" s="16">
        <f t="shared" si="50"/>
        <v>140.81287044877223</v>
      </c>
      <c r="K488" s="17">
        <f t="shared" si="51"/>
        <v>-1.1871295512277698</v>
      </c>
      <c r="L488" s="14">
        <v>31</v>
      </c>
      <c r="M488" s="18">
        <f t="shared" si="52"/>
        <v>2.6248941574936495</v>
      </c>
      <c r="N488" s="17">
        <f t="shared" si="53"/>
        <v>-0.37510584250635048</v>
      </c>
      <c r="O488" s="14">
        <v>593</v>
      </c>
      <c r="P488" s="18">
        <f t="shared" si="54"/>
        <v>50.211685012701103</v>
      </c>
      <c r="Q488" s="17">
        <f t="shared" si="55"/>
        <v>17.211685012701103</v>
      </c>
      <c r="R488" s="13"/>
    </row>
    <row r="489" spans="1:18" x14ac:dyDescent="0.3">
      <c r="A489" s="13" t="s">
        <v>811</v>
      </c>
      <c r="B489" s="13">
        <v>10064103</v>
      </c>
      <c r="C489" s="13" t="s">
        <v>1157</v>
      </c>
      <c r="D489" s="13" t="s">
        <v>1158</v>
      </c>
      <c r="E489" s="13" t="s">
        <v>1159</v>
      </c>
      <c r="F489" s="14">
        <v>1939</v>
      </c>
      <c r="G489" s="14">
        <v>315</v>
      </c>
      <c r="H489" s="15">
        <f t="shared" si="49"/>
        <v>1624</v>
      </c>
      <c r="I489" s="14">
        <v>2183</v>
      </c>
      <c r="J489" s="16">
        <f t="shared" si="50"/>
        <v>112.58380608561114</v>
      </c>
      <c r="K489" s="17">
        <f t="shared" si="51"/>
        <v>-29.416193914388856</v>
      </c>
      <c r="L489" s="14">
        <v>0</v>
      </c>
      <c r="M489" s="18">
        <f t="shared" si="52"/>
        <v>0</v>
      </c>
      <c r="N489" s="17">
        <f t="shared" si="53"/>
        <v>-3</v>
      </c>
      <c r="O489" s="14">
        <v>0</v>
      </c>
      <c r="P489" s="18">
        <f t="shared" si="54"/>
        <v>0</v>
      </c>
      <c r="Q489" s="17">
        <f t="shared" si="55"/>
        <v>-33</v>
      </c>
      <c r="R489" s="13"/>
    </row>
    <row r="490" spans="1:18" x14ac:dyDescent="0.3">
      <c r="A490" s="13" t="s">
        <v>811</v>
      </c>
      <c r="B490" s="13">
        <v>10001135</v>
      </c>
      <c r="C490" s="13" t="s">
        <v>1160</v>
      </c>
      <c r="D490" s="13" t="s">
        <v>277</v>
      </c>
      <c r="E490" s="13" t="s">
        <v>1161</v>
      </c>
      <c r="F490" s="14">
        <v>1819</v>
      </c>
      <c r="G490" s="14">
        <v>412</v>
      </c>
      <c r="H490" s="15">
        <f t="shared" si="49"/>
        <v>1407</v>
      </c>
      <c r="I490" s="14">
        <v>1917</v>
      </c>
      <c r="J490" s="16">
        <f t="shared" si="50"/>
        <v>105.38757559098406</v>
      </c>
      <c r="K490" s="17">
        <f t="shared" si="51"/>
        <v>-36.612424409015944</v>
      </c>
      <c r="L490" s="14">
        <v>8</v>
      </c>
      <c r="M490" s="18">
        <f t="shared" si="52"/>
        <v>0.43980208905992307</v>
      </c>
      <c r="N490" s="17">
        <f t="shared" si="53"/>
        <v>-2.5601979109400768</v>
      </c>
      <c r="O490" s="14">
        <v>280</v>
      </c>
      <c r="P490" s="18">
        <f t="shared" si="54"/>
        <v>15.393073117097305</v>
      </c>
      <c r="Q490" s="17">
        <f t="shared" si="55"/>
        <v>-17.606926882902695</v>
      </c>
      <c r="R490" s="13"/>
    </row>
    <row r="491" spans="1:18" x14ac:dyDescent="0.3">
      <c r="A491" s="13" t="s">
        <v>811</v>
      </c>
      <c r="B491" s="13">
        <v>19175410</v>
      </c>
      <c r="C491" s="13" t="s">
        <v>1162</v>
      </c>
      <c r="D491" s="13" t="s">
        <v>693</v>
      </c>
      <c r="E491" s="13" t="s">
        <v>1163</v>
      </c>
      <c r="F491" s="14">
        <v>1646</v>
      </c>
      <c r="G491" s="14">
        <v>379</v>
      </c>
      <c r="H491" s="15">
        <f t="shared" si="49"/>
        <v>1267</v>
      </c>
      <c r="I491" s="14">
        <v>2987</v>
      </c>
      <c r="J491" s="16">
        <f t="shared" si="50"/>
        <v>181.47023086269743</v>
      </c>
      <c r="K491" s="17">
        <f t="shared" si="51"/>
        <v>39.470230862697434</v>
      </c>
      <c r="L491" s="14">
        <v>54</v>
      </c>
      <c r="M491" s="18">
        <f t="shared" si="52"/>
        <v>3.2806804374240586</v>
      </c>
      <c r="N491" s="17">
        <f t="shared" si="53"/>
        <v>0.28068043742405857</v>
      </c>
      <c r="O491" s="14">
        <v>1258</v>
      </c>
      <c r="P491" s="18">
        <f t="shared" si="54"/>
        <v>76.427703523693808</v>
      </c>
      <c r="Q491" s="17">
        <f t="shared" si="55"/>
        <v>43.427703523693808</v>
      </c>
      <c r="R491" s="13"/>
    </row>
    <row r="492" spans="1:18" x14ac:dyDescent="0.3">
      <c r="A492" s="13" t="s">
        <v>811</v>
      </c>
      <c r="B492" s="13">
        <v>130075412</v>
      </c>
      <c r="C492" s="13" t="s">
        <v>1164</v>
      </c>
      <c r="D492" s="13" t="s">
        <v>35</v>
      </c>
      <c r="E492" s="13" t="s">
        <v>1165</v>
      </c>
      <c r="F492" s="14">
        <v>1849</v>
      </c>
      <c r="G492" s="14">
        <v>1</v>
      </c>
      <c r="H492" s="15">
        <f t="shared" si="49"/>
        <v>1848</v>
      </c>
      <c r="I492" s="14">
        <v>693</v>
      </c>
      <c r="J492" s="16">
        <f t="shared" si="50"/>
        <v>37.47971876690103</v>
      </c>
      <c r="K492" s="17">
        <f t="shared" si="51"/>
        <v>-104.52028123309897</v>
      </c>
      <c r="L492" s="14">
        <v>0</v>
      </c>
      <c r="M492" s="18">
        <f t="shared" si="52"/>
        <v>0</v>
      </c>
      <c r="N492" s="17">
        <f t="shared" si="53"/>
        <v>-3</v>
      </c>
      <c r="O492" s="14">
        <v>4</v>
      </c>
      <c r="P492" s="18">
        <f t="shared" si="54"/>
        <v>0.2163331530557058</v>
      </c>
      <c r="Q492" s="17">
        <f t="shared" si="55"/>
        <v>-32.783666846944293</v>
      </c>
      <c r="R492" s="13"/>
    </row>
    <row r="493" spans="1:18" x14ac:dyDescent="0.3">
      <c r="A493" s="13" t="s">
        <v>811</v>
      </c>
      <c r="B493" s="13">
        <v>19375431</v>
      </c>
      <c r="C493" s="13" t="s">
        <v>1166</v>
      </c>
      <c r="D493" s="13" t="s">
        <v>612</v>
      </c>
      <c r="E493" s="13" t="s">
        <v>1167</v>
      </c>
      <c r="F493" s="14">
        <v>1560</v>
      </c>
      <c r="G493" s="14">
        <v>17</v>
      </c>
      <c r="H493" s="15">
        <f t="shared" si="49"/>
        <v>1543</v>
      </c>
      <c r="I493" s="14">
        <v>1612</v>
      </c>
      <c r="J493" s="16">
        <f t="shared" si="50"/>
        <v>103.33333333333334</v>
      </c>
      <c r="K493" s="17">
        <f t="shared" si="51"/>
        <v>-38.666666666666657</v>
      </c>
      <c r="L493" s="14">
        <v>97</v>
      </c>
      <c r="M493" s="18">
        <f t="shared" si="52"/>
        <v>6.2179487179487181</v>
      </c>
      <c r="N493" s="17">
        <f t="shared" si="53"/>
        <v>3.2179487179487181</v>
      </c>
      <c r="O493" s="14">
        <v>205</v>
      </c>
      <c r="P493" s="18">
        <f t="shared" si="54"/>
        <v>13.141025641025642</v>
      </c>
      <c r="Q493" s="17">
        <f t="shared" si="55"/>
        <v>-19.858974358974358</v>
      </c>
      <c r="R493" s="13"/>
    </row>
    <row r="494" spans="1:18" x14ac:dyDescent="0.3">
      <c r="A494" s="19" t="s">
        <v>811</v>
      </c>
      <c r="B494" s="19">
        <v>10001170</v>
      </c>
      <c r="C494" s="19" t="s">
        <v>1168</v>
      </c>
      <c r="D494" s="19" t="s">
        <v>1169</v>
      </c>
      <c r="E494" s="19" t="s">
        <v>1170</v>
      </c>
      <c r="F494" s="20">
        <v>897</v>
      </c>
      <c r="G494" s="20">
        <v>897</v>
      </c>
      <c r="H494" s="21">
        <f t="shared" si="49"/>
        <v>0</v>
      </c>
      <c r="I494" s="20">
        <v>2482</v>
      </c>
      <c r="J494" s="22">
        <f t="shared" si="50"/>
        <v>276.70011148272016</v>
      </c>
      <c r="K494" s="23">
        <f t="shared" si="51"/>
        <v>134.70011148272016</v>
      </c>
      <c r="L494" s="20">
        <v>11</v>
      </c>
      <c r="M494" s="24">
        <f t="shared" si="52"/>
        <v>1.2263099219620959</v>
      </c>
      <c r="N494" s="23">
        <f t="shared" si="53"/>
        <v>-1.7736900780379041</v>
      </c>
      <c r="O494" s="20">
        <v>0</v>
      </c>
      <c r="P494" s="24">
        <f t="shared" si="54"/>
        <v>0</v>
      </c>
      <c r="Q494" s="23">
        <f t="shared" si="55"/>
        <v>-33</v>
      </c>
      <c r="R494" s="19"/>
    </row>
    <row r="495" spans="1:18" x14ac:dyDescent="0.3">
      <c r="A495" s="13" t="s">
        <v>811</v>
      </c>
      <c r="B495" s="13">
        <v>10000390</v>
      </c>
      <c r="C495" s="13" t="s">
        <v>1171</v>
      </c>
      <c r="D495" s="13" t="s">
        <v>1172</v>
      </c>
      <c r="E495" s="13" t="s">
        <v>1173</v>
      </c>
      <c r="F495" s="14">
        <v>1815</v>
      </c>
      <c r="G495" s="14">
        <v>684</v>
      </c>
      <c r="H495" s="15">
        <f t="shared" si="49"/>
        <v>1131</v>
      </c>
      <c r="I495" s="14">
        <v>2675</v>
      </c>
      <c r="J495" s="16">
        <f t="shared" si="50"/>
        <v>147.38292011019283</v>
      </c>
      <c r="K495" s="17">
        <f t="shared" si="51"/>
        <v>5.3829201101928277</v>
      </c>
      <c r="L495" s="14">
        <v>7</v>
      </c>
      <c r="M495" s="18">
        <f t="shared" si="52"/>
        <v>0.38567493112947659</v>
      </c>
      <c r="N495" s="17">
        <f t="shared" si="53"/>
        <v>-2.6143250688705235</v>
      </c>
      <c r="O495" s="14">
        <v>16</v>
      </c>
      <c r="P495" s="18">
        <f t="shared" si="54"/>
        <v>0.88154269972451782</v>
      </c>
      <c r="Q495" s="17">
        <f t="shared" si="55"/>
        <v>-32.11845730027548</v>
      </c>
      <c r="R495" s="13"/>
    </row>
    <row r="496" spans="1:18" x14ac:dyDescent="0.3">
      <c r="A496" s="13" t="s">
        <v>811</v>
      </c>
      <c r="B496" s="13">
        <v>45000005</v>
      </c>
      <c r="C496" s="13" t="s">
        <v>1174</v>
      </c>
      <c r="D496" s="13" t="s">
        <v>1175</v>
      </c>
      <c r="E496" s="13" t="s">
        <v>1176</v>
      </c>
      <c r="F496" s="14">
        <v>1348</v>
      </c>
      <c r="G496" s="14">
        <v>29</v>
      </c>
      <c r="H496" s="15">
        <f t="shared" si="49"/>
        <v>1319</v>
      </c>
      <c r="I496" s="14">
        <v>1242</v>
      </c>
      <c r="J496" s="16">
        <f t="shared" si="50"/>
        <v>92.136498516320472</v>
      </c>
      <c r="K496" s="17">
        <f t="shared" si="51"/>
        <v>-49.863501483679528</v>
      </c>
      <c r="L496" s="14">
        <v>0</v>
      </c>
      <c r="M496" s="18">
        <f t="shared" si="52"/>
        <v>0</v>
      </c>
      <c r="N496" s="17">
        <f t="shared" si="53"/>
        <v>-3</v>
      </c>
      <c r="O496" s="14">
        <v>981</v>
      </c>
      <c r="P496" s="18">
        <f t="shared" si="54"/>
        <v>72.774480712166167</v>
      </c>
      <c r="Q496" s="17">
        <f t="shared" si="55"/>
        <v>39.774480712166167</v>
      </c>
      <c r="R496" s="13"/>
    </row>
    <row r="497" spans="1:18" x14ac:dyDescent="0.3">
      <c r="A497" s="13" t="s">
        <v>811</v>
      </c>
      <c r="B497" s="13">
        <v>19277408</v>
      </c>
      <c r="C497" s="13" t="s">
        <v>1177</v>
      </c>
      <c r="D497" s="13" t="s">
        <v>153</v>
      </c>
      <c r="E497" s="13" t="s">
        <v>1178</v>
      </c>
      <c r="F497" s="14">
        <v>1190</v>
      </c>
      <c r="G497" s="14">
        <v>5</v>
      </c>
      <c r="H497" s="15">
        <f t="shared" si="49"/>
        <v>1185</v>
      </c>
      <c r="I497" s="14">
        <v>1712</v>
      </c>
      <c r="J497" s="16">
        <f t="shared" si="50"/>
        <v>143.8655462184874</v>
      </c>
      <c r="K497" s="17">
        <f t="shared" si="51"/>
        <v>1.8655462184873954</v>
      </c>
      <c r="L497" s="14">
        <v>0</v>
      </c>
      <c r="M497" s="18">
        <f t="shared" si="52"/>
        <v>0</v>
      </c>
      <c r="N497" s="17">
        <f t="shared" si="53"/>
        <v>-3</v>
      </c>
      <c r="O497" s="14">
        <v>235</v>
      </c>
      <c r="P497" s="18">
        <f t="shared" si="54"/>
        <v>19.747899159663866</v>
      </c>
      <c r="Q497" s="17">
        <f t="shared" si="55"/>
        <v>-13.252100840336134</v>
      </c>
      <c r="R497" s="13"/>
    </row>
    <row r="498" spans="1:18" x14ac:dyDescent="0.3">
      <c r="A498" s="13" t="s">
        <v>811</v>
      </c>
      <c r="B498" s="13">
        <v>19375403</v>
      </c>
      <c r="C498" s="13" t="s">
        <v>1179</v>
      </c>
      <c r="D498" s="13" t="s">
        <v>1172</v>
      </c>
      <c r="E498" s="13" t="s">
        <v>1180</v>
      </c>
      <c r="F498" s="14">
        <v>875</v>
      </c>
      <c r="G498" s="14">
        <v>1</v>
      </c>
      <c r="H498" s="15">
        <f t="shared" si="49"/>
        <v>874</v>
      </c>
      <c r="I498" s="14">
        <v>1105</v>
      </c>
      <c r="J498" s="16">
        <f t="shared" si="50"/>
        <v>126.28571428571429</v>
      </c>
      <c r="K498" s="17">
        <f t="shared" si="51"/>
        <v>-15.714285714285708</v>
      </c>
      <c r="L498" s="14">
        <v>3</v>
      </c>
      <c r="M498" s="18">
        <f t="shared" si="52"/>
        <v>0.34285714285714286</v>
      </c>
      <c r="N498" s="17">
        <f t="shared" si="53"/>
        <v>-2.657142857142857</v>
      </c>
      <c r="O498" s="14">
        <v>266</v>
      </c>
      <c r="P498" s="18">
        <f t="shared" si="54"/>
        <v>30.4</v>
      </c>
      <c r="Q498" s="17">
        <f t="shared" si="55"/>
        <v>-2.6000000000000014</v>
      </c>
      <c r="R498" s="13"/>
    </row>
    <row r="499" spans="1:18" x14ac:dyDescent="0.3">
      <c r="A499" s="13" t="s">
        <v>811</v>
      </c>
      <c r="B499" s="13">
        <v>809635210</v>
      </c>
      <c r="C499" s="13" t="s">
        <v>1181</v>
      </c>
      <c r="D499" s="13" t="s">
        <v>131</v>
      </c>
      <c r="E499" s="13" t="s">
        <v>478</v>
      </c>
      <c r="F499" s="14">
        <v>1806</v>
      </c>
      <c r="G499" s="14">
        <v>528</v>
      </c>
      <c r="H499" s="15">
        <f t="shared" si="49"/>
        <v>1278</v>
      </c>
      <c r="I499" s="14">
        <v>2073</v>
      </c>
      <c r="J499" s="16">
        <f t="shared" si="50"/>
        <v>114.78405315614617</v>
      </c>
      <c r="K499" s="17">
        <f t="shared" si="51"/>
        <v>-27.215946843853828</v>
      </c>
      <c r="L499" s="14">
        <v>33</v>
      </c>
      <c r="M499" s="18">
        <f t="shared" si="52"/>
        <v>1.8272425249169437</v>
      </c>
      <c r="N499" s="17">
        <f t="shared" si="53"/>
        <v>-1.1727574750830563</v>
      </c>
      <c r="O499" s="14">
        <v>705</v>
      </c>
      <c r="P499" s="18">
        <f t="shared" si="54"/>
        <v>39.036544850498338</v>
      </c>
      <c r="Q499" s="17">
        <f t="shared" si="55"/>
        <v>6.0365448504983377</v>
      </c>
      <c r="R499" s="13"/>
    </row>
    <row r="500" spans="1:18" x14ac:dyDescent="0.3">
      <c r="A500" s="13" t="s">
        <v>811</v>
      </c>
      <c r="B500" s="13">
        <v>10000165</v>
      </c>
      <c r="C500" s="13" t="s">
        <v>1182</v>
      </c>
      <c r="D500" s="13" t="s">
        <v>147</v>
      </c>
      <c r="E500" s="13" t="s">
        <v>1183</v>
      </c>
      <c r="F500" s="14">
        <v>1101</v>
      </c>
      <c r="G500" s="14">
        <v>9</v>
      </c>
      <c r="H500" s="15">
        <f t="shared" si="49"/>
        <v>1092</v>
      </c>
      <c r="I500" s="14">
        <v>829</v>
      </c>
      <c r="J500" s="16">
        <f t="shared" si="50"/>
        <v>75.295186194368753</v>
      </c>
      <c r="K500" s="17">
        <f t="shared" si="51"/>
        <v>-66.704813805631247</v>
      </c>
      <c r="L500" s="14">
        <v>0</v>
      </c>
      <c r="M500" s="18">
        <f t="shared" si="52"/>
        <v>0</v>
      </c>
      <c r="N500" s="17">
        <f t="shared" si="53"/>
        <v>-3</v>
      </c>
      <c r="O500" s="14">
        <v>1520</v>
      </c>
      <c r="P500" s="18">
        <f t="shared" si="54"/>
        <v>138.05631244323342</v>
      </c>
      <c r="Q500" s="17">
        <f t="shared" si="55"/>
        <v>105.05631244323342</v>
      </c>
      <c r="R500" s="13"/>
    </row>
    <row r="501" spans="1:18" x14ac:dyDescent="0.3">
      <c r="A501" s="13" t="s">
        <v>811</v>
      </c>
      <c r="B501" s="13">
        <v>19677408</v>
      </c>
      <c r="C501" s="13" t="s">
        <v>1184</v>
      </c>
      <c r="D501" s="13" t="s">
        <v>606</v>
      </c>
      <c r="E501" s="13" t="s">
        <v>1185</v>
      </c>
      <c r="F501" s="14">
        <v>1575</v>
      </c>
      <c r="G501" s="14">
        <v>40</v>
      </c>
      <c r="H501" s="15">
        <f t="shared" si="49"/>
        <v>1535</v>
      </c>
      <c r="I501" s="14">
        <v>1809</v>
      </c>
      <c r="J501" s="16">
        <f t="shared" si="50"/>
        <v>114.85714285714286</v>
      </c>
      <c r="K501" s="17">
        <f t="shared" si="51"/>
        <v>-27.142857142857139</v>
      </c>
      <c r="L501" s="14">
        <v>7</v>
      </c>
      <c r="M501" s="18">
        <f t="shared" si="52"/>
        <v>0.44444444444444442</v>
      </c>
      <c r="N501" s="17">
        <f t="shared" si="53"/>
        <v>-2.5555555555555554</v>
      </c>
      <c r="O501" s="14">
        <v>589</v>
      </c>
      <c r="P501" s="18">
        <f t="shared" si="54"/>
        <v>37.396825396825392</v>
      </c>
      <c r="Q501" s="17">
        <f t="shared" si="55"/>
        <v>4.3968253968253919</v>
      </c>
      <c r="R501" s="13"/>
    </row>
    <row r="502" spans="1:18" x14ac:dyDescent="0.3">
      <c r="A502" s="13" t="s">
        <v>811</v>
      </c>
      <c r="B502" s="13">
        <v>19477416</v>
      </c>
      <c r="C502" s="13" t="s">
        <v>1186</v>
      </c>
      <c r="D502" s="13" t="s">
        <v>516</v>
      </c>
      <c r="E502" s="13" t="s">
        <v>1187</v>
      </c>
      <c r="F502" s="14">
        <v>1497</v>
      </c>
      <c r="G502" s="14">
        <v>81</v>
      </c>
      <c r="H502" s="15">
        <f t="shared" si="49"/>
        <v>1416</v>
      </c>
      <c r="I502" s="14">
        <v>2519</v>
      </c>
      <c r="J502" s="16">
        <f t="shared" si="50"/>
        <v>168.26987307949233</v>
      </c>
      <c r="K502" s="17">
        <f t="shared" si="51"/>
        <v>26.269873079492328</v>
      </c>
      <c r="L502" s="14">
        <v>0</v>
      </c>
      <c r="M502" s="18">
        <f t="shared" si="52"/>
        <v>0</v>
      </c>
      <c r="N502" s="17">
        <f t="shared" si="53"/>
        <v>-3</v>
      </c>
      <c r="O502" s="14">
        <v>779</v>
      </c>
      <c r="P502" s="18">
        <f t="shared" si="54"/>
        <v>52.037408149632604</v>
      </c>
      <c r="Q502" s="17">
        <f t="shared" si="55"/>
        <v>19.037408149632604</v>
      </c>
      <c r="R502" s="13"/>
    </row>
    <row r="503" spans="1:18" x14ac:dyDescent="0.3">
      <c r="A503" s="13" t="s">
        <v>811</v>
      </c>
      <c r="B503" s="13">
        <v>10000266</v>
      </c>
      <c r="C503" s="13" t="s">
        <v>1188</v>
      </c>
      <c r="D503" s="13" t="s">
        <v>123</v>
      </c>
      <c r="E503" s="13" t="s">
        <v>1189</v>
      </c>
      <c r="F503" s="14">
        <v>1869</v>
      </c>
      <c r="G503" s="14">
        <v>572</v>
      </c>
      <c r="H503" s="15">
        <f t="shared" si="49"/>
        <v>1297</v>
      </c>
      <c r="I503" s="14">
        <v>2489</v>
      </c>
      <c r="J503" s="16">
        <f t="shared" si="50"/>
        <v>133.17281968967362</v>
      </c>
      <c r="K503" s="17">
        <f t="shared" si="51"/>
        <v>-8.8271803103263835</v>
      </c>
      <c r="L503" s="14">
        <v>20</v>
      </c>
      <c r="M503" s="18">
        <f t="shared" si="52"/>
        <v>1.0700909577314071</v>
      </c>
      <c r="N503" s="17">
        <f t="shared" si="53"/>
        <v>-1.9299090422685929</v>
      </c>
      <c r="O503" s="14">
        <v>470</v>
      </c>
      <c r="P503" s="18">
        <f t="shared" si="54"/>
        <v>25.147137506688068</v>
      </c>
      <c r="Q503" s="17">
        <f t="shared" si="55"/>
        <v>-7.8528624933119318</v>
      </c>
      <c r="R503" s="13"/>
    </row>
    <row r="504" spans="1:18" x14ac:dyDescent="0.3">
      <c r="A504" s="13" t="s">
        <v>811</v>
      </c>
      <c r="B504" s="13">
        <v>10000001</v>
      </c>
      <c r="C504" s="13" t="s">
        <v>1190</v>
      </c>
      <c r="D504" s="13" t="s">
        <v>612</v>
      </c>
      <c r="E504" s="13" t="s">
        <v>1191</v>
      </c>
      <c r="F504" s="14">
        <v>1611</v>
      </c>
      <c r="G504" s="14">
        <v>266</v>
      </c>
      <c r="H504" s="15">
        <f t="shared" si="49"/>
        <v>1345</v>
      </c>
      <c r="I504" s="14">
        <v>2334</v>
      </c>
      <c r="J504" s="16">
        <f t="shared" si="50"/>
        <v>144.87895716945997</v>
      </c>
      <c r="K504" s="17">
        <f t="shared" si="51"/>
        <v>2.8789571694599658</v>
      </c>
      <c r="L504" s="14">
        <v>22</v>
      </c>
      <c r="M504" s="18">
        <f t="shared" si="52"/>
        <v>1.3656114214773432</v>
      </c>
      <c r="N504" s="17">
        <f t="shared" si="53"/>
        <v>-1.6343885785226568</v>
      </c>
      <c r="O504" s="14">
        <v>12</v>
      </c>
      <c r="P504" s="18">
        <f t="shared" si="54"/>
        <v>0.74487895716945995</v>
      </c>
      <c r="Q504" s="17">
        <f t="shared" si="55"/>
        <v>-32.255121042830538</v>
      </c>
      <c r="R504" s="13"/>
    </row>
    <row r="505" spans="1:18" x14ac:dyDescent="0.3">
      <c r="A505" s="13" t="s">
        <v>811</v>
      </c>
      <c r="B505" s="13">
        <v>19175403</v>
      </c>
      <c r="C505" s="13" t="s">
        <v>1192</v>
      </c>
      <c r="D505" s="13" t="s">
        <v>147</v>
      </c>
      <c r="E505" s="13" t="s">
        <v>1193</v>
      </c>
      <c r="F505" s="14">
        <v>2606</v>
      </c>
      <c r="G505" s="14">
        <v>735</v>
      </c>
      <c r="H505" s="15">
        <f t="shared" si="49"/>
        <v>1871</v>
      </c>
      <c r="I505" s="14">
        <v>2412</v>
      </c>
      <c r="J505" s="16">
        <f t="shared" si="50"/>
        <v>92.555640828856482</v>
      </c>
      <c r="K505" s="17">
        <f t="shared" si="51"/>
        <v>-49.444359171143518</v>
      </c>
      <c r="L505" s="14">
        <v>1</v>
      </c>
      <c r="M505" s="18">
        <f t="shared" si="52"/>
        <v>3.8372985418265539E-2</v>
      </c>
      <c r="N505" s="17">
        <f t="shared" si="53"/>
        <v>-2.9616270145817345</v>
      </c>
      <c r="O505" s="14">
        <v>2</v>
      </c>
      <c r="P505" s="18">
        <f t="shared" si="54"/>
        <v>7.6745970836531077E-2</v>
      </c>
      <c r="Q505" s="17">
        <f t="shared" si="55"/>
        <v>-32.923254029163466</v>
      </c>
      <c r="R505" s="13"/>
    </row>
    <row r="506" spans="1:18" x14ac:dyDescent="0.3">
      <c r="A506" s="13" t="s">
        <v>811</v>
      </c>
      <c r="B506" s="13">
        <v>19375432</v>
      </c>
      <c r="C506" s="13" t="s">
        <v>1194</v>
      </c>
      <c r="D506" s="13" t="s">
        <v>53</v>
      </c>
      <c r="E506" s="13" t="s">
        <v>137</v>
      </c>
      <c r="F506" s="14">
        <v>733</v>
      </c>
      <c r="G506" s="14">
        <v>0</v>
      </c>
      <c r="H506" s="15">
        <f t="shared" si="49"/>
        <v>733</v>
      </c>
      <c r="I506" s="14">
        <v>1493</v>
      </c>
      <c r="J506" s="16">
        <f t="shared" si="50"/>
        <v>203.68349249658934</v>
      </c>
      <c r="K506" s="17">
        <f t="shared" si="51"/>
        <v>61.683492496589338</v>
      </c>
      <c r="L506" s="14">
        <v>50</v>
      </c>
      <c r="M506" s="18">
        <f t="shared" si="52"/>
        <v>6.8212824010914055</v>
      </c>
      <c r="N506" s="17">
        <f t="shared" si="53"/>
        <v>3.8212824010914055</v>
      </c>
      <c r="O506" s="14">
        <v>58</v>
      </c>
      <c r="P506" s="18">
        <f t="shared" si="54"/>
        <v>7.9126875852660303</v>
      </c>
      <c r="Q506" s="17">
        <f t="shared" si="55"/>
        <v>-25.087312414733969</v>
      </c>
      <c r="R506" s="13"/>
    </row>
    <row r="507" spans="1:18" x14ac:dyDescent="0.3">
      <c r="A507" s="13" t="s">
        <v>811</v>
      </c>
      <c r="B507" s="13">
        <v>10077417</v>
      </c>
      <c r="C507" s="13" t="s">
        <v>1195</v>
      </c>
      <c r="D507" s="13" t="s">
        <v>302</v>
      </c>
      <c r="E507" s="13" t="s">
        <v>1196</v>
      </c>
      <c r="F507" s="14">
        <v>1305</v>
      </c>
      <c r="G507" s="14">
        <v>9</v>
      </c>
      <c r="H507" s="15">
        <f t="shared" si="49"/>
        <v>1296</v>
      </c>
      <c r="I507" s="14">
        <v>890</v>
      </c>
      <c r="J507" s="16">
        <f t="shared" si="50"/>
        <v>68.199233716475092</v>
      </c>
      <c r="K507" s="17">
        <f t="shared" si="51"/>
        <v>-73.800766283524908</v>
      </c>
      <c r="L507" s="14">
        <v>43</v>
      </c>
      <c r="M507" s="18">
        <f t="shared" si="52"/>
        <v>3.2950191570881229</v>
      </c>
      <c r="N507" s="17">
        <f t="shared" si="53"/>
        <v>0.29501915708812287</v>
      </c>
      <c r="O507" s="14">
        <v>108</v>
      </c>
      <c r="P507" s="18">
        <f t="shared" si="54"/>
        <v>8.2758620689655178</v>
      </c>
      <c r="Q507" s="17">
        <f t="shared" si="55"/>
        <v>-24.724137931034484</v>
      </c>
      <c r="R507" s="13"/>
    </row>
    <row r="508" spans="1:18" x14ac:dyDescent="0.3">
      <c r="A508" s="13" t="s">
        <v>811</v>
      </c>
      <c r="B508" s="13">
        <v>10000393</v>
      </c>
      <c r="C508" s="13" t="s">
        <v>1197</v>
      </c>
      <c r="D508" s="13" t="s">
        <v>946</v>
      </c>
      <c r="E508" s="13" t="s">
        <v>1198</v>
      </c>
      <c r="F508" s="14">
        <v>1912</v>
      </c>
      <c r="G508" s="14">
        <v>676</v>
      </c>
      <c r="H508" s="15">
        <f t="shared" si="49"/>
        <v>1236</v>
      </c>
      <c r="I508" s="14">
        <v>2870</v>
      </c>
      <c r="J508" s="16">
        <f t="shared" si="50"/>
        <v>150.10460251046024</v>
      </c>
      <c r="K508" s="17">
        <f t="shared" si="51"/>
        <v>8.1046025104602393</v>
      </c>
      <c r="L508" s="14">
        <v>12</v>
      </c>
      <c r="M508" s="18">
        <f t="shared" si="52"/>
        <v>0.62761506276150625</v>
      </c>
      <c r="N508" s="17">
        <f t="shared" si="53"/>
        <v>-2.3723849372384938</v>
      </c>
      <c r="O508" s="14">
        <v>0</v>
      </c>
      <c r="P508" s="18">
        <f t="shared" si="54"/>
        <v>0</v>
      </c>
      <c r="Q508" s="17">
        <f t="shared" si="55"/>
        <v>-33</v>
      </c>
      <c r="R508" s="13"/>
    </row>
    <row r="509" spans="1:18" x14ac:dyDescent="0.3">
      <c r="A509" s="13" t="s">
        <v>811</v>
      </c>
      <c r="B509" s="13">
        <v>19575427</v>
      </c>
      <c r="C509" s="13" t="s">
        <v>1199</v>
      </c>
      <c r="D509" s="13" t="s">
        <v>946</v>
      </c>
      <c r="E509" s="13" t="s">
        <v>1200</v>
      </c>
      <c r="F509" s="14">
        <v>1209</v>
      </c>
      <c r="G509" s="14">
        <v>390</v>
      </c>
      <c r="H509" s="15">
        <f t="shared" si="49"/>
        <v>819</v>
      </c>
      <c r="I509" s="14">
        <v>1641</v>
      </c>
      <c r="J509" s="16">
        <f t="shared" si="50"/>
        <v>135.73200992555832</v>
      </c>
      <c r="K509" s="17">
        <f t="shared" si="51"/>
        <v>-6.2679900744416841</v>
      </c>
      <c r="L509" s="14">
        <v>20</v>
      </c>
      <c r="M509" s="18">
        <f t="shared" si="52"/>
        <v>1.6542597187758479</v>
      </c>
      <c r="N509" s="17">
        <f t="shared" si="53"/>
        <v>-1.3457402812241521</v>
      </c>
      <c r="O509" s="14">
        <v>307</v>
      </c>
      <c r="P509" s="18">
        <f t="shared" si="54"/>
        <v>25.392886683209266</v>
      </c>
      <c r="Q509" s="17">
        <f t="shared" si="55"/>
        <v>-7.6071133167907341</v>
      </c>
      <c r="R509" s="13"/>
    </row>
    <row r="510" spans="1:18" x14ac:dyDescent="0.3">
      <c r="A510" s="13" t="s">
        <v>811</v>
      </c>
      <c r="B510" s="13">
        <v>10077445</v>
      </c>
      <c r="C510" s="13" t="s">
        <v>1201</v>
      </c>
      <c r="D510" s="13" t="s">
        <v>211</v>
      </c>
      <c r="E510" s="13" t="s">
        <v>1202</v>
      </c>
      <c r="F510" s="14">
        <v>843</v>
      </c>
      <c r="G510" s="14">
        <v>7</v>
      </c>
      <c r="H510" s="15">
        <f t="shared" si="49"/>
        <v>836</v>
      </c>
      <c r="I510" s="14">
        <v>937</v>
      </c>
      <c r="J510" s="16">
        <f t="shared" si="50"/>
        <v>111.15065243179123</v>
      </c>
      <c r="K510" s="17">
        <f t="shared" si="51"/>
        <v>-30.849347568208771</v>
      </c>
      <c r="L510" s="14">
        <v>0</v>
      </c>
      <c r="M510" s="18">
        <f t="shared" si="52"/>
        <v>0</v>
      </c>
      <c r="N510" s="17">
        <f t="shared" si="53"/>
        <v>-3</v>
      </c>
      <c r="O510" s="14">
        <v>67</v>
      </c>
      <c r="P510" s="18">
        <f t="shared" si="54"/>
        <v>7.9478054567022536</v>
      </c>
      <c r="Q510" s="17">
        <f t="shared" si="55"/>
        <v>-25.052194543297745</v>
      </c>
      <c r="R510" s="13"/>
    </row>
    <row r="511" spans="1:18" x14ac:dyDescent="0.3">
      <c r="A511" s="13" t="s">
        <v>811</v>
      </c>
      <c r="B511" s="13">
        <v>19275428</v>
      </c>
      <c r="C511" s="13" t="s">
        <v>1203</v>
      </c>
      <c r="D511" s="13" t="s">
        <v>38</v>
      </c>
      <c r="E511" s="13" t="s">
        <v>902</v>
      </c>
      <c r="F511" s="14">
        <v>2124</v>
      </c>
      <c r="G511" s="14">
        <v>545</v>
      </c>
      <c r="H511" s="15">
        <f t="shared" si="49"/>
        <v>1579</v>
      </c>
      <c r="I511" s="14">
        <v>2632</v>
      </c>
      <c r="J511" s="16">
        <f t="shared" si="50"/>
        <v>123.91713747645952</v>
      </c>
      <c r="K511" s="17">
        <f t="shared" si="51"/>
        <v>-18.082862523540484</v>
      </c>
      <c r="L511" s="14">
        <v>13</v>
      </c>
      <c r="M511" s="18">
        <f t="shared" si="52"/>
        <v>0.61205273069679844</v>
      </c>
      <c r="N511" s="17">
        <f t="shared" si="53"/>
        <v>-2.3879472693032016</v>
      </c>
      <c r="O511" s="14">
        <v>11</v>
      </c>
      <c r="P511" s="18">
        <f t="shared" si="54"/>
        <v>0.51789077212806034</v>
      </c>
      <c r="Q511" s="17">
        <f t="shared" si="55"/>
        <v>-32.482109227871938</v>
      </c>
      <c r="R511" s="13"/>
    </row>
    <row r="512" spans="1:18" x14ac:dyDescent="0.3">
      <c r="A512" s="13" t="s">
        <v>811</v>
      </c>
      <c r="B512" s="13">
        <v>19175422</v>
      </c>
      <c r="C512" s="13" t="s">
        <v>1204</v>
      </c>
      <c r="D512" s="13" t="s">
        <v>1205</v>
      </c>
      <c r="E512" s="13" t="s">
        <v>1206</v>
      </c>
      <c r="F512" s="14">
        <v>2096</v>
      </c>
      <c r="G512" s="14">
        <v>454</v>
      </c>
      <c r="H512" s="15">
        <f t="shared" si="49"/>
        <v>1642</v>
      </c>
      <c r="I512" s="14">
        <v>2424</v>
      </c>
      <c r="J512" s="16">
        <f t="shared" si="50"/>
        <v>115.64885496183206</v>
      </c>
      <c r="K512" s="17">
        <f t="shared" si="51"/>
        <v>-26.351145038167942</v>
      </c>
      <c r="L512" s="14">
        <v>228</v>
      </c>
      <c r="M512" s="18">
        <f t="shared" si="52"/>
        <v>10.877862595419847</v>
      </c>
      <c r="N512" s="17">
        <f t="shared" si="53"/>
        <v>7.8778625954198471</v>
      </c>
      <c r="O512" s="14">
        <v>24</v>
      </c>
      <c r="P512" s="18">
        <f t="shared" si="54"/>
        <v>1.1450381679389312</v>
      </c>
      <c r="Q512" s="17">
        <f t="shared" si="55"/>
        <v>-31.854961832061068</v>
      </c>
      <c r="R512" s="13"/>
    </row>
    <row r="513" spans="1:18" x14ac:dyDescent="0.3">
      <c r="A513" s="13" t="s">
        <v>811</v>
      </c>
      <c r="B513" s="13">
        <v>19575416</v>
      </c>
      <c r="C513" s="13" t="s">
        <v>1207</v>
      </c>
      <c r="D513" s="13" t="s">
        <v>779</v>
      </c>
      <c r="E513" s="13" t="s">
        <v>1208</v>
      </c>
      <c r="F513" s="14">
        <v>1952</v>
      </c>
      <c r="G513" s="14">
        <v>365</v>
      </c>
      <c r="H513" s="15">
        <f t="shared" si="49"/>
        <v>1587</v>
      </c>
      <c r="I513" s="14">
        <v>1684</v>
      </c>
      <c r="J513" s="16">
        <f t="shared" si="50"/>
        <v>86.270491803278688</v>
      </c>
      <c r="K513" s="17">
        <f t="shared" si="51"/>
        <v>-55.729508196721312</v>
      </c>
      <c r="L513" s="14">
        <v>14</v>
      </c>
      <c r="M513" s="18">
        <f t="shared" si="52"/>
        <v>0.71721311475409832</v>
      </c>
      <c r="N513" s="17">
        <f t="shared" si="53"/>
        <v>-2.2827868852459017</v>
      </c>
      <c r="O513" s="14">
        <v>196</v>
      </c>
      <c r="P513" s="18">
        <f t="shared" si="54"/>
        <v>10.040983606557377</v>
      </c>
      <c r="Q513" s="17">
        <f t="shared" si="55"/>
        <v>-22.959016393442624</v>
      </c>
      <c r="R513" s="13"/>
    </row>
    <row r="514" spans="1:18" x14ac:dyDescent="0.3">
      <c r="A514" s="13" t="s">
        <v>811</v>
      </c>
      <c r="B514" s="13">
        <v>10000141</v>
      </c>
      <c r="C514" s="13" t="s">
        <v>1209</v>
      </c>
      <c r="D514" s="13" t="s">
        <v>97</v>
      </c>
      <c r="E514" s="13" t="s">
        <v>1210</v>
      </c>
      <c r="F514" s="14">
        <v>1963</v>
      </c>
      <c r="G514" s="14">
        <v>408</v>
      </c>
      <c r="H514" s="15">
        <f t="shared" si="49"/>
        <v>1555</v>
      </c>
      <c r="I514" s="14">
        <v>1836</v>
      </c>
      <c r="J514" s="16">
        <f t="shared" si="50"/>
        <v>93.530310748853793</v>
      </c>
      <c r="K514" s="17">
        <f t="shared" si="51"/>
        <v>-48.469689251146207</v>
      </c>
      <c r="L514" s="14">
        <v>22</v>
      </c>
      <c r="M514" s="18">
        <f t="shared" si="52"/>
        <v>1.1207335710646968</v>
      </c>
      <c r="N514" s="17">
        <f t="shared" si="53"/>
        <v>-1.8792664289353032</v>
      </c>
      <c r="O514" s="14">
        <v>156</v>
      </c>
      <c r="P514" s="18">
        <f t="shared" si="54"/>
        <v>7.9470198675496695</v>
      </c>
      <c r="Q514" s="17">
        <f t="shared" si="55"/>
        <v>-25.05298013245033</v>
      </c>
      <c r="R514" s="13"/>
    </row>
    <row r="515" spans="1:18" x14ac:dyDescent="0.3">
      <c r="A515" s="13" t="s">
        <v>811</v>
      </c>
      <c r="B515" s="13">
        <v>19675405</v>
      </c>
      <c r="C515" s="13" t="s">
        <v>1211</v>
      </c>
      <c r="D515" s="13" t="s">
        <v>1104</v>
      </c>
      <c r="E515" s="13" t="s">
        <v>1212</v>
      </c>
      <c r="F515" s="14">
        <v>1582</v>
      </c>
      <c r="G515" s="14">
        <v>33</v>
      </c>
      <c r="H515" s="15">
        <f t="shared" si="49"/>
        <v>1549</v>
      </c>
      <c r="I515" s="14">
        <v>1876</v>
      </c>
      <c r="J515" s="16">
        <f t="shared" si="50"/>
        <v>118.58407079646018</v>
      </c>
      <c r="K515" s="17">
        <f t="shared" si="51"/>
        <v>-23.415929203539818</v>
      </c>
      <c r="L515" s="14">
        <v>44</v>
      </c>
      <c r="M515" s="18">
        <f t="shared" si="52"/>
        <v>2.781289506953224</v>
      </c>
      <c r="N515" s="17">
        <f t="shared" si="53"/>
        <v>-0.21871049304677603</v>
      </c>
      <c r="O515" s="14">
        <v>1948</v>
      </c>
      <c r="P515" s="18">
        <f t="shared" si="54"/>
        <v>123.13527180783819</v>
      </c>
      <c r="Q515" s="17">
        <f t="shared" si="55"/>
        <v>90.135271807838194</v>
      </c>
      <c r="R515" s="13"/>
    </row>
    <row r="516" spans="1:18" x14ac:dyDescent="0.3">
      <c r="A516" s="13" t="s">
        <v>811</v>
      </c>
      <c r="B516" s="13">
        <v>130075409</v>
      </c>
      <c r="C516" s="13" t="s">
        <v>1213</v>
      </c>
      <c r="D516" s="13" t="s">
        <v>344</v>
      </c>
      <c r="E516" s="13" t="s">
        <v>1214</v>
      </c>
      <c r="F516" s="14">
        <v>1666</v>
      </c>
      <c r="G516" s="14">
        <v>0</v>
      </c>
      <c r="H516" s="15">
        <f t="shared" si="49"/>
        <v>1666</v>
      </c>
      <c r="I516" s="14">
        <v>1677</v>
      </c>
      <c r="J516" s="16">
        <f t="shared" si="50"/>
        <v>100.66026410564226</v>
      </c>
      <c r="K516" s="17">
        <f t="shared" si="51"/>
        <v>-41.339735894357744</v>
      </c>
      <c r="L516" s="14">
        <v>3</v>
      </c>
      <c r="M516" s="18">
        <f t="shared" si="52"/>
        <v>0.18007202881152462</v>
      </c>
      <c r="N516" s="17">
        <f t="shared" si="53"/>
        <v>-2.8199279711884753</v>
      </c>
      <c r="O516" s="14">
        <v>208</v>
      </c>
      <c r="P516" s="18">
        <f t="shared" si="54"/>
        <v>12.484993997599039</v>
      </c>
      <c r="Q516" s="17">
        <f t="shared" si="55"/>
        <v>-20.515006002400959</v>
      </c>
      <c r="R516" s="13"/>
    </row>
    <row r="517" spans="1:18" x14ac:dyDescent="0.3">
      <c r="A517" s="13" t="s">
        <v>811</v>
      </c>
      <c r="B517" s="13">
        <v>800800011</v>
      </c>
      <c r="C517" s="13" t="s">
        <v>1215</v>
      </c>
      <c r="D517" s="13" t="s">
        <v>1205</v>
      </c>
      <c r="E517" s="13" t="s">
        <v>935</v>
      </c>
      <c r="F517" s="14">
        <v>1753</v>
      </c>
      <c r="G517" s="14">
        <v>19</v>
      </c>
      <c r="H517" s="15">
        <f t="shared" si="49"/>
        <v>1734</v>
      </c>
      <c r="I517" s="14">
        <v>1137</v>
      </c>
      <c r="J517" s="16">
        <f t="shared" si="50"/>
        <v>64.860239589275523</v>
      </c>
      <c r="K517" s="17">
        <f t="shared" si="51"/>
        <v>-77.139760410724477</v>
      </c>
      <c r="L517" s="14">
        <v>2</v>
      </c>
      <c r="M517" s="18">
        <f t="shared" si="52"/>
        <v>0.11409013120365087</v>
      </c>
      <c r="N517" s="17">
        <f t="shared" si="53"/>
        <v>-2.8859098687963489</v>
      </c>
      <c r="O517" s="14">
        <v>0</v>
      </c>
      <c r="P517" s="18">
        <f t="shared" si="54"/>
        <v>0</v>
      </c>
      <c r="Q517" s="17">
        <f t="shared" si="55"/>
        <v>-33</v>
      </c>
      <c r="R517" s="13"/>
    </row>
    <row r="518" spans="1:18" x14ac:dyDescent="0.3">
      <c r="A518" s="13" t="s">
        <v>811</v>
      </c>
      <c r="B518" s="13">
        <v>19575409</v>
      </c>
      <c r="C518" s="13" t="s">
        <v>1216</v>
      </c>
      <c r="D518" s="13" t="s">
        <v>131</v>
      </c>
      <c r="E518" s="13" t="s">
        <v>1217</v>
      </c>
      <c r="F518" s="14">
        <v>1531</v>
      </c>
      <c r="G518" s="14">
        <v>182</v>
      </c>
      <c r="H518" s="15">
        <f t="shared" si="49"/>
        <v>1349</v>
      </c>
      <c r="I518" s="14">
        <v>2034</v>
      </c>
      <c r="J518" s="16">
        <f t="shared" si="50"/>
        <v>132.85434356629654</v>
      </c>
      <c r="K518" s="17">
        <f t="shared" si="51"/>
        <v>-9.1456564337034649</v>
      </c>
      <c r="L518" s="14">
        <v>11</v>
      </c>
      <c r="M518" s="18">
        <f t="shared" si="52"/>
        <v>0.71848465055519262</v>
      </c>
      <c r="N518" s="17">
        <f t="shared" si="53"/>
        <v>-2.2815153494448075</v>
      </c>
      <c r="O518" s="14">
        <v>1002</v>
      </c>
      <c r="P518" s="18">
        <f t="shared" si="54"/>
        <v>65.447419986936637</v>
      </c>
      <c r="Q518" s="17">
        <f t="shared" si="55"/>
        <v>32.447419986936637</v>
      </c>
      <c r="R518" s="13"/>
    </row>
    <row r="519" spans="1:18" x14ac:dyDescent="0.3">
      <c r="A519" s="13" t="s">
        <v>811</v>
      </c>
      <c r="B519" s="13">
        <v>801200011</v>
      </c>
      <c r="C519" s="13" t="s">
        <v>1218</v>
      </c>
      <c r="D519" s="13" t="s">
        <v>451</v>
      </c>
      <c r="E519" s="13" t="s">
        <v>1219</v>
      </c>
      <c r="F519" s="14">
        <v>1066</v>
      </c>
      <c r="G519" s="14">
        <v>2</v>
      </c>
      <c r="H519" s="15">
        <f t="shared" si="49"/>
        <v>1064</v>
      </c>
      <c r="I519" s="14">
        <v>816</v>
      </c>
      <c r="J519" s="16">
        <f t="shared" si="50"/>
        <v>76.547842401500944</v>
      </c>
      <c r="K519" s="17">
        <f t="shared" si="51"/>
        <v>-65.452157598499056</v>
      </c>
      <c r="L519" s="14">
        <v>9</v>
      </c>
      <c r="M519" s="18">
        <f t="shared" si="52"/>
        <v>0.84427767354596628</v>
      </c>
      <c r="N519" s="17">
        <f t="shared" si="53"/>
        <v>-2.1557223264540335</v>
      </c>
      <c r="O519" s="14">
        <v>4</v>
      </c>
      <c r="P519" s="18">
        <f t="shared" si="54"/>
        <v>0.37523452157598497</v>
      </c>
      <c r="Q519" s="17">
        <f t="shared" si="55"/>
        <v>-32.624765478424017</v>
      </c>
      <c r="R519" s="13"/>
    </row>
    <row r="520" spans="1:18" x14ac:dyDescent="0.3">
      <c r="A520" s="13" t="s">
        <v>811</v>
      </c>
      <c r="B520" s="13">
        <v>10001363</v>
      </c>
      <c r="C520" s="13" t="s">
        <v>1220</v>
      </c>
      <c r="D520" s="13" t="s">
        <v>38</v>
      </c>
      <c r="E520" s="13" t="s">
        <v>1221</v>
      </c>
      <c r="F520" s="14">
        <v>1618</v>
      </c>
      <c r="G520" s="14">
        <v>321</v>
      </c>
      <c r="H520" s="15">
        <f t="shared" si="49"/>
        <v>1297</v>
      </c>
      <c r="I520" s="14">
        <v>3933</v>
      </c>
      <c r="J520" s="16">
        <f t="shared" si="50"/>
        <v>243.07787391841779</v>
      </c>
      <c r="K520" s="17">
        <f t="shared" si="51"/>
        <v>101.07787391841779</v>
      </c>
      <c r="L520" s="14">
        <v>2</v>
      </c>
      <c r="M520" s="18">
        <f t="shared" si="52"/>
        <v>0.12360939431396785</v>
      </c>
      <c r="N520" s="17">
        <f t="shared" si="53"/>
        <v>-2.8763906056860322</v>
      </c>
      <c r="O520" s="14">
        <v>309</v>
      </c>
      <c r="P520" s="18">
        <f t="shared" si="54"/>
        <v>19.097651421508036</v>
      </c>
      <c r="Q520" s="17">
        <f t="shared" si="55"/>
        <v>-13.902348578491964</v>
      </c>
      <c r="R520" s="13"/>
    </row>
    <row r="521" spans="1:18" x14ac:dyDescent="0.3">
      <c r="A521" s="13" t="s">
        <v>811</v>
      </c>
      <c r="B521" s="13">
        <v>10064103</v>
      </c>
      <c r="C521" s="13" t="s">
        <v>1157</v>
      </c>
      <c r="D521" s="13" t="s">
        <v>1222</v>
      </c>
      <c r="E521" s="13" t="s">
        <v>1223</v>
      </c>
      <c r="F521" s="14">
        <v>1586</v>
      </c>
      <c r="G521" s="14">
        <v>506</v>
      </c>
      <c r="H521" s="15">
        <f t="shared" ref="H521:H584" si="56">F521-G521</f>
        <v>1080</v>
      </c>
      <c r="I521" s="14">
        <v>1247</v>
      </c>
      <c r="J521" s="16">
        <f t="shared" ref="J521:J584" si="57">I521/F521*100</f>
        <v>78.62547288776797</v>
      </c>
      <c r="K521" s="17">
        <f t="shared" ref="K521:K584" si="58">J521-142</f>
        <v>-63.37452711223203</v>
      </c>
      <c r="L521" s="14">
        <v>5</v>
      </c>
      <c r="M521" s="18">
        <f t="shared" ref="M521:M584" si="59">L521/F521*100</f>
        <v>0.31525851197982346</v>
      </c>
      <c r="N521" s="17">
        <f t="shared" ref="N521:N584" si="60">M521-3</f>
        <v>-2.6847414880201765</v>
      </c>
      <c r="O521" s="14">
        <v>0</v>
      </c>
      <c r="P521" s="18">
        <f t="shared" ref="P521:P584" si="61">O521/F521*100</f>
        <v>0</v>
      </c>
      <c r="Q521" s="17">
        <f t="shared" si="55"/>
        <v>-33</v>
      </c>
      <c r="R521" s="13"/>
    </row>
    <row r="522" spans="1:18" x14ac:dyDescent="0.3">
      <c r="A522" s="13" t="s">
        <v>811</v>
      </c>
      <c r="B522" s="13">
        <v>10000061</v>
      </c>
      <c r="C522" s="13" t="s">
        <v>1224</v>
      </c>
      <c r="D522" s="13" t="s">
        <v>946</v>
      </c>
      <c r="E522" s="13" t="s">
        <v>1225</v>
      </c>
      <c r="F522" s="14">
        <v>704</v>
      </c>
      <c r="G522" s="14">
        <v>4</v>
      </c>
      <c r="H522" s="15">
        <f t="shared" si="56"/>
        <v>700</v>
      </c>
      <c r="I522" s="14">
        <v>2462</v>
      </c>
      <c r="J522" s="16">
        <f t="shared" si="57"/>
        <v>349.71590909090907</v>
      </c>
      <c r="K522" s="17">
        <f t="shared" si="58"/>
        <v>207.71590909090907</v>
      </c>
      <c r="L522" s="14">
        <v>0</v>
      </c>
      <c r="M522" s="18">
        <f t="shared" si="59"/>
        <v>0</v>
      </c>
      <c r="N522" s="17">
        <f t="shared" si="60"/>
        <v>-3</v>
      </c>
      <c r="O522" s="14">
        <v>0</v>
      </c>
      <c r="P522" s="18">
        <f t="shared" si="61"/>
        <v>0</v>
      </c>
      <c r="Q522" s="17">
        <f t="shared" ref="Q522:Q585" si="62">P522-33</f>
        <v>-33</v>
      </c>
      <c r="R522" s="13"/>
    </row>
    <row r="523" spans="1:18" x14ac:dyDescent="0.3">
      <c r="A523" s="13" t="s">
        <v>811</v>
      </c>
      <c r="B523" s="13">
        <v>19375418</v>
      </c>
      <c r="C523" s="13" t="s">
        <v>1226</v>
      </c>
      <c r="D523" s="13" t="s">
        <v>502</v>
      </c>
      <c r="E523" s="13" t="s">
        <v>1227</v>
      </c>
      <c r="F523" s="14">
        <v>1281</v>
      </c>
      <c r="G523" s="14">
        <v>19</v>
      </c>
      <c r="H523" s="15">
        <f t="shared" si="56"/>
        <v>1262</v>
      </c>
      <c r="I523" s="14">
        <v>1196</v>
      </c>
      <c r="J523" s="16">
        <f t="shared" si="57"/>
        <v>93.364558938329438</v>
      </c>
      <c r="K523" s="17">
        <f t="shared" si="58"/>
        <v>-48.635441061670562</v>
      </c>
      <c r="L523" s="14">
        <v>0</v>
      </c>
      <c r="M523" s="18">
        <f t="shared" si="59"/>
        <v>0</v>
      </c>
      <c r="N523" s="17">
        <f t="shared" si="60"/>
        <v>-3</v>
      </c>
      <c r="O523" s="14">
        <v>94</v>
      </c>
      <c r="P523" s="18">
        <f t="shared" si="61"/>
        <v>7.338017174082748</v>
      </c>
      <c r="Q523" s="17">
        <f t="shared" si="62"/>
        <v>-25.661982825917253</v>
      </c>
      <c r="R523" s="13"/>
    </row>
    <row r="524" spans="1:18" x14ac:dyDescent="0.3">
      <c r="A524" s="13" t="s">
        <v>811</v>
      </c>
      <c r="B524" s="13">
        <v>800800030</v>
      </c>
      <c r="C524" s="13" t="s">
        <v>1228</v>
      </c>
      <c r="D524" s="13" t="s">
        <v>1229</v>
      </c>
      <c r="E524" s="13" t="s">
        <v>1230</v>
      </c>
      <c r="F524" s="14">
        <v>833</v>
      </c>
      <c r="G524" s="14">
        <v>65</v>
      </c>
      <c r="H524" s="15">
        <f t="shared" si="56"/>
        <v>768</v>
      </c>
      <c r="I524" s="14">
        <v>1125</v>
      </c>
      <c r="J524" s="16">
        <f t="shared" si="57"/>
        <v>135.05402160864347</v>
      </c>
      <c r="K524" s="17">
        <f t="shared" si="58"/>
        <v>-6.9459783913565332</v>
      </c>
      <c r="L524" s="14">
        <v>3</v>
      </c>
      <c r="M524" s="18">
        <f t="shared" si="59"/>
        <v>0.36014405762304924</v>
      </c>
      <c r="N524" s="17">
        <f t="shared" si="60"/>
        <v>-2.6398559423769505</v>
      </c>
      <c r="O524" s="14">
        <v>467</v>
      </c>
      <c r="P524" s="18">
        <f t="shared" si="61"/>
        <v>56.062424969988001</v>
      </c>
      <c r="Q524" s="17">
        <f t="shared" si="62"/>
        <v>23.062424969988001</v>
      </c>
      <c r="R524" s="13"/>
    </row>
    <row r="525" spans="1:18" x14ac:dyDescent="0.3">
      <c r="A525" s="13" t="s">
        <v>811</v>
      </c>
      <c r="B525" s="13">
        <v>19175404</v>
      </c>
      <c r="C525" s="13" t="s">
        <v>1231</v>
      </c>
      <c r="D525" s="13" t="s">
        <v>274</v>
      </c>
      <c r="E525" s="13" t="s">
        <v>1232</v>
      </c>
      <c r="F525" s="14">
        <v>1998</v>
      </c>
      <c r="G525" s="14">
        <v>940</v>
      </c>
      <c r="H525" s="15">
        <f t="shared" si="56"/>
        <v>1058</v>
      </c>
      <c r="I525" s="14">
        <v>3330</v>
      </c>
      <c r="J525" s="16">
        <f t="shared" si="57"/>
        <v>166.66666666666669</v>
      </c>
      <c r="K525" s="17">
        <f t="shared" si="58"/>
        <v>24.666666666666686</v>
      </c>
      <c r="L525" s="14">
        <v>241</v>
      </c>
      <c r="M525" s="18">
        <f t="shared" si="59"/>
        <v>12.062062062062061</v>
      </c>
      <c r="N525" s="17">
        <f t="shared" si="60"/>
        <v>9.0620620620620613</v>
      </c>
      <c r="O525" s="14">
        <v>316</v>
      </c>
      <c r="P525" s="18">
        <f t="shared" si="61"/>
        <v>15.815815815815814</v>
      </c>
      <c r="Q525" s="17">
        <f t="shared" si="62"/>
        <v>-17.184184184184186</v>
      </c>
      <c r="R525" s="13"/>
    </row>
    <row r="526" spans="1:18" x14ac:dyDescent="0.3">
      <c r="A526" s="13" t="s">
        <v>811</v>
      </c>
      <c r="B526" s="13">
        <v>19477414</v>
      </c>
      <c r="C526" s="13" t="s">
        <v>1233</v>
      </c>
      <c r="D526" s="13" t="s">
        <v>153</v>
      </c>
      <c r="E526" s="13" t="s">
        <v>1008</v>
      </c>
      <c r="F526" s="14">
        <v>2450</v>
      </c>
      <c r="G526" s="14">
        <v>671</v>
      </c>
      <c r="H526" s="15">
        <f t="shared" si="56"/>
        <v>1779</v>
      </c>
      <c r="I526" s="14">
        <v>3498</v>
      </c>
      <c r="J526" s="16">
        <f t="shared" si="57"/>
        <v>142.77551020408163</v>
      </c>
      <c r="K526" s="17">
        <f t="shared" si="58"/>
        <v>0.77551020408162685</v>
      </c>
      <c r="L526" s="14">
        <v>16</v>
      </c>
      <c r="M526" s="18">
        <f t="shared" si="59"/>
        <v>0.65306122448979598</v>
      </c>
      <c r="N526" s="17">
        <f t="shared" si="60"/>
        <v>-2.3469387755102042</v>
      </c>
      <c r="O526" s="14">
        <v>36</v>
      </c>
      <c r="P526" s="18">
        <f t="shared" si="61"/>
        <v>1.4693877551020407</v>
      </c>
      <c r="Q526" s="17">
        <f t="shared" si="62"/>
        <v>-31.530612244897959</v>
      </c>
      <c r="R526" s="13"/>
    </row>
    <row r="527" spans="1:18" x14ac:dyDescent="0.3">
      <c r="A527" s="13" t="s">
        <v>811</v>
      </c>
      <c r="B527" s="13">
        <v>10001484</v>
      </c>
      <c r="C527" s="13" t="s">
        <v>1234</v>
      </c>
      <c r="D527" s="13" t="s">
        <v>256</v>
      </c>
      <c r="E527" s="13" t="s">
        <v>1235</v>
      </c>
      <c r="F527" s="14">
        <v>1295</v>
      </c>
      <c r="G527" s="14">
        <v>275</v>
      </c>
      <c r="H527" s="15">
        <f t="shared" si="56"/>
        <v>1020</v>
      </c>
      <c r="I527" s="14">
        <v>2019</v>
      </c>
      <c r="J527" s="16">
        <f t="shared" si="57"/>
        <v>155.90733590733589</v>
      </c>
      <c r="K527" s="17">
        <f t="shared" si="58"/>
        <v>13.907335907335892</v>
      </c>
      <c r="L527" s="14">
        <v>0</v>
      </c>
      <c r="M527" s="18">
        <f t="shared" si="59"/>
        <v>0</v>
      </c>
      <c r="N527" s="17">
        <f t="shared" si="60"/>
        <v>-3</v>
      </c>
      <c r="O527" s="14">
        <v>1346</v>
      </c>
      <c r="P527" s="18">
        <f t="shared" si="61"/>
        <v>103.93822393822394</v>
      </c>
      <c r="Q527" s="17">
        <f t="shared" si="62"/>
        <v>70.938223938223942</v>
      </c>
      <c r="R527" s="13"/>
    </row>
    <row r="528" spans="1:18" x14ac:dyDescent="0.3">
      <c r="A528" s="13" t="s">
        <v>811</v>
      </c>
      <c r="B528" s="13">
        <v>10001510</v>
      </c>
      <c r="C528" s="13" t="s">
        <v>1236</v>
      </c>
      <c r="D528" s="13" t="s">
        <v>156</v>
      </c>
      <c r="E528" s="13" t="s">
        <v>1237</v>
      </c>
      <c r="F528" s="14">
        <v>2629</v>
      </c>
      <c r="G528" s="14">
        <v>65</v>
      </c>
      <c r="H528" s="15">
        <f t="shared" si="56"/>
        <v>2564</v>
      </c>
      <c r="I528" s="14">
        <v>3887</v>
      </c>
      <c r="J528" s="16">
        <f t="shared" si="57"/>
        <v>147.85089387599848</v>
      </c>
      <c r="K528" s="17">
        <f t="shared" si="58"/>
        <v>5.8508938759984801</v>
      </c>
      <c r="L528" s="14">
        <v>5</v>
      </c>
      <c r="M528" s="18">
        <f t="shared" si="59"/>
        <v>0.1901863826550019</v>
      </c>
      <c r="N528" s="17">
        <f t="shared" si="60"/>
        <v>-2.8098136173449979</v>
      </c>
      <c r="O528" s="14">
        <v>2</v>
      </c>
      <c r="P528" s="18">
        <f t="shared" si="61"/>
        <v>7.6074553062000769E-2</v>
      </c>
      <c r="Q528" s="17">
        <f t="shared" si="62"/>
        <v>-32.923925446938</v>
      </c>
      <c r="R528" s="13"/>
    </row>
    <row r="529" spans="1:18" x14ac:dyDescent="0.3">
      <c r="A529" s="13" t="s">
        <v>811</v>
      </c>
      <c r="B529" s="13">
        <v>801000003</v>
      </c>
      <c r="C529" s="13" t="s">
        <v>1238</v>
      </c>
      <c r="D529" s="13" t="s">
        <v>1239</v>
      </c>
      <c r="E529" s="13" t="s">
        <v>467</v>
      </c>
      <c r="F529" s="14">
        <v>1750</v>
      </c>
      <c r="G529" s="14">
        <v>6</v>
      </c>
      <c r="H529" s="15">
        <f t="shared" si="56"/>
        <v>1744</v>
      </c>
      <c r="I529" s="14">
        <v>3045</v>
      </c>
      <c r="J529" s="16">
        <f t="shared" si="57"/>
        <v>174</v>
      </c>
      <c r="K529" s="17">
        <f t="shared" si="58"/>
        <v>32</v>
      </c>
      <c r="L529" s="14">
        <v>91</v>
      </c>
      <c r="M529" s="18">
        <f t="shared" si="59"/>
        <v>5.2</v>
      </c>
      <c r="N529" s="17">
        <f t="shared" si="60"/>
        <v>2.2000000000000002</v>
      </c>
      <c r="O529" s="14">
        <v>618</v>
      </c>
      <c r="P529" s="18">
        <f t="shared" si="61"/>
        <v>35.314285714285717</v>
      </c>
      <c r="Q529" s="17">
        <f t="shared" si="62"/>
        <v>2.3142857142857167</v>
      </c>
      <c r="R529" s="13"/>
    </row>
    <row r="530" spans="1:18" x14ac:dyDescent="0.3">
      <c r="A530" s="13" t="s">
        <v>811</v>
      </c>
      <c r="B530" s="13">
        <v>10000705</v>
      </c>
      <c r="C530" s="13" t="s">
        <v>1240</v>
      </c>
      <c r="D530" s="13" t="s">
        <v>1241</v>
      </c>
      <c r="E530" s="13" t="s">
        <v>1242</v>
      </c>
      <c r="F530" s="14">
        <v>1359</v>
      </c>
      <c r="G530" s="14">
        <v>2</v>
      </c>
      <c r="H530" s="15">
        <f t="shared" si="56"/>
        <v>1357</v>
      </c>
      <c r="I530" s="14">
        <v>1318</v>
      </c>
      <c r="J530" s="16">
        <f t="shared" si="57"/>
        <v>96.983075791022813</v>
      </c>
      <c r="K530" s="17">
        <f t="shared" si="58"/>
        <v>-45.016924208977187</v>
      </c>
      <c r="L530" s="14">
        <v>1</v>
      </c>
      <c r="M530" s="18">
        <f t="shared" si="59"/>
        <v>7.358351729212656E-2</v>
      </c>
      <c r="N530" s="17">
        <f t="shared" si="60"/>
        <v>-2.9264164827078734</v>
      </c>
      <c r="O530" s="14">
        <v>315</v>
      </c>
      <c r="P530" s="18">
        <f t="shared" si="61"/>
        <v>23.178807947019866</v>
      </c>
      <c r="Q530" s="17">
        <f t="shared" si="62"/>
        <v>-9.821192052980134</v>
      </c>
      <c r="R530" s="13"/>
    </row>
    <row r="531" spans="1:18" x14ac:dyDescent="0.3">
      <c r="A531" s="13" t="s">
        <v>811</v>
      </c>
      <c r="B531" s="13">
        <v>19577405</v>
      </c>
      <c r="C531" s="13" t="s">
        <v>1243</v>
      </c>
      <c r="D531" s="13" t="s">
        <v>993</v>
      </c>
      <c r="E531" s="13" t="s">
        <v>1244</v>
      </c>
      <c r="F531" s="14">
        <v>7566</v>
      </c>
      <c r="G531" s="14">
        <v>2358</v>
      </c>
      <c r="H531" s="15">
        <f t="shared" si="56"/>
        <v>5208</v>
      </c>
      <c r="I531" s="14">
        <v>33293</v>
      </c>
      <c r="J531" s="16">
        <f t="shared" si="57"/>
        <v>440.03436426116843</v>
      </c>
      <c r="K531" s="17">
        <f t="shared" si="58"/>
        <v>298.03436426116843</v>
      </c>
      <c r="L531" s="14">
        <v>155</v>
      </c>
      <c r="M531" s="18">
        <f t="shared" si="59"/>
        <v>2.0486386465767907</v>
      </c>
      <c r="N531" s="17">
        <f t="shared" si="60"/>
        <v>-0.95136135342320927</v>
      </c>
      <c r="O531" s="14">
        <v>2164</v>
      </c>
      <c r="P531" s="18">
        <f t="shared" si="61"/>
        <v>28.601638910917259</v>
      </c>
      <c r="Q531" s="17">
        <f t="shared" si="62"/>
        <v>-4.3983610890827407</v>
      </c>
      <c r="R531" s="13"/>
    </row>
    <row r="532" spans="1:18" x14ac:dyDescent="0.3">
      <c r="A532" s="13" t="s">
        <v>811</v>
      </c>
      <c r="B532" s="13">
        <v>807635202</v>
      </c>
      <c r="C532" s="13" t="s">
        <v>1052</v>
      </c>
      <c r="D532" s="13" t="s">
        <v>1245</v>
      </c>
      <c r="E532" s="13" t="s">
        <v>1246</v>
      </c>
      <c r="F532" s="14">
        <v>2232</v>
      </c>
      <c r="G532" s="14">
        <v>531</v>
      </c>
      <c r="H532" s="15">
        <f t="shared" si="56"/>
        <v>1701</v>
      </c>
      <c r="I532" s="14">
        <v>3047</v>
      </c>
      <c r="J532" s="16">
        <f t="shared" si="57"/>
        <v>136.51433691756273</v>
      </c>
      <c r="K532" s="17">
        <f t="shared" si="58"/>
        <v>-5.4856630824372701</v>
      </c>
      <c r="L532" s="14">
        <v>20</v>
      </c>
      <c r="M532" s="18">
        <f t="shared" si="59"/>
        <v>0.8960573476702508</v>
      </c>
      <c r="N532" s="17">
        <f t="shared" si="60"/>
        <v>-2.1039426523297493</v>
      </c>
      <c r="O532" s="14">
        <v>170</v>
      </c>
      <c r="P532" s="18">
        <f t="shared" si="61"/>
        <v>7.6164874551971327</v>
      </c>
      <c r="Q532" s="17">
        <f t="shared" si="62"/>
        <v>-25.383512544802869</v>
      </c>
      <c r="R532" s="13"/>
    </row>
    <row r="533" spans="1:18" x14ac:dyDescent="0.3">
      <c r="A533" s="13" t="s">
        <v>811</v>
      </c>
      <c r="B533" s="13">
        <v>19575402</v>
      </c>
      <c r="C533" s="13" t="s">
        <v>1247</v>
      </c>
      <c r="D533" s="13" t="s">
        <v>94</v>
      </c>
      <c r="E533" s="13" t="s">
        <v>1248</v>
      </c>
      <c r="F533" s="14">
        <v>1507</v>
      </c>
      <c r="G533" s="14">
        <v>271</v>
      </c>
      <c r="H533" s="15">
        <f t="shared" si="56"/>
        <v>1236</v>
      </c>
      <c r="I533" s="14">
        <v>1283</v>
      </c>
      <c r="J533" s="16">
        <f t="shared" si="57"/>
        <v>85.136031851360315</v>
      </c>
      <c r="K533" s="17">
        <f t="shared" si="58"/>
        <v>-56.863968148639685</v>
      </c>
      <c r="L533" s="14">
        <v>7</v>
      </c>
      <c r="M533" s="18">
        <f t="shared" si="59"/>
        <v>0.46449900464499</v>
      </c>
      <c r="N533" s="17">
        <f t="shared" si="60"/>
        <v>-2.5355009953550098</v>
      </c>
      <c r="O533" s="14">
        <v>1088</v>
      </c>
      <c r="P533" s="18">
        <f t="shared" si="61"/>
        <v>72.196416721964169</v>
      </c>
      <c r="Q533" s="17">
        <f t="shared" si="62"/>
        <v>39.196416721964169</v>
      </c>
      <c r="R533" s="13"/>
    </row>
    <row r="534" spans="1:18" x14ac:dyDescent="0.3">
      <c r="A534" s="13" t="s">
        <v>811</v>
      </c>
      <c r="B534" s="13">
        <v>10000045</v>
      </c>
      <c r="C534" s="13" t="s">
        <v>1249</v>
      </c>
      <c r="D534" s="13" t="s">
        <v>53</v>
      </c>
      <c r="E534" s="13" t="s">
        <v>1250</v>
      </c>
      <c r="F534" s="14">
        <v>1873</v>
      </c>
      <c r="G534" s="14">
        <v>453</v>
      </c>
      <c r="H534" s="15">
        <f t="shared" si="56"/>
        <v>1420</v>
      </c>
      <c r="I534" s="14">
        <v>2063</v>
      </c>
      <c r="J534" s="16">
        <f t="shared" si="57"/>
        <v>110.14415376401494</v>
      </c>
      <c r="K534" s="17">
        <f t="shared" si="58"/>
        <v>-31.855846235985055</v>
      </c>
      <c r="L534" s="14">
        <v>23</v>
      </c>
      <c r="M534" s="18">
        <f t="shared" si="59"/>
        <v>1.2279765082754939</v>
      </c>
      <c r="N534" s="17">
        <f t="shared" si="60"/>
        <v>-1.7720234917245061</v>
      </c>
      <c r="O534" s="14">
        <v>348</v>
      </c>
      <c r="P534" s="18">
        <f t="shared" si="61"/>
        <v>18.579818473037907</v>
      </c>
      <c r="Q534" s="17">
        <f t="shared" si="62"/>
        <v>-14.420181526962093</v>
      </c>
      <c r="R534" s="13"/>
    </row>
    <row r="535" spans="1:18" x14ac:dyDescent="0.3">
      <c r="A535" s="13" t="s">
        <v>811</v>
      </c>
      <c r="B535" s="13">
        <v>19675409</v>
      </c>
      <c r="C535" s="13" t="s">
        <v>1251</v>
      </c>
      <c r="D535" s="13" t="s">
        <v>946</v>
      </c>
      <c r="E535" s="13" t="s">
        <v>1252</v>
      </c>
      <c r="F535" s="14">
        <v>1071</v>
      </c>
      <c r="G535" s="14">
        <v>21</v>
      </c>
      <c r="H535" s="15">
        <f t="shared" si="56"/>
        <v>1050</v>
      </c>
      <c r="I535" s="14">
        <v>842</v>
      </c>
      <c r="J535" s="16">
        <f t="shared" si="57"/>
        <v>78.618113912231564</v>
      </c>
      <c r="K535" s="17">
        <f t="shared" si="58"/>
        <v>-63.381886087768436</v>
      </c>
      <c r="L535" s="14">
        <v>7</v>
      </c>
      <c r="M535" s="18">
        <f t="shared" si="59"/>
        <v>0.65359477124183007</v>
      </c>
      <c r="N535" s="17">
        <f t="shared" si="60"/>
        <v>-2.34640522875817</v>
      </c>
      <c r="O535" s="14">
        <v>126</v>
      </c>
      <c r="P535" s="18">
        <f t="shared" si="61"/>
        <v>11.76470588235294</v>
      </c>
      <c r="Q535" s="17">
        <f t="shared" si="62"/>
        <v>-21.235294117647058</v>
      </c>
      <c r="R535" s="13"/>
    </row>
    <row r="536" spans="1:18" x14ac:dyDescent="0.3">
      <c r="A536" s="13" t="s">
        <v>811</v>
      </c>
      <c r="B536" s="13">
        <v>10064120</v>
      </c>
      <c r="C536" s="13" t="s">
        <v>841</v>
      </c>
      <c r="D536" s="13" t="s">
        <v>1253</v>
      </c>
      <c r="E536" s="13" t="s">
        <v>1254</v>
      </c>
      <c r="F536" s="14">
        <v>1386</v>
      </c>
      <c r="G536" s="14">
        <v>29</v>
      </c>
      <c r="H536" s="15">
        <f t="shared" si="56"/>
        <v>1357</v>
      </c>
      <c r="I536" s="14">
        <v>993</v>
      </c>
      <c r="J536" s="16">
        <f t="shared" si="57"/>
        <v>71.645021645021643</v>
      </c>
      <c r="K536" s="17">
        <f t="shared" si="58"/>
        <v>-70.354978354978357</v>
      </c>
      <c r="L536" s="14">
        <v>0</v>
      </c>
      <c r="M536" s="18">
        <f t="shared" si="59"/>
        <v>0</v>
      </c>
      <c r="N536" s="17">
        <f t="shared" si="60"/>
        <v>-3</v>
      </c>
      <c r="O536" s="14">
        <v>17</v>
      </c>
      <c r="P536" s="18">
        <f t="shared" si="61"/>
        <v>1.2265512265512266</v>
      </c>
      <c r="Q536" s="17">
        <f t="shared" si="62"/>
        <v>-31.773448773448774</v>
      </c>
      <c r="R536" s="13"/>
    </row>
    <row r="537" spans="1:18" x14ac:dyDescent="0.3">
      <c r="A537" s="13" t="s">
        <v>811</v>
      </c>
      <c r="B537" s="13">
        <v>19675406</v>
      </c>
      <c r="C537" s="13" t="s">
        <v>1255</v>
      </c>
      <c r="D537" s="13" t="s">
        <v>153</v>
      </c>
      <c r="E537" s="13" t="s">
        <v>1256</v>
      </c>
      <c r="F537" s="14">
        <v>1621</v>
      </c>
      <c r="G537" s="14">
        <v>337</v>
      </c>
      <c r="H537" s="15">
        <f t="shared" si="56"/>
        <v>1284</v>
      </c>
      <c r="I537" s="14">
        <v>2708</v>
      </c>
      <c r="J537" s="16">
        <f t="shared" si="57"/>
        <v>167.05737199259715</v>
      </c>
      <c r="K537" s="17">
        <f t="shared" si="58"/>
        <v>25.057371992597155</v>
      </c>
      <c r="L537" s="14">
        <v>8</v>
      </c>
      <c r="M537" s="18">
        <f t="shared" si="59"/>
        <v>0.49352251696483651</v>
      </c>
      <c r="N537" s="17">
        <f t="shared" si="60"/>
        <v>-2.5064774830351633</v>
      </c>
      <c r="O537" s="14">
        <v>0</v>
      </c>
      <c r="P537" s="18">
        <f t="shared" si="61"/>
        <v>0</v>
      </c>
      <c r="Q537" s="17">
        <f t="shared" si="62"/>
        <v>-33</v>
      </c>
      <c r="R537" s="13"/>
    </row>
    <row r="538" spans="1:18" x14ac:dyDescent="0.3">
      <c r="A538" s="13" t="s">
        <v>811</v>
      </c>
      <c r="B538" s="13">
        <v>10000974</v>
      </c>
      <c r="C538" s="13" t="s">
        <v>1257</v>
      </c>
      <c r="D538" s="13" t="s">
        <v>434</v>
      </c>
      <c r="E538" s="13" t="s">
        <v>1258</v>
      </c>
      <c r="F538" s="14">
        <v>2610</v>
      </c>
      <c r="G538" s="14">
        <v>937</v>
      </c>
      <c r="H538" s="15">
        <f t="shared" si="56"/>
        <v>1673</v>
      </c>
      <c r="I538" s="14">
        <v>2759</v>
      </c>
      <c r="J538" s="16">
        <f t="shared" si="57"/>
        <v>105.70881226053639</v>
      </c>
      <c r="K538" s="17">
        <f t="shared" si="58"/>
        <v>-36.291187739463609</v>
      </c>
      <c r="L538" s="14">
        <v>3</v>
      </c>
      <c r="M538" s="18">
        <f t="shared" si="59"/>
        <v>0.11494252873563218</v>
      </c>
      <c r="N538" s="17">
        <f t="shared" si="60"/>
        <v>-2.8850574712643677</v>
      </c>
      <c r="O538" s="14">
        <v>543</v>
      </c>
      <c r="P538" s="18">
        <f t="shared" si="61"/>
        <v>20.804597701149426</v>
      </c>
      <c r="Q538" s="17">
        <f t="shared" si="62"/>
        <v>-12.195402298850574</v>
      </c>
      <c r="R538" s="13"/>
    </row>
    <row r="539" spans="1:18" x14ac:dyDescent="0.3">
      <c r="A539" s="13" t="s">
        <v>811</v>
      </c>
      <c r="B539" s="13">
        <v>801000019</v>
      </c>
      <c r="C539" s="13" t="s">
        <v>1259</v>
      </c>
      <c r="D539" s="13" t="s">
        <v>1260</v>
      </c>
      <c r="E539" s="13" t="s">
        <v>1261</v>
      </c>
      <c r="F539" s="14">
        <v>1738</v>
      </c>
      <c r="G539" s="14">
        <v>194</v>
      </c>
      <c r="H539" s="15">
        <f t="shared" si="56"/>
        <v>1544</v>
      </c>
      <c r="I539" s="14">
        <v>2252</v>
      </c>
      <c r="J539" s="16">
        <f t="shared" si="57"/>
        <v>129.57422324510932</v>
      </c>
      <c r="K539" s="17">
        <f t="shared" si="58"/>
        <v>-12.425776754890677</v>
      </c>
      <c r="L539" s="14">
        <v>85</v>
      </c>
      <c r="M539" s="18">
        <f t="shared" si="59"/>
        <v>4.8906789413118528</v>
      </c>
      <c r="N539" s="17">
        <f t="shared" si="60"/>
        <v>1.8906789413118528</v>
      </c>
      <c r="O539" s="14">
        <v>1342</v>
      </c>
      <c r="P539" s="18">
        <f t="shared" si="61"/>
        <v>77.215189873417728</v>
      </c>
      <c r="Q539" s="17">
        <f t="shared" si="62"/>
        <v>44.215189873417728</v>
      </c>
      <c r="R539" s="13"/>
    </row>
    <row r="540" spans="1:18" x14ac:dyDescent="0.3">
      <c r="A540" s="13" t="s">
        <v>811</v>
      </c>
      <c r="B540" s="13">
        <v>19375424</v>
      </c>
      <c r="C540" s="13" t="s">
        <v>1262</v>
      </c>
      <c r="D540" s="13" t="s">
        <v>424</v>
      </c>
      <c r="E540" s="13" t="s">
        <v>1263</v>
      </c>
      <c r="F540" s="14">
        <v>1887</v>
      </c>
      <c r="G540" s="14">
        <v>473</v>
      </c>
      <c r="H540" s="15">
        <f t="shared" si="56"/>
        <v>1414</v>
      </c>
      <c r="I540" s="14">
        <v>1876</v>
      </c>
      <c r="J540" s="16">
        <f t="shared" si="57"/>
        <v>99.417064122946471</v>
      </c>
      <c r="K540" s="17">
        <f t="shared" si="58"/>
        <v>-42.582935877053529</v>
      </c>
      <c r="L540" s="14">
        <v>11</v>
      </c>
      <c r="M540" s="18">
        <f t="shared" si="59"/>
        <v>0.58293587705352412</v>
      </c>
      <c r="N540" s="17">
        <f t="shared" si="60"/>
        <v>-2.417064122946476</v>
      </c>
      <c r="O540" s="14">
        <v>213</v>
      </c>
      <c r="P540" s="18">
        <f t="shared" si="61"/>
        <v>11.287758346581876</v>
      </c>
      <c r="Q540" s="17">
        <f t="shared" si="62"/>
        <v>-21.712241653418126</v>
      </c>
      <c r="R540" s="13"/>
    </row>
    <row r="541" spans="1:18" x14ac:dyDescent="0.3">
      <c r="A541" s="13" t="s">
        <v>811</v>
      </c>
      <c r="B541" s="13">
        <v>19275431</v>
      </c>
      <c r="C541" s="13" t="s">
        <v>1264</v>
      </c>
      <c r="D541" s="13" t="s">
        <v>91</v>
      </c>
      <c r="E541" s="13" t="s">
        <v>1265</v>
      </c>
      <c r="F541" s="14">
        <v>2338</v>
      </c>
      <c r="G541" s="14">
        <v>662</v>
      </c>
      <c r="H541" s="15">
        <f t="shared" si="56"/>
        <v>1676</v>
      </c>
      <c r="I541" s="14">
        <v>3196</v>
      </c>
      <c r="J541" s="16">
        <f t="shared" si="57"/>
        <v>136.69803250641576</v>
      </c>
      <c r="K541" s="17">
        <f t="shared" si="58"/>
        <v>-5.3019674935842431</v>
      </c>
      <c r="L541" s="14">
        <v>36</v>
      </c>
      <c r="M541" s="18">
        <f t="shared" si="59"/>
        <v>1.5397775876817792</v>
      </c>
      <c r="N541" s="17">
        <f t="shared" si="60"/>
        <v>-1.4602224123182208</v>
      </c>
      <c r="O541" s="14">
        <v>1885</v>
      </c>
      <c r="P541" s="18">
        <f t="shared" si="61"/>
        <v>80.624465355004276</v>
      </c>
      <c r="Q541" s="17">
        <f t="shared" si="62"/>
        <v>47.624465355004276</v>
      </c>
      <c r="R541" s="13"/>
    </row>
    <row r="542" spans="1:18" x14ac:dyDescent="0.3">
      <c r="A542" s="13" t="s">
        <v>811</v>
      </c>
      <c r="B542" s="13">
        <v>10000455</v>
      </c>
      <c r="C542" s="13" t="s">
        <v>1266</v>
      </c>
      <c r="D542" s="13" t="s">
        <v>1205</v>
      </c>
      <c r="E542" s="13" t="s">
        <v>1267</v>
      </c>
      <c r="F542" s="14">
        <v>1422</v>
      </c>
      <c r="G542" s="14">
        <v>441</v>
      </c>
      <c r="H542" s="15">
        <f t="shared" si="56"/>
        <v>981</v>
      </c>
      <c r="I542" s="14">
        <v>1999</v>
      </c>
      <c r="J542" s="16">
        <f t="shared" si="57"/>
        <v>140.57665260196904</v>
      </c>
      <c r="K542" s="17">
        <f t="shared" si="58"/>
        <v>-1.4233473980309554</v>
      </c>
      <c r="L542" s="14">
        <v>15</v>
      </c>
      <c r="M542" s="18">
        <f t="shared" si="59"/>
        <v>1.0548523206751055</v>
      </c>
      <c r="N542" s="17">
        <f t="shared" si="60"/>
        <v>-1.9451476793248945</v>
      </c>
      <c r="O542" s="14">
        <v>2164</v>
      </c>
      <c r="P542" s="18">
        <f t="shared" si="61"/>
        <v>152.18002812939523</v>
      </c>
      <c r="Q542" s="17">
        <f t="shared" si="62"/>
        <v>119.18002812939523</v>
      </c>
      <c r="R542" s="13"/>
    </row>
    <row r="543" spans="1:18" x14ac:dyDescent="0.3">
      <c r="A543" s="13" t="s">
        <v>811</v>
      </c>
      <c r="B543" s="13">
        <v>19577413</v>
      </c>
      <c r="C543" s="13" t="s">
        <v>1268</v>
      </c>
      <c r="D543" s="13" t="s">
        <v>153</v>
      </c>
      <c r="E543" s="13" t="s">
        <v>1269</v>
      </c>
      <c r="F543" s="14">
        <v>1491</v>
      </c>
      <c r="G543" s="14">
        <v>8</v>
      </c>
      <c r="H543" s="15">
        <f t="shared" si="56"/>
        <v>1483</v>
      </c>
      <c r="I543" s="14">
        <v>2231</v>
      </c>
      <c r="J543" s="16">
        <f t="shared" si="57"/>
        <v>149.63112005365525</v>
      </c>
      <c r="K543" s="17">
        <f t="shared" si="58"/>
        <v>7.6311200536552519</v>
      </c>
      <c r="L543" s="14">
        <v>22</v>
      </c>
      <c r="M543" s="18">
        <f t="shared" si="59"/>
        <v>1.4755197853789404</v>
      </c>
      <c r="N543" s="17">
        <f t="shared" si="60"/>
        <v>-1.5244802146210596</v>
      </c>
      <c r="O543" s="14">
        <v>0</v>
      </c>
      <c r="P543" s="18">
        <f t="shared" si="61"/>
        <v>0</v>
      </c>
      <c r="Q543" s="17">
        <f t="shared" si="62"/>
        <v>-33</v>
      </c>
      <c r="R543" s="13"/>
    </row>
    <row r="544" spans="1:18" x14ac:dyDescent="0.3">
      <c r="A544" s="13" t="s">
        <v>811</v>
      </c>
      <c r="B544" s="13">
        <v>19175407</v>
      </c>
      <c r="C544" s="13" t="s">
        <v>1270</v>
      </c>
      <c r="D544" s="13" t="s">
        <v>35</v>
      </c>
      <c r="E544" s="13" t="s">
        <v>1271</v>
      </c>
      <c r="F544" s="14">
        <v>1991</v>
      </c>
      <c r="G544" s="14">
        <v>537</v>
      </c>
      <c r="H544" s="15">
        <f t="shared" si="56"/>
        <v>1454</v>
      </c>
      <c r="I544" s="14">
        <v>1690</v>
      </c>
      <c r="J544" s="16">
        <f t="shared" si="57"/>
        <v>84.881968859869417</v>
      </c>
      <c r="K544" s="17">
        <f t="shared" si="58"/>
        <v>-57.118031140130583</v>
      </c>
      <c r="L544" s="14">
        <v>0</v>
      </c>
      <c r="M544" s="18">
        <f t="shared" si="59"/>
        <v>0</v>
      </c>
      <c r="N544" s="17">
        <f t="shared" si="60"/>
        <v>-3</v>
      </c>
      <c r="O544" s="14">
        <v>5</v>
      </c>
      <c r="P544" s="18">
        <f t="shared" si="61"/>
        <v>0.25113008538422904</v>
      </c>
      <c r="Q544" s="17">
        <f t="shared" si="62"/>
        <v>-32.748869914615774</v>
      </c>
      <c r="R544" s="13"/>
    </row>
    <row r="545" spans="1:18" x14ac:dyDescent="0.3">
      <c r="A545" s="13" t="s">
        <v>811</v>
      </c>
      <c r="B545" s="13">
        <v>19375420</v>
      </c>
      <c r="C545" s="13" t="s">
        <v>1272</v>
      </c>
      <c r="D545" s="13" t="s">
        <v>502</v>
      </c>
      <c r="E545" s="13" t="s">
        <v>1273</v>
      </c>
      <c r="F545" s="14">
        <v>1056</v>
      </c>
      <c r="G545" s="14">
        <v>9</v>
      </c>
      <c r="H545" s="15">
        <f t="shared" si="56"/>
        <v>1047</v>
      </c>
      <c r="I545" s="14">
        <v>1209</v>
      </c>
      <c r="J545" s="16">
        <f t="shared" si="57"/>
        <v>114.48863636363636</v>
      </c>
      <c r="K545" s="17">
        <f t="shared" si="58"/>
        <v>-27.51136363636364</v>
      </c>
      <c r="L545" s="14">
        <v>1</v>
      </c>
      <c r="M545" s="18">
        <f t="shared" si="59"/>
        <v>9.4696969696969696E-2</v>
      </c>
      <c r="N545" s="17">
        <f t="shared" si="60"/>
        <v>-2.9053030303030303</v>
      </c>
      <c r="O545" s="14">
        <v>0</v>
      </c>
      <c r="P545" s="18">
        <f t="shared" si="61"/>
        <v>0</v>
      </c>
      <c r="Q545" s="17">
        <f t="shared" si="62"/>
        <v>-33</v>
      </c>
      <c r="R545" s="13"/>
    </row>
    <row r="546" spans="1:18" x14ac:dyDescent="0.3">
      <c r="A546" s="13" t="s">
        <v>811</v>
      </c>
      <c r="B546" s="13">
        <v>804900004</v>
      </c>
      <c r="C546" s="13" t="s">
        <v>1274</v>
      </c>
      <c r="D546" s="13" t="s">
        <v>339</v>
      </c>
      <c r="E546" s="13" t="s">
        <v>1275</v>
      </c>
      <c r="F546" s="14">
        <v>1883</v>
      </c>
      <c r="G546" s="14">
        <v>344</v>
      </c>
      <c r="H546" s="15">
        <f t="shared" si="56"/>
        <v>1539</v>
      </c>
      <c r="I546" s="14">
        <v>2021</v>
      </c>
      <c r="J546" s="16">
        <f t="shared" si="57"/>
        <v>107.32873074880509</v>
      </c>
      <c r="K546" s="17">
        <f t="shared" si="58"/>
        <v>-34.671269251194914</v>
      </c>
      <c r="L546" s="14">
        <v>14</v>
      </c>
      <c r="M546" s="18">
        <f t="shared" si="59"/>
        <v>0.74349442379182151</v>
      </c>
      <c r="N546" s="17">
        <f t="shared" si="60"/>
        <v>-2.2565055762081787</v>
      </c>
      <c r="O546" s="14">
        <v>2803</v>
      </c>
      <c r="P546" s="18">
        <f t="shared" si="61"/>
        <v>148.85820499203399</v>
      </c>
      <c r="Q546" s="17">
        <f t="shared" si="62"/>
        <v>115.85820499203399</v>
      </c>
      <c r="R546" s="13"/>
    </row>
    <row r="547" spans="1:18" x14ac:dyDescent="0.3">
      <c r="A547" s="13" t="s">
        <v>811</v>
      </c>
      <c r="B547" s="13">
        <v>10000432</v>
      </c>
      <c r="C547" s="13" t="s">
        <v>1276</v>
      </c>
      <c r="D547" s="13" t="s">
        <v>147</v>
      </c>
      <c r="E547" s="13" t="s">
        <v>1277</v>
      </c>
      <c r="F547" s="14">
        <v>1184</v>
      </c>
      <c r="G547" s="14">
        <v>197</v>
      </c>
      <c r="H547" s="15">
        <f t="shared" si="56"/>
        <v>987</v>
      </c>
      <c r="I547" s="14">
        <v>1266</v>
      </c>
      <c r="J547" s="16">
        <f t="shared" si="57"/>
        <v>106.92567567567568</v>
      </c>
      <c r="K547" s="17">
        <f t="shared" si="58"/>
        <v>-35.074324324324323</v>
      </c>
      <c r="L547" s="14">
        <v>12</v>
      </c>
      <c r="M547" s="18">
        <f t="shared" si="59"/>
        <v>1.0135135135135136</v>
      </c>
      <c r="N547" s="17">
        <f t="shared" si="60"/>
        <v>-1.9864864864864864</v>
      </c>
      <c r="O547" s="14">
        <v>356</v>
      </c>
      <c r="P547" s="18">
        <f t="shared" si="61"/>
        <v>30.067567567567565</v>
      </c>
      <c r="Q547" s="17">
        <f t="shared" si="62"/>
        <v>-2.9324324324324351</v>
      </c>
      <c r="R547" s="13"/>
    </row>
    <row r="548" spans="1:18" x14ac:dyDescent="0.3">
      <c r="A548" s="13" t="s">
        <v>811</v>
      </c>
      <c r="B548" s="13">
        <v>10064120</v>
      </c>
      <c r="C548" s="13" t="s">
        <v>841</v>
      </c>
      <c r="D548" s="13" t="s">
        <v>325</v>
      </c>
      <c r="E548" s="13" t="s">
        <v>1278</v>
      </c>
      <c r="F548" s="14">
        <v>1032</v>
      </c>
      <c r="G548" s="14">
        <v>42</v>
      </c>
      <c r="H548" s="15">
        <f t="shared" si="56"/>
        <v>990</v>
      </c>
      <c r="I548" s="14">
        <v>1244</v>
      </c>
      <c r="J548" s="16">
        <f t="shared" si="57"/>
        <v>120.54263565891472</v>
      </c>
      <c r="K548" s="17">
        <f t="shared" si="58"/>
        <v>-21.457364341085281</v>
      </c>
      <c r="L548" s="14">
        <v>0</v>
      </c>
      <c r="M548" s="18">
        <f t="shared" si="59"/>
        <v>0</v>
      </c>
      <c r="N548" s="17">
        <f t="shared" si="60"/>
        <v>-3</v>
      </c>
      <c r="O548" s="14">
        <v>881</v>
      </c>
      <c r="P548" s="18">
        <f t="shared" si="61"/>
        <v>85.368217054263567</v>
      </c>
      <c r="Q548" s="17">
        <f t="shared" si="62"/>
        <v>52.368217054263567</v>
      </c>
      <c r="R548" s="13"/>
    </row>
    <row r="549" spans="1:18" x14ac:dyDescent="0.3">
      <c r="A549" s="13" t="s">
        <v>811</v>
      </c>
      <c r="B549" s="13">
        <v>19175415</v>
      </c>
      <c r="C549" s="13" t="s">
        <v>1279</v>
      </c>
      <c r="D549" s="13" t="s">
        <v>820</v>
      </c>
      <c r="E549" s="13" t="s">
        <v>1280</v>
      </c>
      <c r="F549" s="14">
        <v>1142</v>
      </c>
      <c r="G549" s="14">
        <v>2</v>
      </c>
      <c r="H549" s="15">
        <f t="shared" si="56"/>
        <v>1140</v>
      </c>
      <c r="I549" s="14">
        <v>1509</v>
      </c>
      <c r="J549" s="16">
        <f t="shared" si="57"/>
        <v>132.13660245183888</v>
      </c>
      <c r="K549" s="17">
        <f t="shared" si="58"/>
        <v>-9.8633975481611174</v>
      </c>
      <c r="L549" s="14">
        <v>55</v>
      </c>
      <c r="M549" s="18">
        <f t="shared" si="59"/>
        <v>4.8161120840630467</v>
      </c>
      <c r="N549" s="17">
        <f t="shared" si="60"/>
        <v>1.8161120840630467</v>
      </c>
      <c r="O549" s="14">
        <v>449</v>
      </c>
      <c r="P549" s="18">
        <f t="shared" si="61"/>
        <v>39.316987740805601</v>
      </c>
      <c r="Q549" s="17">
        <f t="shared" si="62"/>
        <v>6.316987740805601</v>
      </c>
      <c r="R549" s="13"/>
    </row>
    <row r="550" spans="1:18" x14ac:dyDescent="0.3">
      <c r="A550" s="13" t="s">
        <v>811</v>
      </c>
      <c r="B550" s="13">
        <v>10001190</v>
      </c>
      <c r="C550" s="13" t="s">
        <v>1281</v>
      </c>
      <c r="D550" s="13" t="s">
        <v>222</v>
      </c>
      <c r="E550" s="13" t="s">
        <v>1282</v>
      </c>
      <c r="F550" s="14">
        <v>1788</v>
      </c>
      <c r="G550" s="14">
        <v>309</v>
      </c>
      <c r="H550" s="15">
        <f t="shared" si="56"/>
        <v>1479</v>
      </c>
      <c r="I550" s="14">
        <v>823</v>
      </c>
      <c r="J550" s="16">
        <f t="shared" si="57"/>
        <v>46.029082774049215</v>
      </c>
      <c r="K550" s="17">
        <f t="shared" si="58"/>
        <v>-95.970917225950785</v>
      </c>
      <c r="L550" s="14">
        <v>0</v>
      </c>
      <c r="M550" s="18">
        <f t="shared" si="59"/>
        <v>0</v>
      </c>
      <c r="N550" s="17">
        <f t="shared" si="60"/>
        <v>-3</v>
      </c>
      <c r="O550" s="14">
        <v>206</v>
      </c>
      <c r="P550" s="18">
        <f t="shared" si="61"/>
        <v>11.521252796420582</v>
      </c>
      <c r="Q550" s="17">
        <f t="shared" si="62"/>
        <v>-21.478747203579417</v>
      </c>
      <c r="R550" s="13"/>
    </row>
    <row r="551" spans="1:18" x14ac:dyDescent="0.3">
      <c r="A551" s="13" t="s">
        <v>811</v>
      </c>
      <c r="B551" s="13">
        <v>10000835</v>
      </c>
      <c r="C551" s="13" t="s">
        <v>1283</v>
      </c>
      <c r="D551" s="13" t="s">
        <v>424</v>
      </c>
      <c r="E551" s="13" t="s">
        <v>1284</v>
      </c>
      <c r="F551" s="14">
        <v>1512</v>
      </c>
      <c r="G551" s="14">
        <v>318</v>
      </c>
      <c r="H551" s="15">
        <f t="shared" si="56"/>
        <v>1194</v>
      </c>
      <c r="I551" s="14">
        <v>1976</v>
      </c>
      <c r="J551" s="16">
        <f t="shared" si="57"/>
        <v>130.68783068783068</v>
      </c>
      <c r="K551" s="17">
        <f t="shared" si="58"/>
        <v>-11.312169312169317</v>
      </c>
      <c r="L551" s="14">
        <v>47</v>
      </c>
      <c r="M551" s="18">
        <f t="shared" si="59"/>
        <v>3.1084656084656084</v>
      </c>
      <c r="N551" s="17">
        <f t="shared" si="60"/>
        <v>0.10846560846560838</v>
      </c>
      <c r="O551" s="14">
        <v>349</v>
      </c>
      <c r="P551" s="18">
        <f t="shared" si="61"/>
        <v>23.082010582010582</v>
      </c>
      <c r="Q551" s="17">
        <f t="shared" si="62"/>
        <v>-9.9179894179894177</v>
      </c>
      <c r="R551" s="13"/>
    </row>
    <row r="552" spans="1:18" x14ac:dyDescent="0.3">
      <c r="A552" s="13" t="s">
        <v>811</v>
      </c>
      <c r="B552" s="13">
        <v>10075413</v>
      </c>
      <c r="C552" s="13" t="s">
        <v>1285</v>
      </c>
      <c r="D552" s="13" t="s">
        <v>828</v>
      </c>
      <c r="E552" s="13" t="s">
        <v>1286</v>
      </c>
      <c r="F552" s="14">
        <v>1408</v>
      </c>
      <c r="G552" s="14">
        <v>33</v>
      </c>
      <c r="H552" s="15">
        <f t="shared" si="56"/>
        <v>1375</v>
      </c>
      <c r="I552" s="14">
        <v>2704</v>
      </c>
      <c r="J552" s="16">
        <f t="shared" si="57"/>
        <v>192.04545454545453</v>
      </c>
      <c r="K552" s="17">
        <f t="shared" si="58"/>
        <v>50.045454545454533</v>
      </c>
      <c r="L552" s="14">
        <v>90</v>
      </c>
      <c r="M552" s="18">
        <f t="shared" si="59"/>
        <v>6.3920454545454541</v>
      </c>
      <c r="N552" s="17">
        <f t="shared" si="60"/>
        <v>3.3920454545454541</v>
      </c>
      <c r="O552" s="14">
        <v>1205</v>
      </c>
      <c r="P552" s="18">
        <f t="shared" si="61"/>
        <v>85.58238636363636</v>
      </c>
      <c r="Q552" s="17">
        <f t="shared" si="62"/>
        <v>52.58238636363636</v>
      </c>
      <c r="R552" s="13"/>
    </row>
    <row r="553" spans="1:18" x14ac:dyDescent="0.3">
      <c r="A553" s="13" t="s">
        <v>811</v>
      </c>
      <c r="B553" s="13">
        <v>801600074</v>
      </c>
      <c r="C553" s="13" t="s">
        <v>1287</v>
      </c>
      <c r="D553" s="13" t="s">
        <v>484</v>
      </c>
      <c r="E553" s="13" t="s">
        <v>1288</v>
      </c>
      <c r="F553" s="14">
        <v>2336</v>
      </c>
      <c r="G553" s="14">
        <v>380</v>
      </c>
      <c r="H553" s="15">
        <f t="shared" si="56"/>
        <v>1956</v>
      </c>
      <c r="I553" s="14">
        <v>2338</v>
      </c>
      <c r="J553" s="16">
        <f t="shared" si="57"/>
        <v>100.08561643835617</v>
      </c>
      <c r="K553" s="17">
        <f t="shared" si="58"/>
        <v>-41.914383561643831</v>
      </c>
      <c r="L553" s="14">
        <v>20</v>
      </c>
      <c r="M553" s="18">
        <f t="shared" si="59"/>
        <v>0.85616438356164382</v>
      </c>
      <c r="N553" s="17">
        <f t="shared" si="60"/>
        <v>-2.1438356164383561</v>
      </c>
      <c r="O553" s="14">
        <v>2786</v>
      </c>
      <c r="P553" s="18">
        <f t="shared" si="61"/>
        <v>119.263698630137</v>
      </c>
      <c r="Q553" s="17">
        <f t="shared" si="62"/>
        <v>86.263698630137</v>
      </c>
      <c r="R553" s="13"/>
    </row>
    <row r="554" spans="1:18" x14ac:dyDescent="0.3">
      <c r="A554" s="13" t="s">
        <v>811</v>
      </c>
      <c r="B554" s="13">
        <v>10001317</v>
      </c>
      <c r="C554" s="13" t="s">
        <v>1289</v>
      </c>
      <c r="D554" s="13" t="s">
        <v>222</v>
      </c>
      <c r="E554" s="13" t="s">
        <v>1290</v>
      </c>
      <c r="F554" s="14">
        <v>1829</v>
      </c>
      <c r="G554" s="14">
        <v>510</v>
      </c>
      <c r="H554" s="15">
        <f t="shared" si="56"/>
        <v>1319</v>
      </c>
      <c r="I554" s="14">
        <v>1505</v>
      </c>
      <c r="J554" s="16">
        <f t="shared" si="57"/>
        <v>82.285401858939309</v>
      </c>
      <c r="K554" s="17">
        <f t="shared" si="58"/>
        <v>-59.714598141060691</v>
      </c>
      <c r="L554" s="14">
        <v>5</v>
      </c>
      <c r="M554" s="18">
        <f t="shared" si="59"/>
        <v>0.27337342810278842</v>
      </c>
      <c r="N554" s="17">
        <f t="shared" si="60"/>
        <v>-2.7266265718972118</v>
      </c>
      <c r="O554" s="14">
        <v>0</v>
      </c>
      <c r="P554" s="18">
        <f t="shared" si="61"/>
        <v>0</v>
      </c>
      <c r="Q554" s="17">
        <f t="shared" si="62"/>
        <v>-33</v>
      </c>
      <c r="R554" s="13"/>
    </row>
    <row r="555" spans="1:18" x14ac:dyDescent="0.3">
      <c r="A555" s="13" t="s">
        <v>811</v>
      </c>
      <c r="B555" s="13">
        <v>19675410</v>
      </c>
      <c r="C555" s="13" t="s">
        <v>1291</v>
      </c>
      <c r="D555" s="13" t="s">
        <v>574</v>
      </c>
      <c r="E555" s="13" t="s">
        <v>1292</v>
      </c>
      <c r="F555" s="14">
        <v>1797</v>
      </c>
      <c r="G555" s="14">
        <v>290</v>
      </c>
      <c r="H555" s="15">
        <f t="shared" si="56"/>
        <v>1507</v>
      </c>
      <c r="I555" s="14">
        <v>1783</v>
      </c>
      <c r="J555" s="16">
        <f t="shared" si="57"/>
        <v>99.220923761825262</v>
      </c>
      <c r="K555" s="17">
        <f t="shared" si="58"/>
        <v>-42.779076238174738</v>
      </c>
      <c r="L555" s="14">
        <v>128</v>
      </c>
      <c r="M555" s="18">
        <f t="shared" si="59"/>
        <v>7.1229827490261552</v>
      </c>
      <c r="N555" s="17">
        <f t="shared" si="60"/>
        <v>4.1229827490261552</v>
      </c>
      <c r="O555" s="14">
        <v>56</v>
      </c>
      <c r="P555" s="18">
        <f t="shared" si="61"/>
        <v>3.1163049526989428</v>
      </c>
      <c r="Q555" s="17">
        <f t="shared" si="62"/>
        <v>-29.883695047301057</v>
      </c>
      <c r="R555" s="13"/>
    </row>
    <row r="556" spans="1:18" x14ac:dyDescent="0.3">
      <c r="A556" s="13" t="s">
        <v>811</v>
      </c>
      <c r="B556" s="13">
        <v>19375440</v>
      </c>
      <c r="C556" s="13" t="s">
        <v>1293</v>
      </c>
      <c r="D556" s="13" t="s">
        <v>1294</v>
      </c>
      <c r="E556" s="13" t="s">
        <v>1295</v>
      </c>
      <c r="F556" s="14">
        <v>2221</v>
      </c>
      <c r="G556" s="14">
        <v>579</v>
      </c>
      <c r="H556" s="15">
        <f t="shared" si="56"/>
        <v>1642</v>
      </c>
      <c r="I556" s="14">
        <v>2674</v>
      </c>
      <c r="J556" s="16">
        <f t="shared" si="57"/>
        <v>120.39621791985593</v>
      </c>
      <c r="K556" s="17">
        <f t="shared" si="58"/>
        <v>-21.603782080144072</v>
      </c>
      <c r="L556" s="14">
        <v>6</v>
      </c>
      <c r="M556" s="18">
        <f t="shared" si="59"/>
        <v>0.27014858171994593</v>
      </c>
      <c r="N556" s="17">
        <f t="shared" si="60"/>
        <v>-2.7298514182800542</v>
      </c>
      <c r="O556" s="14">
        <v>7</v>
      </c>
      <c r="P556" s="18">
        <f t="shared" si="61"/>
        <v>0.31517334533993696</v>
      </c>
      <c r="Q556" s="17">
        <f t="shared" si="62"/>
        <v>-32.684826654660064</v>
      </c>
      <c r="R556" s="13"/>
    </row>
    <row r="557" spans="1:18" x14ac:dyDescent="0.3">
      <c r="A557" s="13" t="s">
        <v>811</v>
      </c>
      <c r="B557" s="13">
        <v>19375407</v>
      </c>
      <c r="C557" s="13" t="s">
        <v>1296</v>
      </c>
      <c r="D557" s="13" t="s">
        <v>979</v>
      </c>
      <c r="E557" s="13" t="s">
        <v>1297</v>
      </c>
      <c r="F557" s="14">
        <v>989</v>
      </c>
      <c r="G557" s="14">
        <v>0</v>
      </c>
      <c r="H557" s="15">
        <f t="shared" si="56"/>
        <v>989</v>
      </c>
      <c r="I557" s="14">
        <v>1529</v>
      </c>
      <c r="J557" s="16">
        <f t="shared" si="57"/>
        <v>154.6006066734075</v>
      </c>
      <c r="K557" s="17">
        <f t="shared" si="58"/>
        <v>12.600606673407498</v>
      </c>
      <c r="L557" s="14">
        <v>12</v>
      </c>
      <c r="M557" s="18">
        <f t="shared" si="59"/>
        <v>1.2133468149646107</v>
      </c>
      <c r="N557" s="17">
        <f t="shared" si="60"/>
        <v>-1.7866531850353893</v>
      </c>
      <c r="O557" s="14">
        <v>0</v>
      </c>
      <c r="P557" s="18">
        <f t="shared" si="61"/>
        <v>0</v>
      </c>
      <c r="Q557" s="17">
        <f t="shared" si="62"/>
        <v>-33</v>
      </c>
      <c r="R557" s="13"/>
    </row>
    <row r="558" spans="1:18" x14ac:dyDescent="0.3">
      <c r="A558" s="13" t="s">
        <v>811</v>
      </c>
      <c r="B558" s="13">
        <v>10000346</v>
      </c>
      <c r="C558" s="13" t="s">
        <v>1298</v>
      </c>
      <c r="D558" s="13" t="s">
        <v>1299</v>
      </c>
      <c r="E558" s="13" t="s">
        <v>1300</v>
      </c>
      <c r="F558" s="14">
        <v>1385</v>
      </c>
      <c r="G558" s="14">
        <v>14</v>
      </c>
      <c r="H558" s="15">
        <f t="shared" si="56"/>
        <v>1371</v>
      </c>
      <c r="I558" s="14">
        <v>2437</v>
      </c>
      <c r="J558" s="16">
        <f t="shared" si="57"/>
        <v>175.95667870036101</v>
      </c>
      <c r="K558" s="17">
        <f t="shared" si="58"/>
        <v>33.95667870036101</v>
      </c>
      <c r="L558" s="14">
        <v>55</v>
      </c>
      <c r="M558" s="18">
        <f t="shared" si="59"/>
        <v>3.9711191335740073</v>
      </c>
      <c r="N558" s="17">
        <f t="shared" si="60"/>
        <v>0.97111913357400725</v>
      </c>
      <c r="O558" s="14">
        <v>122</v>
      </c>
      <c r="P558" s="18">
        <f t="shared" si="61"/>
        <v>8.8086642599277987</v>
      </c>
      <c r="Q558" s="17">
        <f t="shared" si="62"/>
        <v>-24.191335740072201</v>
      </c>
      <c r="R558" s="13"/>
    </row>
    <row r="559" spans="1:18" x14ac:dyDescent="0.3">
      <c r="A559" s="13" t="s">
        <v>811</v>
      </c>
      <c r="B559" s="13">
        <v>19275415</v>
      </c>
      <c r="C559" s="13" t="s">
        <v>1301</v>
      </c>
      <c r="D559" s="13" t="s">
        <v>53</v>
      </c>
      <c r="E559" s="13" t="s">
        <v>1302</v>
      </c>
      <c r="F559" s="14">
        <v>1417</v>
      </c>
      <c r="G559" s="14">
        <v>29</v>
      </c>
      <c r="H559" s="15">
        <f t="shared" si="56"/>
        <v>1388</v>
      </c>
      <c r="I559" s="14">
        <v>1215</v>
      </c>
      <c r="J559" s="16">
        <f t="shared" si="57"/>
        <v>85.744530698659133</v>
      </c>
      <c r="K559" s="17">
        <f t="shared" si="58"/>
        <v>-56.255469301340867</v>
      </c>
      <c r="L559" s="14">
        <v>30</v>
      </c>
      <c r="M559" s="18">
        <f t="shared" si="59"/>
        <v>2.1171489061397319</v>
      </c>
      <c r="N559" s="17">
        <f t="shared" si="60"/>
        <v>-0.88285109386026805</v>
      </c>
      <c r="O559" s="14">
        <v>175</v>
      </c>
      <c r="P559" s="18">
        <f t="shared" si="61"/>
        <v>12.350035285815103</v>
      </c>
      <c r="Q559" s="17">
        <f t="shared" si="62"/>
        <v>-20.649964714184897</v>
      </c>
      <c r="R559" s="13"/>
    </row>
    <row r="560" spans="1:18" x14ac:dyDescent="0.3">
      <c r="A560" s="13" t="s">
        <v>811</v>
      </c>
      <c r="B560" s="13">
        <v>19375428</v>
      </c>
      <c r="C560" s="13" t="s">
        <v>1303</v>
      </c>
      <c r="D560" s="13" t="s">
        <v>1003</v>
      </c>
      <c r="E560" s="13" t="s">
        <v>1304</v>
      </c>
      <c r="F560" s="14">
        <v>1133</v>
      </c>
      <c r="G560" s="14">
        <v>160</v>
      </c>
      <c r="H560" s="15">
        <f t="shared" si="56"/>
        <v>973</v>
      </c>
      <c r="I560" s="14">
        <v>1887</v>
      </c>
      <c r="J560" s="16">
        <f t="shared" si="57"/>
        <v>166.54898499558695</v>
      </c>
      <c r="K560" s="17">
        <f t="shared" si="58"/>
        <v>24.548984995586949</v>
      </c>
      <c r="L560" s="14">
        <v>35</v>
      </c>
      <c r="M560" s="18">
        <f t="shared" si="59"/>
        <v>3.0891438658428951</v>
      </c>
      <c r="N560" s="17">
        <f t="shared" si="60"/>
        <v>8.9143865842895131E-2</v>
      </c>
      <c r="O560" s="14">
        <v>145</v>
      </c>
      <c r="P560" s="18">
        <f t="shared" si="61"/>
        <v>12.797881729920565</v>
      </c>
      <c r="Q560" s="17">
        <f t="shared" si="62"/>
        <v>-20.202118270079435</v>
      </c>
      <c r="R560" s="13"/>
    </row>
    <row r="561" spans="1:18" x14ac:dyDescent="0.3">
      <c r="A561" s="13" t="s">
        <v>811</v>
      </c>
      <c r="B561" s="13">
        <v>10000071</v>
      </c>
      <c r="C561" s="13" t="s">
        <v>1305</v>
      </c>
      <c r="D561" s="13" t="s">
        <v>197</v>
      </c>
      <c r="E561" s="13" t="s">
        <v>1306</v>
      </c>
      <c r="F561" s="14">
        <v>2079</v>
      </c>
      <c r="G561" s="14">
        <v>116</v>
      </c>
      <c r="H561" s="15">
        <f t="shared" si="56"/>
        <v>1963</v>
      </c>
      <c r="I561" s="14">
        <v>4004</v>
      </c>
      <c r="J561" s="16">
        <f t="shared" si="57"/>
        <v>192.59259259259258</v>
      </c>
      <c r="K561" s="17">
        <f t="shared" si="58"/>
        <v>50.592592592592581</v>
      </c>
      <c r="L561" s="14">
        <v>6</v>
      </c>
      <c r="M561" s="18">
        <f t="shared" si="59"/>
        <v>0.28860028860028858</v>
      </c>
      <c r="N561" s="17">
        <f t="shared" si="60"/>
        <v>-2.7113997113997113</v>
      </c>
      <c r="O561" s="14">
        <v>318</v>
      </c>
      <c r="P561" s="18">
        <f t="shared" si="61"/>
        <v>15.295815295815295</v>
      </c>
      <c r="Q561" s="17">
        <f t="shared" si="62"/>
        <v>-17.704184704184705</v>
      </c>
      <c r="R561" s="13"/>
    </row>
    <row r="562" spans="1:18" x14ac:dyDescent="0.3">
      <c r="A562" s="13" t="s">
        <v>811</v>
      </c>
      <c r="B562" s="13">
        <v>10000476</v>
      </c>
      <c r="C562" s="13" t="s">
        <v>1307</v>
      </c>
      <c r="D562" s="13" t="s">
        <v>454</v>
      </c>
      <c r="E562" s="13" t="s">
        <v>1308</v>
      </c>
      <c r="F562" s="14">
        <v>714</v>
      </c>
      <c r="G562" s="14">
        <v>2</v>
      </c>
      <c r="H562" s="15">
        <f t="shared" si="56"/>
        <v>712</v>
      </c>
      <c r="I562" s="14">
        <v>652</v>
      </c>
      <c r="J562" s="16">
        <f t="shared" si="57"/>
        <v>91.31652661064426</v>
      </c>
      <c r="K562" s="17">
        <f t="shared" si="58"/>
        <v>-50.68347338935574</v>
      </c>
      <c r="L562" s="14">
        <v>8</v>
      </c>
      <c r="M562" s="18">
        <f t="shared" si="59"/>
        <v>1.1204481792717087</v>
      </c>
      <c r="N562" s="17">
        <f t="shared" si="60"/>
        <v>-1.8795518207282913</v>
      </c>
      <c r="O562" s="14">
        <v>148</v>
      </c>
      <c r="P562" s="18">
        <f t="shared" si="61"/>
        <v>20.728291316526612</v>
      </c>
      <c r="Q562" s="17">
        <f t="shared" si="62"/>
        <v>-12.271708683473388</v>
      </c>
      <c r="R562" s="13"/>
    </row>
    <row r="563" spans="1:18" x14ac:dyDescent="0.3">
      <c r="A563" s="13" t="s">
        <v>811</v>
      </c>
      <c r="B563" s="13">
        <v>10067402</v>
      </c>
      <c r="C563" s="13" t="s">
        <v>1309</v>
      </c>
      <c r="D563" s="13" t="s">
        <v>205</v>
      </c>
      <c r="E563" s="13" t="s">
        <v>1310</v>
      </c>
      <c r="F563" s="14">
        <v>1947</v>
      </c>
      <c r="G563" s="14">
        <v>451</v>
      </c>
      <c r="H563" s="15">
        <f t="shared" si="56"/>
        <v>1496</v>
      </c>
      <c r="I563" s="14">
        <v>2368</v>
      </c>
      <c r="J563" s="16">
        <f t="shared" si="57"/>
        <v>121.62300975860299</v>
      </c>
      <c r="K563" s="17">
        <f t="shared" si="58"/>
        <v>-20.37699024139701</v>
      </c>
      <c r="L563" s="14">
        <v>7</v>
      </c>
      <c r="M563" s="18">
        <f t="shared" si="59"/>
        <v>0.35952747817154596</v>
      </c>
      <c r="N563" s="17">
        <f t="shared" si="60"/>
        <v>-2.6404725218284542</v>
      </c>
      <c r="O563" s="14">
        <v>0</v>
      </c>
      <c r="P563" s="18">
        <f t="shared" si="61"/>
        <v>0</v>
      </c>
      <c r="Q563" s="17">
        <f t="shared" si="62"/>
        <v>-33</v>
      </c>
      <c r="R563" s="13"/>
    </row>
    <row r="564" spans="1:18" x14ac:dyDescent="0.3">
      <c r="A564" s="13" t="s">
        <v>811</v>
      </c>
      <c r="B564" s="13">
        <v>10000193</v>
      </c>
      <c r="C564" s="13" t="s">
        <v>1311</v>
      </c>
      <c r="D564" s="13" t="s">
        <v>1312</v>
      </c>
      <c r="E564" s="13" t="s">
        <v>1313</v>
      </c>
      <c r="F564" s="14">
        <v>1366</v>
      </c>
      <c r="G564" s="14">
        <v>174</v>
      </c>
      <c r="H564" s="15">
        <f t="shared" si="56"/>
        <v>1192</v>
      </c>
      <c r="I564" s="14">
        <v>2390</v>
      </c>
      <c r="J564" s="16">
        <f t="shared" si="57"/>
        <v>174.96339677891655</v>
      </c>
      <c r="K564" s="17">
        <f t="shared" si="58"/>
        <v>32.963396778916547</v>
      </c>
      <c r="L564" s="14">
        <v>16</v>
      </c>
      <c r="M564" s="18">
        <f t="shared" si="59"/>
        <v>1.171303074670571</v>
      </c>
      <c r="N564" s="17">
        <f t="shared" si="60"/>
        <v>-1.828696925329429</v>
      </c>
      <c r="O564" s="14">
        <v>259</v>
      </c>
      <c r="P564" s="18">
        <f t="shared" si="61"/>
        <v>18.960468521229867</v>
      </c>
      <c r="Q564" s="17">
        <f t="shared" si="62"/>
        <v>-14.039531478770133</v>
      </c>
      <c r="R564" s="13"/>
    </row>
    <row r="565" spans="1:18" x14ac:dyDescent="0.3">
      <c r="A565" s="13" t="s">
        <v>811</v>
      </c>
      <c r="B565" s="13">
        <v>10000549</v>
      </c>
      <c r="C565" s="13" t="s">
        <v>1314</v>
      </c>
      <c r="D565" s="13" t="s">
        <v>400</v>
      </c>
      <c r="E565" s="13" t="s">
        <v>1315</v>
      </c>
      <c r="F565" s="14">
        <v>1065</v>
      </c>
      <c r="G565" s="14">
        <v>0</v>
      </c>
      <c r="H565" s="15">
        <f t="shared" si="56"/>
        <v>1065</v>
      </c>
      <c r="I565" s="14">
        <v>2447</v>
      </c>
      <c r="J565" s="16">
        <f t="shared" si="57"/>
        <v>229.76525821596243</v>
      </c>
      <c r="K565" s="17">
        <f t="shared" si="58"/>
        <v>87.765258215962433</v>
      </c>
      <c r="L565" s="14">
        <v>20</v>
      </c>
      <c r="M565" s="18">
        <f t="shared" si="59"/>
        <v>1.8779342723004695</v>
      </c>
      <c r="N565" s="17">
        <f t="shared" si="60"/>
        <v>-1.1220657276995305</v>
      </c>
      <c r="O565" s="14">
        <v>193</v>
      </c>
      <c r="P565" s="18">
        <f t="shared" si="61"/>
        <v>18.122065727699528</v>
      </c>
      <c r="Q565" s="17">
        <f t="shared" si="62"/>
        <v>-14.877934272300472</v>
      </c>
      <c r="R565" s="13"/>
    </row>
    <row r="566" spans="1:18" x14ac:dyDescent="0.3">
      <c r="A566" s="13" t="s">
        <v>811</v>
      </c>
      <c r="B566" s="13">
        <v>19377415</v>
      </c>
      <c r="C566" s="13" t="s">
        <v>1316</v>
      </c>
      <c r="D566" s="13" t="s">
        <v>156</v>
      </c>
      <c r="E566" s="13" t="s">
        <v>1317</v>
      </c>
      <c r="F566" s="14">
        <v>1118</v>
      </c>
      <c r="G566" s="14">
        <v>429</v>
      </c>
      <c r="H566" s="15">
        <f t="shared" si="56"/>
        <v>689</v>
      </c>
      <c r="I566" s="14">
        <v>1891</v>
      </c>
      <c r="J566" s="16">
        <f t="shared" si="57"/>
        <v>169.14132379248659</v>
      </c>
      <c r="K566" s="17">
        <f t="shared" si="58"/>
        <v>27.141323792486588</v>
      </c>
      <c r="L566" s="14">
        <v>13</v>
      </c>
      <c r="M566" s="18">
        <f t="shared" si="59"/>
        <v>1.1627906976744187</v>
      </c>
      <c r="N566" s="17">
        <f t="shared" si="60"/>
        <v>-1.8372093023255813</v>
      </c>
      <c r="O566" s="14">
        <v>147</v>
      </c>
      <c r="P566" s="18">
        <f t="shared" si="61"/>
        <v>13.148479427549194</v>
      </c>
      <c r="Q566" s="17">
        <f t="shared" si="62"/>
        <v>-19.851520572450806</v>
      </c>
      <c r="R566" s="13"/>
    </row>
    <row r="567" spans="1:18" x14ac:dyDescent="0.3">
      <c r="A567" s="13" t="s">
        <v>811</v>
      </c>
      <c r="B567" s="13">
        <v>10000130</v>
      </c>
      <c r="C567" s="13" t="s">
        <v>1318</v>
      </c>
      <c r="D567" s="13" t="s">
        <v>612</v>
      </c>
      <c r="E567" s="13" t="s">
        <v>1319</v>
      </c>
      <c r="F567" s="14">
        <v>1372</v>
      </c>
      <c r="G567" s="14">
        <v>11</v>
      </c>
      <c r="H567" s="15">
        <f t="shared" si="56"/>
        <v>1361</v>
      </c>
      <c r="I567" s="14">
        <v>1909</v>
      </c>
      <c r="J567" s="16">
        <f t="shared" si="57"/>
        <v>139.1399416909621</v>
      </c>
      <c r="K567" s="17">
        <f t="shared" si="58"/>
        <v>-2.8600583090378962</v>
      </c>
      <c r="L567" s="14">
        <v>172</v>
      </c>
      <c r="M567" s="18">
        <f t="shared" si="59"/>
        <v>12.536443148688047</v>
      </c>
      <c r="N567" s="17">
        <f t="shared" si="60"/>
        <v>9.536443148688047</v>
      </c>
      <c r="O567" s="14">
        <v>934</v>
      </c>
      <c r="P567" s="18">
        <f t="shared" si="61"/>
        <v>68.075801749271136</v>
      </c>
      <c r="Q567" s="17">
        <f t="shared" si="62"/>
        <v>35.075801749271136</v>
      </c>
      <c r="R567" s="13"/>
    </row>
    <row r="568" spans="1:18" x14ac:dyDescent="0.3">
      <c r="A568" s="13" t="s">
        <v>811</v>
      </c>
      <c r="B568" s="13">
        <v>801600003</v>
      </c>
      <c r="C568" s="13" t="s">
        <v>1320</v>
      </c>
      <c r="D568" s="13" t="s">
        <v>35</v>
      </c>
      <c r="E568" s="13" t="s">
        <v>1321</v>
      </c>
      <c r="F568" s="14">
        <v>1117</v>
      </c>
      <c r="G568" s="14">
        <v>103</v>
      </c>
      <c r="H568" s="15">
        <f t="shared" si="56"/>
        <v>1014</v>
      </c>
      <c r="I568" s="14">
        <v>1124</v>
      </c>
      <c r="J568" s="16">
        <f t="shared" si="57"/>
        <v>100.62667860340197</v>
      </c>
      <c r="K568" s="17">
        <f t="shared" si="58"/>
        <v>-41.37332139659803</v>
      </c>
      <c r="L568" s="14">
        <v>0</v>
      </c>
      <c r="M568" s="18">
        <f t="shared" si="59"/>
        <v>0</v>
      </c>
      <c r="N568" s="17">
        <f t="shared" si="60"/>
        <v>-3</v>
      </c>
      <c r="O568" s="14">
        <v>93</v>
      </c>
      <c r="P568" s="18">
        <f t="shared" si="61"/>
        <v>8.3258728737690255</v>
      </c>
      <c r="Q568" s="17">
        <f t="shared" si="62"/>
        <v>-24.674127126230974</v>
      </c>
      <c r="R568" s="13"/>
    </row>
    <row r="569" spans="1:18" x14ac:dyDescent="0.3">
      <c r="A569" s="13" t="s">
        <v>811</v>
      </c>
      <c r="B569" s="13">
        <v>10001228</v>
      </c>
      <c r="C569" s="13" t="s">
        <v>1322</v>
      </c>
      <c r="D569" s="13" t="s">
        <v>621</v>
      </c>
      <c r="E569" s="13" t="s">
        <v>1323</v>
      </c>
      <c r="F569" s="14">
        <v>1645</v>
      </c>
      <c r="G569" s="14">
        <v>105</v>
      </c>
      <c r="H569" s="15">
        <f t="shared" si="56"/>
        <v>1540</v>
      </c>
      <c r="I569" s="14">
        <v>1570</v>
      </c>
      <c r="J569" s="16">
        <f t="shared" si="57"/>
        <v>95.440729483282666</v>
      </c>
      <c r="K569" s="17">
        <f t="shared" si="58"/>
        <v>-46.559270516717334</v>
      </c>
      <c r="L569" s="14">
        <v>35</v>
      </c>
      <c r="M569" s="18">
        <f t="shared" si="59"/>
        <v>2.1276595744680851</v>
      </c>
      <c r="N569" s="17">
        <f t="shared" si="60"/>
        <v>-0.87234042553191493</v>
      </c>
      <c r="O569" s="14">
        <v>321</v>
      </c>
      <c r="P569" s="18">
        <f t="shared" si="61"/>
        <v>19.513677811550149</v>
      </c>
      <c r="Q569" s="17">
        <f t="shared" si="62"/>
        <v>-13.486322188449851</v>
      </c>
      <c r="R569" s="13"/>
    </row>
    <row r="570" spans="1:18" x14ac:dyDescent="0.3">
      <c r="A570" s="13" t="s">
        <v>811</v>
      </c>
      <c r="B570" s="13">
        <v>10000378</v>
      </c>
      <c r="C570" s="13" t="s">
        <v>1324</v>
      </c>
      <c r="D570" s="13" t="s">
        <v>427</v>
      </c>
      <c r="E570" s="13" t="s">
        <v>1325</v>
      </c>
      <c r="F570" s="14">
        <v>1999</v>
      </c>
      <c r="G570" s="14">
        <v>596</v>
      </c>
      <c r="H570" s="15">
        <f t="shared" si="56"/>
        <v>1403</v>
      </c>
      <c r="I570" s="14">
        <v>2856</v>
      </c>
      <c r="J570" s="16">
        <f t="shared" si="57"/>
        <v>142.87143571785893</v>
      </c>
      <c r="K570" s="17">
        <f t="shared" si="58"/>
        <v>0.87143571785892959</v>
      </c>
      <c r="L570" s="14">
        <v>16</v>
      </c>
      <c r="M570" s="18">
        <f t="shared" si="59"/>
        <v>0.80040020010004997</v>
      </c>
      <c r="N570" s="17">
        <f t="shared" si="60"/>
        <v>-2.1995997998999499</v>
      </c>
      <c r="O570" s="14">
        <v>2271</v>
      </c>
      <c r="P570" s="18">
        <f t="shared" si="61"/>
        <v>113.60680340170084</v>
      </c>
      <c r="Q570" s="17">
        <f t="shared" si="62"/>
        <v>80.606803401700844</v>
      </c>
      <c r="R570" s="13"/>
    </row>
    <row r="571" spans="1:18" x14ac:dyDescent="0.3">
      <c r="A571" s="13" t="s">
        <v>811</v>
      </c>
      <c r="B571" s="13">
        <v>19275411</v>
      </c>
      <c r="C571" s="13" t="s">
        <v>1326</v>
      </c>
      <c r="D571" s="13" t="s">
        <v>159</v>
      </c>
      <c r="E571" s="13" t="s">
        <v>1327</v>
      </c>
      <c r="F571" s="14">
        <v>1527</v>
      </c>
      <c r="G571" s="14">
        <v>5</v>
      </c>
      <c r="H571" s="15">
        <f t="shared" si="56"/>
        <v>1522</v>
      </c>
      <c r="I571" s="14">
        <v>2586</v>
      </c>
      <c r="J571" s="16">
        <f t="shared" si="57"/>
        <v>169.35166994106089</v>
      </c>
      <c r="K571" s="17">
        <f t="shared" si="58"/>
        <v>27.351669941060891</v>
      </c>
      <c r="L571" s="14">
        <v>43</v>
      </c>
      <c r="M571" s="18">
        <f t="shared" si="59"/>
        <v>2.8159790438768826</v>
      </c>
      <c r="N571" s="17">
        <f t="shared" si="60"/>
        <v>-0.18402095612311742</v>
      </c>
      <c r="O571" s="14">
        <v>30</v>
      </c>
      <c r="P571" s="18">
        <f t="shared" si="61"/>
        <v>1.9646365422396856</v>
      </c>
      <c r="Q571" s="17">
        <f t="shared" si="62"/>
        <v>-31.035363457760315</v>
      </c>
      <c r="R571" s="13"/>
    </row>
    <row r="572" spans="1:18" x14ac:dyDescent="0.3">
      <c r="A572" s="13" t="s">
        <v>811</v>
      </c>
      <c r="B572" s="13">
        <v>19375422</v>
      </c>
      <c r="C572" s="13" t="s">
        <v>1328</v>
      </c>
      <c r="D572" s="13" t="s">
        <v>624</v>
      </c>
      <c r="E572" s="13" t="s">
        <v>1329</v>
      </c>
      <c r="F572" s="14">
        <v>1282</v>
      </c>
      <c r="G572" s="14">
        <v>7</v>
      </c>
      <c r="H572" s="15">
        <f t="shared" si="56"/>
        <v>1275</v>
      </c>
      <c r="I572" s="14">
        <v>1803</v>
      </c>
      <c r="J572" s="16">
        <f t="shared" si="57"/>
        <v>140.6396255850234</v>
      </c>
      <c r="K572" s="17">
        <f t="shared" si="58"/>
        <v>-1.3603744149766044</v>
      </c>
      <c r="L572" s="14">
        <v>39</v>
      </c>
      <c r="M572" s="18">
        <f t="shared" si="59"/>
        <v>3.0421216848673946</v>
      </c>
      <c r="N572" s="17">
        <f t="shared" si="60"/>
        <v>4.2121684867394649E-2</v>
      </c>
      <c r="O572" s="14">
        <v>36</v>
      </c>
      <c r="P572" s="18">
        <f t="shared" si="61"/>
        <v>2.80811232449298</v>
      </c>
      <c r="Q572" s="17">
        <f t="shared" si="62"/>
        <v>-30.191887675507019</v>
      </c>
      <c r="R572" s="13"/>
    </row>
    <row r="573" spans="1:18" x14ac:dyDescent="0.3">
      <c r="A573" s="13" t="s">
        <v>811</v>
      </c>
      <c r="B573" s="13">
        <v>10054109</v>
      </c>
      <c r="C573" s="13" t="s">
        <v>961</v>
      </c>
      <c r="D573" s="13" t="s">
        <v>1134</v>
      </c>
      <c r="E573" s="13" t="s">
        <v>1330</v>
      </c>
      <c r="F573" s="14">
        <v>1448</v>
      </c>
      <c r="G573" s="14">
        <v>201</v>
      </c>
      <c r="H573" s="15">
        <f t="shared" si="56"/>
        <v>1247</v>
      </c>
      <c r="I573" s="14">
        <v>1553</v>
      </c>
      <c r="J573" s="16">
        <f t="shared" si="57"/>
        <v>107.25138121546962</v>
      </c>
      <c r="K573" s="17">
        <f t="shared" si="58"/>
        <v>-34.748618784530379</v>
      </c>
      <c r="L573" s="14">
        <v>8</v>
      </c>
      <c r="M573" s="18">
        <f t="shared" si="59"/>
        <v>0.55248618784530379</v>
      </c>
      <c r="N573" s="17">
        <f t="shared" si="60"/>
        <v>-2.4475138121546962</v>
      </c>
      <c r="O573" s="14">
        <v>738</v>
      </c>
      <c r="P573" s="18">
        <f t="shared" si="61"/>
        <v>50.966850828729285</v>
      </c>
      <c r="Q573" s="17">
        <f t="shared" si="62"/>
        <v>17.966850828729285</v>
      </c>
      <c r="R573" s="13"/>
    </row>
    <row r="574" spans="1:18" x14ac:dyDescent="0.3">
      <c r="A574" s="13" t="s">
        <v>811</v>
      </c>
      <c r="B574" s="13">
        <v>19575429</v>
      </c>
      <c r="C574" s="13" t="s">
        <v>1331</v>
      </c>
      <c r="D574" s="13" t="s">
        <v>800</v>
      </c>
      <c r="E574" s="13" t="s">
        <v>1332</v>
      </c>
      <c r="F574" s="14">
        <v>1307</v>
      </c>
      <c r="G574" s="14">
        <v>159</v>
      </c>
      <c r="H574" s="15">
        <f t="shared" si="56"/>
        <v>1148</v>
      </c>
      <c r="I574" s="14">
        <v>452</v>
      </c>
      <c r="J574" s="16">
        <f t="shared" si="57"/>
        <v>34.583014537107879</v>
      </c>
      <c r="K574" s="17">
        <f t="shared" si="58"/>
        <v>-107.41698546289211</v>
      </c>
      <c r="L574" s="14">
        <v>4</v>
      </c>
      <c r="M574" s="18">
        <f t="shared" si="59"/>
        <v>0.30604437643458299</v>
      </c>
      <c r="N574" s="17">
        <f t="shared" si="60"/>
        <v>-2.693955623565417</v>
      </c>
      <c r="O574" s="14">
        <v>27</v>
      </c>
      <c r="P574" s="18">
        <f t="shared" si="61"/>
        <v>2.0657995409334351</v>
      </c>
      <c r="Q574" s="17">
        <f t="shared" si="62"/>
        <v>-30.934200459066567</v>
      </c>
      <c r="R574" s="13"/>
    </row>
    <row r="575" spans="1:18" x14ac:dyDescent="0.3">
      <c r="A575" s="13" t="s">
        <v>811</v>
      </c>
      <c r="B575" s="13">
        <v>10040307</v>
      </c>
      <c r="C575" s="13" t="s">
        <v>816</v>
      </c>
      <c r="D575" s="13" t="s">
        <v>162</v>
      </c>
      <c r="E575" s="13" t="s">
        <v>1333</v>
      </c>
      <c r="F575" s="14">
        <v>770</v>
      </c>
      <c r="G575" s="14">
        <v>5</v>
      </c>
      <c r="H575" s="15">
        <f t="shared" si="56"/>
        <v>765</v>
      </c>
      <c r="I575" s="14">
        <v>877</v>
      </c>
      <c r="J575" s="16">
        <f t="shared" si="57"/>
        <v>113.8961038961039</v>
      </c>
      <c r="K575" s="17">
        <f t="shared" si="58"/>
        <v>-28.103896103896105</v>
      </c>
      <c r="L575" s="14">
        <v>2</v>
      </c>
      <c r="M575" s="18">
        <f t="shared" si="59"/>
        <v>0.25974025974025972</v>
      </c>
      <c r="N575" s="17">
        <f t="shared" si="60"/>
        <v>-2.7402597402597402</v>
      </c>
      <c r="O575" s="14">
        <v>78</v>
      </c>
      <c r="P575" s="18">
        <f t="shared" si="61"/>
        <v>10.129870129870131</v>
      </c>
      <c r="Q575" s="17">
        <f t="shared" si="62"/>
        <v>-22.870129870129869</v>
      </c>
      <c r="R575" s="13"/>
    </row>
    <row r="576" spans="1:18" x14ac:dyDescent="0.3">
      <c r="A576" s="13" t="s">
        <v>811</v>
      </c>
      <c r="B576" s="13">
        <v>19477435</v>
      </c>
      <c r="C576" s="13" t="s">
        <v>1334</v>
      </c>
      <c r="D576" s="13" t="s">
        <v>555</v>
      </c>
      <c r="E576" s="13" t="s">
        <v>1335</v>
      </c>
      <c r="F576" s="14">
        <v>1887</v>
      </c>
      <c r="G576" s="14">
        <v>77</v>
      </c>
      <c r="H576" s="15">
        <f t="shared" si="56"/>
        <v>1810</v>
      </c>
      <c r="I576" s="14">
        <v>1108</v>
      </c>
      <c r="J576" s="16">
        <f t="shared" si="57"/>
        <v>58.717541070482248</v>
      </c>
      <c r="K576" s="17">
        <f t="shared" si="58"/>
        <v>-83.282458929517759</v>
      </c>
      <c r="L576" s="14">
        <v>87</v>
      </c>
      <c r="M576" s="18">
        <f t="shared" si="59"/>
        <v>4.6104928457869638</v>
      </c>
      <c r="N576" s="17">
        <f t="shared" si="60"/>
        <v>1.6104928457869638</v>
      </c>
      <c r="O576" s="14">
        <v>0</v>
      </c>
      <c r="P576" s="18">
        <f t="shared" si="61"/>
        <v>0</v>
      </c>
      <c r="Q576" s="17">
        <f t="shared" si="62"/>
        <v>-33</v>
      </c>
      <c r="R576" s="13"/>
    </row>
    <row r="577" spans="1:18" x14ac:dyDescent="0.3">
      <c r="A577" s="13" t="s">
        <v>811</v>
      </c>
      <c r="B577" s="13">
        <v>19275410</v>
      </c>
      <c r="C577" s="13" t="s">
        <v>1336</v>
      </c>
      <c r="D577" s="13" t="s">
        <v>451</v>
      </c>
      <c r="E577" s="13" t="s">
        <v>1337</v>
      </c>
      <c r="F577" s="14">
        <v>1707</v>
      </c>
      <c r="G577" s="14">
        <v>411</v>
      </c>
      <c r="H577" s="15">
        <f t="shared" si="56"/>
        <v>1296</v>
      </c>
      <c r="I577" s="14">
        <v>1853</v>
      </c>
      <c r="J577" s="16">
        <f t="shared" si="57"/>
        <v>108.55301698886936</v>
      </c>
      <c r="K577" s="17">
        <f t="shared" si="58"/>
        <v>-33.446983011130641</v>
      </c>
      <c r="L577" s="14">
        <v>8</v>
      </c>
      <c r="M577" s="18">
        <f t="shared" si="59"/>
        <v>0.46865846514352666</v>
      </c>
      <c r="N577" s="17">
        <f t="shared" si="60"/>
        <v>-2.5313415348564732</v>
      </c>
      <c r="O577" s="14">
        <v>0</v>
      </c>
      <c r="P577" s="18">
        <f t="shared" si="61"/>
        <v>0</v>
      </c>
      <c r="Q577" s="17">
        <f t="shared" si="62"/>
        <v>-33</v>
      </c>
      <c r="R577" s="13"/>
    </row>
    <row r="578" spans="1:18" x14ac:dyDescent="0.3">
      <c r="A578" s="13" t="s">
        <v>811</v>
      </c>
      <c r="B578" s="13">
        <v>19375413</v>
      </c>
      <c r="C578" s="13" t="s">
        <v>1338</v>
      </c>
      <c r="D578" s="13" t="s">
        <v>344</v>
      </c>
      <c r="E578" s="13" t="s">
        <v>1339</v>
      </c>
      <c r="F578" s="14">
        <v>3266</v>
      </c>
      <c r="G578" s="14">
        <v>915</v>
      </c>
      <c r="H578" s="15">
        <f t="shared" si="56"/>
        <v>2351</v>
      </c>
      <c r="I578" s="14">
        <v>3040</v>
      </c>
      <c r="J578" s="16">
        <f t="shared" si="57"/>
        <v>93.0802204531537</v>
      </c>
      <c r="K578" s="17">
        <f t="shared" si="58"/>
        <v>-48.9197795468463</v>
      </c>
      <c r="L578" s="14">
        <v>14</v>
      </c>
      <c r="M578" s="18">
        <f t="shared" si="59"/>
        <v>0.42865890998162892</v>
      </c>
      <c r="N578" s="17">
        <f t="shared" si="60"/>
        <v>-2.5713410900183709</v>
      </c>
      <c r="O578" s="14">
        <v>200</v>
      </c>
      <c r="P578" s="18">
        <f t="shared" si="61"/>
        <v>6.1236987140232699</v>
      </c>
      <c r="Q578" s="17">
        <f t="shared" si="62"/>
        <v>-26.87630128597673</v>
      </c>
      <c r="R578" s="13"/>
    </row>
    <row r="579" spans="1:18" x14ac:dyDescent="0.3">
      <c r="A579" s="25" t="s">
        <v>811</v>
      </c>
      <c r="B579" s="25">
        <v>130077414</v>
      </c>
      <c r="C579" s="25" t="s">
        <v>1340</v>
      </c>
      <c r="D579" s="25" t="s">
        <v>726</v>
      </c>
      <c r="E579" s="25" t="s">
        <v>1341</v>
      </c>
      <c r="F579" s="26">
        <v>2031</v>
      </c>
      <c r="G579" s="26">
        <v>1038</v>
      </c>
      <c r="H579" s="27">
        <f t="shared" si="56"/>
        <v>993</v>
      </c>
      <c r="I579" s="26">
        <v>3803</v>
      </c>
      <c r="J579" s="28">
        <f t="shared" si="57"/>
        <v>187.24766125061547</v>
      </c>
      <c r="K579" s="29">
        <f t="shared" si="58"/>
        <v>45.247661250615465</v>
      </c>
      <c r="L579" s="26">
        <v>15</v>
      </c>
      <c r="M579" s="30">
        <f t="shared" si="59"/>
        <v>0.73855243722304276</v>
      </c>
      <c r="N579" s="29">
        <f t="shared" si="60"/>
        <v>-2.261447562776957</v>
      </c>
      <c r="O579" s="26">
        <v>967</v>
      </c>
      <c r="P579" s="30">
        <f t="shared" si="61"/>
        <v>47.612013786312161</v>
      </c>
      <c r="Q579" s="29">
        <f t="shared" si="62"/>
        <v>14.612013786312161</v>
      </c>
      <c r="R579" s="25"/>
    </row>
    <row r="580" spans="1:18" x14ac:dyDescent="0.3">
      <c r="A580" s="13" t="s">
        <v>811</v>
      </c>
      <c r="B580" s="13">
        <v>19475428</v>
      </c>
      <c r="C580" s="13" t="s">
        <v>1342</v>
      </c>
      <c r="D580" s="13" t="s">
        <v>1343</v>
      </c>
      <c r="E580" s="13" t="s">
        <v>1344</v>
      </c>
      <c r="F580" s="14">
        <v>1199</v>
      </c>
      <c r="G580" s="14">
        <v>7</v>
      </c>
      <c r="H580" s="15">
        <f t="shared" si="56"/>
        <v>1192</v>
      </c>
      <c r="I580" s="14">
        <v>538</v>
      </c>
      <c r="J580" s="16">
        <f t="shared" si="57"/>
        <v>44.870725604670561</v>
      </c>
      <c r="K580" s="17">
        <f t="shared" si="58"/>
        <v>-97.129274395329446</v>
      </c>
      <c r="L580" s="14">
        <v>0</v>
      </c>
      <c r="M580" s="18">
        <f t="shared" si="59"/>
        <v>0</v>
      </c>
      <c r="N580" s="17">
        <f t="shared" si="60"/>
        <v>-3</v>
      </c>
      <c r="O580" s="14">
        <v>1523</v>
      </c>
      <c r="P580" s="18">
        <f t="shared" si="61"/>
        <v>127.02251876563804</v>
      </c>
      <c r="Q580" s="17">
        <f t="shared" si="62"/>
        <v>94.02251876563804</v>
      </c>
      <c r="R580" s="13"/>
    </row>
    <row r="581" spans="1:18" x14ac:dyDescent="0.3">
      <c r="A581" s="13" t="s">
        <v>811</v>
      </c>
      <c r="B581" s="13">
        <v>19475406</v>
      </c>
      <c r="C581" s="13" t="s">
        <v>1345</v>
      </c>
      <c r="D581" s="13" t="s">
        <v>894</v>
      </c>
      <c r="E581" s="13" t="s">
        <v>1346</v>
      </c>
      <c r="F581" s="14">
        <v>1137</v>
      </c>
      <c r="G581" s="14">
        <v>12</v>
      </c>
      <c r="H581" s="15">
        <f t="shared" si="56"/>
        <v>1125</v>
      </c>
      <c r="I581" s="14">
        <v>1178</v>
      </c>
      <c r="J581" s="16">
        <f t="shared" si="57"/>
        <v>103.60598065083553</v>
      </c>
      <c r="K581" s="17">
        <f t="shared" si="58"/>
        <v>-38.394019349164466</v>
      </c>
      <c r="L581" s="14">
        <v>2</v>
      </c>
      <c r="M581" s="18">
        <f t="shared" si="59"/>
        <v>0.17590149516270889</v>
      </c>
      <c r="N581" s="17">
        <f t="shared" si="60"/>
        <v>-2.8240985048372913</v>
      </c>
      <c r="O581" s="14">
        <v>2012</v>
      </c>
      <c r="P581" s="18">
        <f t="shared" si="61"/>
        <v>176.95690413368516</v>
      </c>
      <c r="Q581" s="17">
        <f t="shared" si="62"/>
        <v>143.95690413368516</v>
      </c>
      <c r="R581" s="13"/>
    </row>
    <row r="582" spans="1:18" x14ac:dyDescent="0.3">
      <c r="A582" s="13" t="s">
        <v>811</v>
      </c>
      <c r="B582" s="13">
        <v>10001379</v>
      </c>
      <c r="C582" s="13" t="s">
        <v>1347</v>
      </c>
      <c r="D582" s="13" t="s">
        <v>441</v>
      </c>
      <c r="E582" s="13" t="s">
        <v>1348</v>
      </c>
      <c r="F582" s="14">
        <v>1056</v>
      </c>
      <c r="G582" s="14">
        <v>441</v>
      </c>
      <c r="H582" s="15">
        <f t="shared" si="56"/>
        <v>615</v>
      </c>
      <c r="I582" s="14">
        <v>1936</v>
      </c>
      <c r="J582" s="16">
        <f t="shared" si="57"/>
        <v>183.33333333333331</v>
      </c>
      <c r="K582" s="17">
        <f t="shared" si="58"/>
        <v>41.333333333333314</v>
      </c>
      <c r="L582" s="14">
        <v>20</v>
      </c>
      <c r="M582" s="18">
        <f t="shared" si="59"/>
        <v>1.893939393939394</v>
      </c>
      <c r="N582" s="17">
        <f t="shared" si="60"/>
        <v>-1.106060606060606</v>
      </c>
      <c r="O582" s="14">
        <v>801</v>
      </c>
      <c r="P582" s="18">
        <f t="shared" si="61"/>
        <v>75.852272727272734</v>
      </c>
      <c r="Q582" s="17">
        <f t="shared" si="62"/>
        <v>42.852272727272734</v>
      </c>
      <c r="R582" s="13"/>
    </row>
    <row r="583" spans="1:18" x14ac:dyDescent="0.3">
      <c r="A583" s="13" t="s">
        <v>811</v>
      </c>
      <c r="B583" s="13">
        <v>10001535</v>
      </c>
      <c r="C583" s="13" t="s">
        <v>1349</v>
      </c>
      <c r="D583" s="13" t="s">
        <v>1350</v>
      </c>
      <c r="E583" s="13" t="s">
        <v>1351</v>
      </c>
      <c r="F583" s="14">
        <v>1836</v>
      </c>
      <c r="G583" s="14">
        <v>254</v>
      </c>
      <c r="H583" s="15">
        <f t="shared" si="56"/>
        <v>1582</v>
      </c>
      <c r="I583" s="14">
        <v>2195</v>
      </c>
      <c r="J583" s="16">
        <f t="shared" si="57"/>
        <v>119.55337690631809</v>
      </c>
      <c r="K583" s="17">
        <f t="shared" si="58"/>
        <v>-22.446623093681907</v>
      </c>
      <c r="L583" s="14">
        <v>23</v>
      </c>
      <c r="M583" s="18">
        <f t="shared" si="59"/>
        <v>1.252723311546841</v>
      </c>
      <c r="N583" s="17">
        <f t="shared" si="60"/>
        <v>-1.747276688453159</v>
      </c>
      <c r="O583" s="14">
        <v>889</v>
      </c>
      <c r="P583" s="18">
        <f t="shared" si="61"/>
        <v>48.420479302832241</v>
      </c>
      <c r="Q583" s="17">
        <f t="shared" si="62"/>
        <v>15.420479302832241</v>
      </c>
      <c r="R583" s="13"/>
    </row>
    <row r="584" spans="1:18" x14ac:dyDescent="0.3">
      <c r="A584" s="13" t="s">
        <v>811</v>
      </c>
      <c r="B584" s="13">
        <v>10077480</v>
      </c>
      <c r="C584" s="13" t="s">
        <v>1352</v>
      </c>
      <c r="D584" s="13" t="s">
        <v>120</v>
      </c>
      <c r="E584" s="13" t="s">
        <v>206</v>
      </c>
      <c r="F584" s="14">
        <v>2041</v>
      </c>
      <c r="G584" s="14">
        <v>704</v>
      </c>
      <c r="H584" s="15">
        <f t="shared" si="56"/>
        <v>1337</v>
      </c>
      <c r="I584" s="14">
        <v>3932</v>
      </c>
      <c r="J584" s="16">
        <f t="shared" si="57"/>
        <v>192.65066144047037</v>
      </c>
      <c r="K584" s="17">
        <f t="shared" si="58"/>
        <v>50.650661440470373</v>
      </c>
      <c r="L584" s="14">
        <v>26</v>
      </c>
      <c r="M584" s="18">
        <f t="shared" si="59"/>
        <v>1.2738853503184715</v>
      </c>
      <c r="N584" s="17">
        <f t="shared" si="60"/>
        <v>-1.7261146496815285</v>
      </c>
      <c r="O584" s="14">
        <v>456</v>
      </c>
      <c r="P584" s="18">
        <f t="shared" si="61"/>
        <v>22.341989220970113</v>
      </c>
      <c r="Q584" s="17">
        <f t="shared" si="62"/>
        <v>-10.658010779029887</v>
      </c>
      <c r="R584" s="13"/>
    </row>
    <row r="585" spans="1:18" x14ac:dyDescent="0.3">
      <c r="A585" s="13" t="s">
        <v>811</v>
      </c>
      <c r="B585" s="13">
        <v>19475407</v>
      </c>
      <c r="C585" s="13" t="s">
        <v>1353</v>
      </c>
      <c r="D585" s="13" t="s">
        <v>44</v>
      </c>
      <c r="E585" s="13" t="s">
        <v>1354</v>
      </c>
      <c r="F585" s="14">
        <v>848</v>
      </c>
      <c r="G585" s="14">
        <v>11</v>
      </c>
      <c r="H585" s="15">
        <f t="shared" ref="H585:H648" si="63">F585-G585</f>
        <v>837</v>
      </c>
      <c r="I585" s="14">
        <v>730</v>
      </c>
      <c r="J585" s="16">
        <f t="shared" ref="J585:J648" si="64">I585/F585*100</f>
        <v>86.084905660377359</v>
      </c>
      <c r="K585" s="17">
        <f t="shared" ref="K585:K648" si="65">J585-142</f>
        <v>-55.915094339622641</v>
      </c>
      <c r="L585" s="14">
        <v>0</v>
      </c>
      <c r="M585" s="18">
        <f t="shared" ref="M585:M648" si="66">L585/F585*100</f>
        <v>0</v>
      </c>
      <c r="N585" s="17">
        <f t="shared" ref="N585:N648" si="67">M585-3</f>
        <v>-3</v>
      </c>
      <c r="O585" s="14">
        <v>2094</v>
      </c>
      <c r="P585" s="18">
        <f t="shared" ref="P585:P648" si="68">O585/F585*100</f>
        <v>246.93396226415098</v>
      </c>
      <c r="Q585" s="17">
        <f t="shared" si="62"/>
        <v>213.93396226415098</v>
      </c>
      <c r="R585" s="13"/>
    </row>
    <row r="586" spans="1:18" x14ac:dyDescent="0.3">
      <c r="A586" s="13" t="s">
        <v>811</v>
      </c>
      <c r="B586" s="13">
        <v>807665201</v>
      </c>
      <c r="C586" s="13" t="s">
        <v>1355</v>
      </c>
      <c r="D586" s="13" t="s">
        <v>344</v>
      </c>
      <c r="E586" s="13" t="s">
        <v>348</v>
      </c>
      <c r="F586" s="14">
        <v>1815</v>
      </c>
      <c r="G586" s="14">
        <v>212</v>
      </c>
      <c r="H586" s="15">
        <f t="shared" si="63"/>
        <v>1603</v>
      </c>
      <c r="I586" s="14">
        <v>1835</v>
      </c>
      <c r="J586" s="16">
        <f t="shared" si="64"/>
        <v>101.10192837465564</v>
      </c>
      <c r="K586" s="17">
        <f t="shared" si="65"/>
        <v>-40.898071625344357</v>
      </c>
      <c r="L586" s="14">
        <v>17</v>
      </c>
      <c r="M586" s="18">
        <f t="shared" si="66"/>
        <v>0.9366391184573003</v>
      </c>
      <c r="N586" s="17">
        <f t="shared" si="67"/>
        <v>-2.0633608815426996</v>
      </c>
      <c r="O586" s="14">
        <v>418</v>
      </c>
      <c r="P586" s="18">
        <f t="shared" si="68"/>
        <v>23.030303030303031</v>
      </c>
      <c r="Q586" s="17">
        <f t="shared" ref="Q586:Q649" si="69">P586-33</f>
        <v>-9.9696969696969688</v>
      </c>
      <c r="R586" s="13"/>
    </row>
    <row r="587" spans="1:18" x14ac:dyDescent="0.3">
      <c r="A587" s="13" t="s">
        <v>811</v>
      </c>
      <c r="B587" s="13">
        <v>10001112</v>
      </c>
      <c r="C587" s="13" t="s">
        <v>1356</v>
      </c>
      <c r="D587" s="13" t="s">
        <v>1357</v>
      </c>
      <c r="E587" s="13" t="s">
        <v>1358</v>
      </c>
      <c r="F587" s="14">
        <v>1798</v>
      </c>
      <c r="G587" s="14">
        <v>709</v>
      </c>
      <c r="H587" s="15">
        <f t="shared" si="63"/>
        <v>1089</v>
      </c>
      <c r="I587" s="14">
        <v>1531</v>
      </c>
      <c r="J587" s="16">
        <f t="shared" si="64"/>
        <v>85.150166852057836</v>
      </c>
      <c r="K587" s="17">
        <f t="shared" si="65"/>
        <v>-56.849833147942164</v>
      </c>
      <c r="L587" s="14">
        <v>0</v>
      </c>
      <c r="M587" s="18">
        <f t="shared" si="66"/>
        <v>0</v>
      </c>
      <c r="N587" s="17">
        <f t="shared" si="67"/>
        <v>-3</v>
      </c>
      <c r="O587" s="14">
        <v>959</v>
      </c>
      <c r="P587" s="18">
        <f t="shared" si="68"/>
        <v>53.337041156840939</v>
      </c>
      <c r="Q587" s="17">
        <f t="shared" si="69"/>
        <v>20.337041156840939</v>
      </c>
      <c r="R587" s="13"/>
    </row>
    <row r="588" spans="1:18" x14ac:dyDescent="0.3">
      <c r="A588" s="13" t="s">
        <v>811</v>
      </c>
      <c r="B588" s="13">
        <v>19475413</v>
      </c>
      <c r="C588" s="13" t="s">
        <v>1359</v>
      </c>
      <c r="D588" s="13" t="s">
        <v>35</v>
      </c>
      <c r="E588" s="13" t="s">
        <v>247</v>
      </c>
      <c r="F588" s="14">
        <v>1012</v>
      </c>
      <c r="G588" s="14">
        <v>8</v>
      </c>
      <c r="H588" s="15">
        <f t="shared" si="63"/>
        <v>1004</v>
      </c>
      <c r="I588" s="14">
        <v>1259</v>
      </c>
      <c r="J588" s="16">
        <f t="shared" si="64"/>
        <v>124.40711462450594</v>
      </c>
      <c r="K588" s="17">
        <f t="shared" si="65"/>
        <v>-17.592885375494063</v>
      </c>
      <c r="L588" s="14">
        <v>4</v>
      </c>
      <c r="M588" s="18">
        <f t="shared" si="66"/>
        <v>0.39525691699604742</v>
      </c>
      <c r="N588" s="17">
        <f t="shared" si="67"/>
        <v>-2.6047430830039526</v>
      </c>
      <c r="O588" s="14">
        <v>1</v>
      </c>
      <c r="P588" s="18">
        <f t="shared" si="68"/>
        <v>9.8814229249011856E-2</v>
      </c>
      <c r="Q588" s="17">
        <f t="shared" si="69"/>
        <v>-32.901185770750985</v>
      </c>
      <c r="R588" s="13"/>
    </row>
    <row r="589" spans="1:18" x14ac:dyDescent="0.3">
      <c r="A589" s="13" t="s">
        <v>811</v>
      </c>
      <c r="B589" s="13">
        <v>19675412</v>
      </c>
      <c r="C589" s="13" t="s">
        <v>1360</v>
      </c>
      <c r="D589" s="13" t="s">
        <v>612</v>
      </c>
      <c r="E589" s="13" t="s">
        <v>1361</v>
      </c>
      <c r="F589" s="14">
        <v>1796</v>
      </c>
      <c r="G589" s="14">
        <v>468</v>
      </c>
      <c r="H589" s="15">
        <f t="shared" si="63"/>
        <v>1328</v>
      </c>
      <c r="I589" s="14">
        <v>2717</v>
      </c>
      <c r="J589" s="16">
        <f t="shared" si="64"/>
        <v>151.28062360801781</v>
      </c>
      <c r="K589" s="17">
        <f t="shared" si="65"/>
        <v>9.2806236080178053</v>
      </c>
      <c r="L589" s="14">
        <v>12</v>
      </c>
      <c r="M589" s="18">
        <f t="shared" si="66"/>
        <v>0.66815144766146994</v>
      </c>
      <c r="N589" s="17">
        <f t="shared" si="67"/>
        <v>-2.3318485523385299</v>
      </c>
      <c r="O589" s="14">
        <v>1699</v>
      </c>
      <c r="P589" s="18">
        <f t="shared" si="68"/>
        <v>94.599109131403111</v>
      </c>
      <c r="Q589" s="17">
        <f t="shared" si="69"/>
        <v>61.599109131403111</v>
      </c>
      <c r="R589" s="13"/>
    </row>
    <row r="590" spans="1:18" x14ac:dyDescent="0.3">
      <c r="A590" s="13" t="s">
        <v>811</v>
      </c>
      <c r="B590" s="13">
        <v>19475411</v>
      </c>
      <c r="C590" s="13" t="s">
        <v>1362</v>
      </c>
      <c r="D590" s="13" t="s">
        <v>1363</v>
      </c>
      <c r="E590" s="13" t="s">
        <v>1364</v>
      </c>
      <c r="F590" s="14">
        <v>1631</v>
      </c>
      <c r="G590" s="14">
        <v>413</v>
      </c>
      <c r="H590" s="15">
        <f t="shared" si="63"/>
        <v>1218</v>
      </c>
      <c r="I590" s="14">
        <v>1437</v>
      </c>
      <c r="J590" s="16">
        <f t="shared" si="64"/>
        <v>88.105456774984674</v>
      </c>
      <c r="K590" s="17">
        <f t="shared" si="65"/>
        <v>-53.894543225015326</v>
      </c>
      <c r="L590" s="14">
        <v>5</v>
      </c>
      <c r="M590" s="18">
        <f t="shared" si="66"/>
        <v>0.30656039239730226</v>
      </c>
      <c r="N590" s="17">
        <f t="shared" si="67"/>
        <v>-2.6934396076026976</v>
      </c>
      <c r="O590" s="14">
        <v>71</v>
      </c>
      <c r="P590" s="18">
        <f t="shared" si="68"/>
        <v>4.3531575720416926</v>
      </c>
      <c r="Q590" s="17">
        <f t="shared" si="69"/>
        <v>-28.646842427958308</v>
      </c>
      <c r="R590" s="13"/>
    </row>
    <row r="591" spans="1:18" x14ac:dyDescent="0.3">
      <c r="A591" s="13" t="s">
        <v>811</v>
      </c>
      <c r="B591" s="13">
        <v>801200008</v>
      </c>
      <c r="C591" s="13" t="s">
        <v>1365</v>
      </c>
      <c r="D591" s="13" t="s">
        <v>297</v>
      </c>
      <c r="E591" s="13" t="s">
        <v>1366</v>
      </c>
      <c r="F591" s="14">
        <v>1176</v>
      </c>
      <c r="G591" s="14">
        <v>337</v>
      </c>
      <c r="H591" s="15">
        <f t="shared" si="63"/>
        <v>839</v>
      </c>
      <c r="I591" s="14">
        <v>1655</v>
      </c>
      <c r="J591" s="16">
        <f t="shared" si="64"/>
        <v>140.73129251700681</v>
      </c>
      <c r="K591" s="17">
        <f t="shared" si="65"/>
        <v>-1.268707482993193</v>
      </c>
      <c r="L591" s="14">
        <v>4</v>
      </c>
      <c r="M591" s="18">
        <f t="shared" si="66"/>
        <v>0.3401360544217687</v>
      </c>
      <c r="N591" s="17">
        <f t="shared" si="67"/>
        <v>-2.6598639455782314</v>
      </c>
      <c r="O591" s="14">
        <v>78</v>
      </c>
      <c r="P591" s="18">
        <f t="shared" si="68"/>
        <v>6.6326530612244898</v>
      </c>
      <c r="Q591" s="17">
        <f t="shared" si="69"/>
        <v>-26.367346938775512</v>
      </c>
      <c r="R591" s="13"/>
    </row>
    <row r="592" spans="1:18" x14ac:dyDescent="0.3">
      <c r="A592" s="19" t="s">
        <v>811</v>
      </c>
      <c r="B592" s="19">
        <v>130000057</v>
      </c>
      <c r="C592" s="19" t="s">
        <v>1367</v>
      </c>
      <c r="D592" s="19" t="s">
        <v>156</v>
      </c>
      <c r="E592" s="19" t="s">
        <v>1368</v>
      </c>
      <c r="F592" s="20">
        <v>656</v>
      </c>
      <c r="G592" s="20">
        <v>656</v>
      </c>
      <c r="H592" s="21">
        <f t="shared" si="63"/>
        <v>0</v>
      </c>
      <c r="I592" s="20">
        <v>2338</v>
      </c>
      <c r="J592" s="22">
        <f t="shared" si="64"/>
        <v>356.40243902439022</v>
      </c>
      <c r="K592" s="23">
        <f t="shared" si="65"/>
        <v>214.40243902439022</v>
      </c>
      <c r="L592" s="20">
        <v>26</v>
      </c>
      <c r="M592" s="24">
        <f t="shared" si="66"/>
        <v>3.9634146341463414</v>
      </c>
      <c r="N592" s="23">
        <f t="shared" si="67"/>
        <v>0.96341463414634143</v>
      </c>
      <c r="O592" s="20">
        <v>168</v>
      </c>
      <c r="P592" s="24">
        <f t="shared" si="68"/>
        <v>25.609756097560975</v>
      </c>
      <c r="Q592" s="23">
        <f t="shared" si="69"/>
        <v>-7.3902439024390247</v>
      </c>
      <c r="R592" s="19"/>
    </row>
    <row r="593" spans="1:18" x14ac:dyDescent="0.3">
      <c r="A593" s="13" t="s">
        <v>811</v>
      </c>
      <c r="B593" s="13">
        <v>19177464</v>
      </c>
      <c r="C593" s="13" t="s">
        <v>1369</v>
      </c>
      <c r="D593" s="13" t="s">
        <v>156</v>
      </c>
      <c r="E593" s="13" t="s">
        <v>1159</v>
      </c>
      <c r="F593" s="14">
        <v>578</v>
      </c>
      <c r="G593" s="14">
        <v>93</v>
      </c>
      <c r="H593" s="15">
        <f t="shared" si="63"/>
        <v>485</v>
      </c>
      <c r="I593" s="14">
        <v>640</v>
      </c>
      <c r="J593" s="16">
        <f t="shared" si="64"/>
        <v>110.72664359861592</v>
      </c>
      <c r="K593" s="17">
        <f t="shared" si="65"/>
        <v>-31.273356401384078</v>
      </c>
      <c r="L593" s="14">
        <v>14</v>
      </c>
      <c r="M593" s="18">
        <f t="shared" si="66"/>
        <v>2.422145328719723</v>
      </c>
      <c r="N593" s="17">
        <f t="shared" si="67"/>
        <v>-0.57785467128027701</v>
      </c>
      <c r="O593" s="14">
        <v>0</v>
      </c>
      <c r="P593" s="18">
        <f t="shared" si="68"/>
        <v>0</v>
      </c>
      <c r="Q593" s="17">
        <f t="shared" si="69"/>
        <v>-33</v>
      </c>
      <c r="R593" s="13"/>
    </row>
    <row r="594" spans="1:18" x14ac:dyDescent="0.3">
      <c r="A594" s="13" t="s">
        <v>811</v>
      </c>
      <c r="B594" s="13">
        <v>19575426</v>
      </c>
      <c r="C594" s="13" t="s">
        <v>1370</v>
      </c>
      <c r="D594" s="13" t="s">
        <v>1371</v>
      </c>
      <c r="E594" s="13" t="s">
        <v>1372</v>
      </c>
      <c r="F594" s="14">
        <v>1994</v>
      </c>
      <c r="G594" s="14">
        <v>433</v>
      </c>
      <c r="H594" s="15">
        <f t="shared" si="63"/>
        <v>1561</v>
      </c>
      <c r="I594" s="14">
        <v>309</v>
      </c>
      <c r="J594" s="16">
        <f t="shared" si="64"/>
        <v>15.496489468405217</v>
      </c>
      <c r="K594" s="17">
        <f t="shared" si="65"/>
        <v>-126.50351053159478</v>
      </c>
      <c r="L594" s="14">
        <v>1</v>
      </c>
      <c r="M594" s="18">
        <f t="shared" si="66"/>
        <v>5.0150451354062188E-2</v>
      </c>
      <c r="N594" s="17">
        <f t="shared" si="67"/>
        <v>-2.949849548645938</v>
      </c>
      <c r="O594" s="14">
        <v>0</v>
      </c>
      <c r="P594" s="18">
        <f t="shared" si="68"/>
        <v>0</v>
      </c>
      <c r="Q594" s="17">
        <f t="shared" si="69"/>
        <v>-33</v>
      </c>
      <c r="R594" s="13"/>
    </row>
    <row r="595" spans="1:18" x14ac:dyDescent="0.3">
      <c r="A595" s="13" t="s">
        <v>811</v>
      </c>
      <c r="B595" s="13">
        <v>10065214</v>
      </c>
      <c r="C595" s="13" t="s">
        <v>1373</v>
      </c>
      <c r="D595" s="13" t="s">
        <v>302</v>
      </c>
      <c r="E595" s="13" t="s">
        <v>1374</v>
      </c>
      <c r="F595" s="14">
        <v>1339</v>
      </c>
      <c r="G595" s="14">
        <v>11</v>
      </c>
      <c r="H595" s="15">
        <f t="shared" si="63"/>
        <v>1328</v>
      </c>
      <c r="I595" s="14">
        <v>2027</v>
      </c>
      <c r="J595" s="16">
        <f t="shared" si="64"/>
        <v>151.38162808065721</v>
      </c>
      <c r="K595" s="17">
        <f t="shared" si="65"/>
        <v>9.3816280806572081</v>
      </c>
      <c r="L595" s="14">
        <v>0</v>
      </c>
      <c r="M595" s="18">
        <f t="shared" si="66"/>
        <v>0</v>
      </c>
      <c r="N595" s="17">
        <f t="shared" si="67"/>
        <v>-3</v>
      </c>
      <c r="O595" s="14">
        <v>220</v>
      </c>
      <c r="P595" s="18">
        <f t="shared" si="68"/>
        <v>16.430171769977594</v>
      </c>
      <c r="Q595" s="17">
        <f t="shared" si="69"/>
        <v>-16.569828230022406</v>
      </c>
      <c r="R595" s="13"/>
    </row>
    <row r="596" spans="1:18" x14ac:dyDescent="0.3">
      <c r="A596" s="13" t="s">
        <v>811</v>
      </c>
      <c r="B596" s="13">
        <v>130075402</v>
      </c>
      <c r="C596" s="13" t="s">
        <v>1375</v>
      </c>
      <c r="D596" s="13" t="s">
        <v>100</v>
      </c>
      <c r="E596" s="13" t="s">
        <v>1376</v>
      </c>
      <c r="F596" s="14">
        <v>1880</v>
      </c>
      <c r="G596" s="14">
        <v>309</v>
      </c>
      <c r="H596" s="15">
        <f t="shared" si="63"/>
        <v>1571</v>
      </c>
      <c r="I596" s="14">
        <v>1029</v>
      </c>
      <c r="J596" s="16">
        <f t="shared" si="64"/>
        <v>54.734042553191486</v>
      </c>
      <c r="K596" s="17">
        <f t="shared" si="65"/>
        <v>-87.265957446808514</v>
      </c>
      <c r="L596" s="14">
        <v>3</v>
      </c>
      <c r="M596" s="18">
        <f t="shared" si="66"/>
        <v>0.15957446808510636</v>
      </c>
      <c r="N596" s="17">
        <f t="shared" si="67"/>
        <v>-2.8404255319148937</v>
      </c>
      <c r="O596" s="14">
        <v>171</v>
      </c>
      <c r="P596" s="18">
        <f t="shared" si="68"/>
        <v>9.0957446808510642</v>
      </c>
      <c r="Q596" s="17">
        <f t="shared" si="69"/>
        <v>-23.904255319148938</v>
      </c>
      <c r="R596" s="13"/>
    </row>
    <row r="597" spans="1:18" x14ac:dyDescent="0.3">
      <c r="A597" s="13" t="s">
        <v>811</v>
      </c>
      <c r="B597" s="13">
        <v>19675401</v>
      </c>
      <c r="C597" s="13" t="s">
        <v>1377</v>
      </c>
      <c r="D597" s="13" t="s">
        <v>1378</v>
      </c>
      <c r="E597" s="13" t="s">
        <v>1379</v>
      </c>
      <c r="F597" s="14">
        <v>1618</v>
      </c>
      <c r="G597" s="14">
        <v>235</v>
      </c>
      <c r="H597" s="15">
        <f t="shared" si="63"/>
        <v>1383</v>
      </c>
      <c r="I597" s="14">
        <v>1451</v>
      </c>
      <c r="J597" s="16">
        <f t="shared" si="64"/>
        <v>89.678615574783677</v>
      </c>
      <c r="K597" s="17">
        <f t="shared" si="65"/>
        <v>-52.321384425216323</v>
      </c>
      <c r="L597" s="14">
        <v>45</v>
      </c>
      <c r="M597" s="18">
        <f t="shared" si="66"/>
        <v>2.781211372064277</v>
      </c>
      <c r="N597" s="17">
        <f t="shared" si="67"/>
        <v>-0.21878862793572296</v>
      </c>
      <c r="O597" s="14">
        <v>243</v>
      </c>
      <c r="P597" s="18">
        <f t="shared" si="68"/>
        <v>15.018541409147096</v>
      </c>
      <c r="Q597" s="17">
        <f t="shared" si="69"/>
        <v>-17.981458590852903</v>
      </c>
      <c r="R597" s="13"/>
    </row>
    <row r="598" spans="1:18" x14ac:dyDescent="0.3">
      <c r="A598" s="13" t="s">
        <v>811</v>
      </c>
      <c r="B598" s="13">
        <v>19375423</v>
      </c>
      <c r="C598" s="13" t="s">
        <v>1380</v>
      </c>
      <c r="D598" s="13" t="s">
        <v>1381</v>
      </c>
      <c r="E598" s="13" t="s">
        <v>1382</v>
      </c>
      <c r="F598" s="14">
        <v>2369</v>
      </c>
      <c r="G598" s="14">
        <v>305</v>
      </c>
      <c r="H598" s="15">
        <f t="shared" si="63"/>
        <v>2064</v>
      </c>
      <c r="I598" s="14">
        <v>3782</v>
      </c>
      <c r="J598" s="16">
        <f t="shared" si="64"/>
        <v>159.64542000844239</v>
      </c>
      <c r="K598" s="17">
        <f t="shared" si="65"/>
        <v>17.645420008442386</v>
      </c>
      <c r="L598" s="14">
        <v>1</v>
      </c>
      <c r="M598" s="18">
        <f t="shared" si="66"/>
        <v>4.2211903756859431E-2</v>
      </c>
      <c r="N598" s="17">
        <f t="shared" si="67"/>
        <v>-2.9577880962431404</v>
      </c>
      <c r="O598" s="14">
        <v>0</v>
      </c>
      <c r="P598" s="18">
        <f t="shared" si="68"/>
        <v>0</v>
      </c>
      <c r="Q598" s="17">
        <f t="shared" si="69"/>
        <v>-33</v>
      </c>
      <c r="R598" s="13"/>
    </row>
    <row r="599" spans="1:18" x14ac:dyDescent="0.3">
      <c r="A599" s="13" t="s">
        <v>811</v>
      </c>
      <c r="B599" s="13">
        <v>19375434</v>
      </c>
      <c r="C599" s="13" t="s">
        <v>1383</v>
      </c>
      <c r="D599" s="13" t="s">
        <v>574</v>
      </c>
      <c r="E599" s="13" t="s">
        <v>1384</v>
      </c>
      <c r="F599" s="14">
        <v>1547</v>
      </c>
      <c r="G599" s="14">
        <v>22</v>
      </c>
      <c r="H599" s="15">
        <f t="shared" si="63"/>
        <v>1525</v>
      </c>
      <c r="I599" s="14">
        <v>1118</v>
      </c>
      <c r="J599" s="16">
        <f t="shared" si="64"/>
        <v>72.268907563025209</v>
      </c>
      <c r="K599" s="17">
        <f t="shared" si="65"/>
        <v>-69.731092436974791</v>
      </c>
      <c r="L599" s="14">
        <v>35</v>
      </c>
      <c r="M599" s="18">
        <f t="shared" si="66"/>
        <v>2.2624434389140271</v>
      </c>
      <c r="N599" s="17">
        <f t="shared" si="67"/>
        <v>-0.73755656108597289</v>
      </c>
      <c r="O599" s="14">
        <v>6</v>
      </c>
      <c r="P599" s="18">
        <f t="shared" si="68"/>
        <v>0.38784744667097609</v>
      </c>
      <c r="Q599" s="17">
        <f t="shared" si="69"/>
        <v>-32.612152553329025</v>
      </c>
      <c r="R599" s="13"/>
    </row>
    <row r="600" spans="1:18" x14ac:dyDescent="0.3">
      <c r="A600" s="13" t="s">
        <v>811</v>
      </c>
      <c r="B600" s="13">
        <v>804465401</v>
      </c>
      <c r="C600" s="13" t="s">
        <v>1385</v>
      </c>
      <c r="D600" s="13" t="s">
        <v>53</v>
      </c>
      <c r="E600" s="13" t="s">
        <v>1386</v>
      </c>
      <c r="F600" s="14">
        <v>1576</v>
      </c>
      <c r="G600" s="14">
        <v>309</v>
      </c>
      <c r="H600" s="15">
        <f t="shared" si="63"/>
        <v>1267</v>
      </c>
      <c r="I600" s="14">
        <v>3028</v>
      </c>
      <c r="J600" s="16">
        <f t="shared" si="64"/>
        <v>192.13197969543148</v>
      </c>
      <c r="K600" s="17">
        <f t="shared" si="65"/>
        <v>50.131979695431482</v>
      </c>
      <c r="L600" s="14">
        <v>19</v>
      </c>
      <c r="M600" s="18">
        <f t="shared" si="66"/>
        <v>1.2055837563451777</v>
      </c>
      <c r="N600" s="17">
        <f t="shared" si="67"/>
        <v>-1.7944162436548223</v>
      </c>
      <c r="O600" s="14">
        <v>111</v>
      </c>
      <c r="P600" s="18">
        <f t="shared" si="68"/>
        <v>7.0431472081218276</v>
      </c>
      <c r="Q600" s="17">
        <f t="shared" si="69"/>
        <v>-25.956852791878173</v>
      </c>
      <c r="R600" s="13"/>
    </row>
    <row r="601" spans="1:18" x14ac:dyDescent="0.3">
      <c r="A601" s="13" t="s">
        <v>811</v>
      </c>
      <c r="B601" s="13">
        <v>19477423</v>
      </c>
      <c r="C601" s="13" t="s">
        <v>1387</v>
      </c>
      <c r="D601" s="13" t="s">
        <v>1388</v>
      </c>
      <c r="E601" s="13" t="s">
        <v>1290</v>
      </c>
      <c r="F601" s="14">
        <v>705</v>
      </c>
      <c r="G601" s="14">
        <v>0</v>
      </c>
      <c r="H601" s="15">
        <f t="shared" si="63"/>
        <v>705</v>
      </c>
      <c r="I601" s="14">
        <v>655</v>
      </c>
      <c r="J601" s="16">
        <f t="shared" si="64"/>
        <v>92.907801418439718</v>
      </c>
      <c r="K601" s="17">
        <f t="shared" si="65"/>
        <v>-49.092198581560282</v>
      </c>
      <c r="L601" s="14">
        <v>4</v>
      </c>
      <c r="M601" s="18">
        <f t="shared" si="66"/>
        <v>0.56737588652482274</v>
      </c>
      <c r="N601" s="17">
        <f t="shared" si="67"/>
        <v>-2.4326241134751774</v>
      </c>
      <c r="O601" s="14">
        <v>544</v>
      </c>
      <c r="P601" s="18">
        <f t="shared" si="68"/>
        <v>77.163120567375884</v>
      </c>
      <c r="Q601" s="17">
        <f t="shared" si="69"/>
        <v>44.163120567375884</v>
      </c>
      <c r="R601" s="13"/>
    </row>
    <row r="602" spans="1:18" x14ac:dyDescent="0.3">
      <c r="A602" s="19" t="s">
        <v>811</v>
      </c>
      <c r="B602" s="19">
        <v>10001134</v>
      </c>
      <c r="C602" s="19" t="s">
        <v>1389</v>
      </c>
      <c r="D602" s="19" t="s">
        <v>103</v>
      </c>
      <c r="E602" s="19" t="s">
        <v>1390</v>
      </c>
      <c r="F602" s="20">
        <v>1498</v>
      </c>
      <c r="G602" s="20">
        <v>1498</v>
      </c>
      <c r="H602" s="21">
        <f t="shared" si="63"/>
        <v>0</v>
      </c>
      <c r="I602" s="20">
        <v>5569</v>
      </c>
      <c r="J602" s="22">
        <f t="shared" si="64"/>
        <v>371.76234979973299</v>
      </c>
      <c r="K602" s="23">
        <f t="shared" si="65"/>
        <v>229.76234979973299</v>
      </c>
      <c r="L602" s="20">
        <v>47</v>
      </c>
      <c r="M602" s="24">
        <f t="shared" si="66"/>
        <v>3.1375166889185584</v>
      </c>
      <c r="N602" s="23">
        <f t="shared" si="67"/>
        <v>0.13751668891855839</v>
      </c>
      <c r="O602" s="20">
        <v>11</v>
      </c>
      <c r="P602" s="24">
        <f t="shared" si="68"/>
        <v>0.73431241655540713</v>
      </c>
      <c r="Q602" s="23">
        <f t="shared" si="69"/>
        <v>-32.265687583444596</v>
      </c>
      <c r="R602" s="19"/>
    </row>
    <row r="603" spans="1:18" x14ac:dyDescent="0.3">
      <c r="A603" s="13" t="s">
        <v>811</v>
      </c>
      <c r="B603" s="13">
        <v>10000996</v>
      </c>
      <c r="C603" s="13" t="s">
        <v>1391</v>
      </c>
      <c r="D603" s="13" t="s">
        <v>1392</v>
      </c>
      <c r="E603" s="13" t="s">
        <v>1393</v>
      </c>
      <c r="F603" s="14">
        <v>1357</v>
      </c>
      <c r="G603" s="14">
        <v>288</v>
      </c>
      <c r="H603" s="15">
        <f t="shared" si="63"/>
        <v>1069</v>
      </c>
      <c r="I603" s="14">
        <v>2042</v>
      </c>
      <c r="J603" s="16">
        <f t="shared" si="64"/>
        <v>150.47899778924096</v>
      </c>
      <c r="K603" s="17">
        <f t="shared" si="65"/>
        <v>8.4789977892409638</v>
      </c>
      <c r="L603" s="14">
        <v>32</v>
      </c>
      <c r="M603" s="18">
        <f t="shared" si="66"/>
        <v>2.3581429624170966</v>
      </c>
      <c r="N603" s="17">
        <f t="shared" si="67"/>
        <v>-0.64185703758290336</v>
      </c>
      <c r="O603" s="14">
        <v>286</v>
      </c>
      <c r="P603" s="18">
        <f t="shared" si="68"/>
        <v>21.075902726602799</v>
      </c>
      <c r="Q603" s="17">
        <f t="shared" si="69"/>
        <v>-11.924097273397201</v>
      </c>
      <c r="R603" s="13"/>
    </row>
    <row r="604" spans="1:18" x14ac:dyDescent="0.3">
      <c r="A604" s="13" t="s">
        <v>811</v>
      </c>
      <c r="B604" s="13">
        <v>19375419</v>
      </c>
      <c r="C604" s="13" t="s">
        <v>1394</v>
      </c>
      <c r="D604" s="13" t="s">
        <v>612</v>
      </c>
      <c r="E604" s="13" t="s">
        <v>1395</v>
      </c>
      <c r="F604" s="14">
        <v>2028</v>
      </c>
      <c r="G604" s="14">
        <v>518</v>
      </c>
      <c r="H604" s="15">
        <f t="shared" si="63"/>
        <v>1510</v>
      </c>
      <c r="I604" s="14">
        <v>2510</v>
      </c>
      <c r="J604" s="16">
        <f t="shared" si="64"/>
        <v>123.76725838264299</v>
      </c>
      <c r="K604" s="17">
        <f t="shared" si="65"/>
        <v>-18.232741617357007</v>
      </c>
      <c r="L604" s="14">
        <v>8</v>
      </c>
      <c r="M604" s="18">
        <f t="shared" si="66"/>
        <v>0.39447731755424065</v>
      </c>
      <c r="N604" s="17">
        <f t="shared" si="67"/>
        <v>-2.6055226824457591</v>
      </c>
      <c r="O604" s="14">
        <v>1</v>
      </c>
      <c r="P604" s="18">
        <f t="shared" si="68"/>
        <v>4.9309664694280081E-2</v>
      </c>
      <c r="Q604" s="17">
        <f t="shared" si="69"/>
        <v>-32.950690335305723</v>
      </c>
      <c r="R604" s="13"/>
    </row>
    <row r="605" spans="1:18" x14ac:dyDescent="0.3">
      <c r="A605" s="13" t="s">
        <v>811</v>
      </c>
      <c r="B605" s="13">
        <v>19175426</v>
      </c>
      <c r="C605" s="13" t="s">
        <v>1396</v>
      </c>
      <c r="D605" s="13" t="s">
        <v>946</v>
      </c>
      <c r="E605" s="13" t="s">
        <v>449</v>
      </c>
      <c r="F605" s="14">
        <v>2052</v>
      </c>
      <c r="G605" s="14">
        <v>397</v>
      </c>
      <c r="H605" s="15">
        <f t="shared" si="63"/>
        <v>1655</v>
      </c>
      <c r="I605" s="14">
        <v>3539</v>
      </c>
      <c r="J605" s="16">
        <f t="shared" si="64"/>
        <v>172.46588693957113</v>
      </c>
      <c r="K605" s="17">
        <f t="shared" si="65"/>
        <v>30.465886939571135</v>
      </c>
      <c r="L605" s="14">
        <v>64</v>
      </c>
      <c r="M605" s="18">
        <f t="shared" si="66"/>
        <v>3.1189083820662766</v>
      </c>
      <c r="N605" s="17">
        <f t="shared" si="67"/>
        <v>0.11890838206627663</v>
      </c>
      <c r="O605" s="14">
        <v>3168</v>
      </c>
      <c r="P605" s="18">
        <f t="shared" si="68"/>
        <v>154.38596491228068</v>
      </c>
      <c r="Q605" s="17">
        <f t="shared" si="69"/>
        <v>121.38596491228068</v>
      </c>
      <c r="R605" s="13"/>
    </row>
    <row r="606" spans="1:18" x14ac:dyDescent="0.3">
      <c r="A606" s="13" t="s">
        <v>811</v>
      </c>
      <c r="B606" s="13">
        <v>130000056</v>
      </c>
      <c r="C606" s="13" t="s">
        <v>1397</v>
      </c>
      <c r="D606" s="13" t="s">
        <v>1026</v>
      </c>
      <c r="E606" s="13" t="s">
        <v>1398</v>
      </c>
      <c r="F606" s="14">
        <v>1126</v>
      </c>
      <c r="G606" s="14">
        <v>317</v>
      </c>
      <c r="H606" s="15">
        <f t="shared" si="63"/>
        <v>809</v>
      </c>
      <c r="I606" s="14">
        <v>1771</v>
      </c>
      <c r="J606" s="16">
        <f t="shared" si="64"/>
        <v>157.28241563055064</v>
      </c>
      <c r="K606" s="17">
        <f t="shared" si="65"/>
        <v>15.282415630550645</v>
      </c>
      <c r="L606" s="14">
        <v>326</v>
      </c>
      <c r="M606" s="18">
        <f t="shared" si="66"/>
        <v>28.952042628774421</v>
      </c>
      <c r="N606" s="17">
        <f t="shared" si="67"/>
        <v>25.952042628774421</v>
      </c>
      <c r="O606" s="14">
        <v>631</v>
      </c>
      <c r="P606" s="18">
        <f t="shared" si="68"/>
        <v>56.039076376554178</v>
      </c>
      <c r="Q606" s="17">
        <f t="shared" si="69"/>
        <v>23.039076376554178</v>
      </c>
      <c r="R606" s="13"/>
    </row>
    <row r="607" spans="1:18" x14ac:dyDescent="0.3">
      <c r="A607" s="13" t="s">
        <v>811</v>
      </c>
      <c r="B607" s="13">
        <v>804900005</v>
      </c>
      <c r="C607" s="13" t="s">
        <v>1399</v>
      </c>
      <c r="D607" s="13" t="s">
        <v>1400</v>
      </c>
      <c r="E607" s="13" t="s">
        <v>1390</v>
      </c>
      <c r="F607" s="14">
        <v>1950</v>
      </c>
      <c r="G607" s="14">
        <v>490</v>
      </c>
      <c r="H607" s="15">
        <f t="shared" si="63"/>
        <v>1460</v>
      </c>
      <c r="I607" s="14">
        <v>2538</v>
      </c>
      <c r="J607" s="16">
        <f t="shared" si="64"/>
        <v>130.15384615384616</v>
      </c>
      <c r="K607" s="17">
        <f t="shared" si="65"/>
        <v>-11.84615384615384</v>
      </c>
      <c r="L607" s="14">
        <v>11</v>
      </c>
      <c r="M607" s="18">
        <f t="shared" si="66"/>
        <v>0.5641025641025641</v>
      </c>
      <c r="N607" s="17">
        <f t="shared" si="67"/>
        <v>-2.4358974358974361</v>
      </c>
      <c r="O607" s="14">
        <v>2358</v>
      </c>
      <c r="P607" s="18">
        <f t="shared" si="68"/>
        <v>120.92307692307693</v>
      </c>
      <c r="Q607" s="17">
        <f t="shared" si="69"/>
        <v>87.923076923076934</v>
      </c>
      <c r="R607" s="13"/>
    </row>
    <row r="608" spans="1:18" x14ac:dyDescent="0.3">
      <c r="A608" s="13" t="s">
        <v>811</v>
      </c>
      <c r="B608" s="13">
        <v>19277427</v>
      </c>
      <c r="C608" s="13" t="s">
        <v>1401</v>
      </c>
      <c r="D608" s="13" t="s">
        <v>302</v>
      </c>
      <c r="E608" s="13" t="s">
        <v>1402</v>
      </c>
      <c r="F608" s="14">
        <v>1287</v>
      </c>
      <c r="G608" s="14">
        <v>0</v>
      </c>
      <c r="H608" s="15">
        <f t="shared" si="63"/>
        <v>1287</v>
      </c>
      <c r="I608" s="14">
        <v>862</v>
      </c>
      <c r="J608" s="16">
        <f t="shared" si="64"/>
        <v>66.977466977466975</v>
      </c>
      <c r="K608" s="17">
        <f t="shared" si="65"/>
        <v>-75.022533022533025</v>
      </c>
      <c r="L608" s="14">
        <v>46</v>
      </c>
      <c r="M608" s="18">
        <f t="shared" si="66"/>
        <v>3.5742035742035743</v>
      </c>
      <c r="N608" s="17">
        <f t="shared" si="67"/>
        <v>0.57420357420357426</v>
      </c>
      <c r="O608" s="14">
        <v>210</v>
      </c>
      <c r="P608" s="18">
        <f t="shared" si="68"/>
        <v>16.317016317016318</v>
      </c>
      <c r="Q608" s="17">
        <f t="shared" si="69"/>
        <v>-16.682983682983682</v>
      </c>
      <c r="R608" s="13"/>
    </row>
    <row r="609" spans="1:18" x14ac:dyDescent="0.3">
      <c r="A609" s="13" t="s">
        <v>811</v>
      </c>
      <c r="B609" s="13">
        <v>801200006</v>
      </c>
      <c r="C609" s="13" t="s">
        <v>1403</v>
      </c>
      <c r="D609" s="13" t="s">
        <v>97</v>
      </c>
      <c r="E609" s="13" t="s">
        <v>774</v>
      </c>
      <c r="F609" s="14">
        <v>1225</v>
      </c>
      <c r="G609" s="14">
        <v>0</v>
      </c>
      <c r="H609" s="15">
        <f t="shared" si="63"/>
        <v>1225</v>
      </c>
      <c r="I609" s="14">
        <v>2656</v>
      </c>
      <c r="J609" s="16">
        <f t="shared" si="64"/>
        <v>216.81632653061223</v>
      </c>
      <c r="K609" s="17">
        <f t="shared" si="65"/>
        <v>74.81632653061223</v>
      </c>
      <c r="L609" s="14">
        <v>2</v>
      </c>
      <c r="M609" s="18">
        <f t="shared" si="66"/>
        <v>0.16326530612244899</v>
      </c>
      <c r="N609" s="17">
        <f t="shared" si="67"/>
        <v>-2.8367346938775508</v>
      </c>
      <c r="O609" s="14">
        <v>1051</v>
      </c>
      <c r="P609" s="18">
        <f t="shared" si="68"/>
        <v>85.795918367346928</v>
      </c>
      <c r="Q609" s="17">
        <f t="shared" si="69"/>
        <v>52.795918367346928</v>
      </c>
      <c r="R609" s="13"/>
    </row>
    <row r="610" spans="1:18" x14ac:dyDescent="0.3">
      <c r="A610" s="13" t="s">
        <v>811</v>
      </c>
      <c r="B610" s="13">
        <v>19475414</v>
      </c>
      <c r="C610" s="13" t="s">
        <v>1404</v>
      </c>
      <c r="D610" s="13" t="s">
        <v>153</v>
      </c>
      <c r="E610" s="13" t="s">
        <v>1405</v>
      </c>
      <c r="F610" s="14">
        <v>802</v>
      </c>
      <c r="G610" s="14">
        <v>2</v>
      </c>
      <c r="H610" s="15">
        <f t="shared" si="63"/>
        <v>800</v>
      </c>
      <c r="I610" s="14">
        <v>907</v>
      </c>
      <c r="J610" s="16">
        <f t="shared" si="64"/>
        <v>113.09226932668328</v>
      </c>
      <c r="K610" s="17">
        <f t="shared" si="65"/>
        <v>-28.907730673316721</v>
      </c>
      <c r="L610" s="14">
        <v>1</v>
      </c>
      <c r="M610" s="18">
        <f t="shared" si="66"/>
        <v>0.12468827930174563</v>
      </c>
      <c r="N610" s="17">
        <f t="shared" si="67"/>
        <v>-2.8753117206982544</v>
      </c>
      <c r="O610" s="14">
        <v>0</v>
      </c>
      <c r="P610" s="18">
        <f t="shared" si="68"/>
        <v>0</v>
      </c>
      <c r="Q610" s="17">
        <f t="shared" si="69"/>
        <v>-33</v>
      </c>
      <c r="R610" s="13"/>
    </row>
    <row r="611" spans="1:18" x14ac:dyDescent="0.3">
      <c r="A611" s="13" t="s">
        <v>811</v>
      </c>
      <c r="B611" s="13">
        <v>800600018</v>
      </c>
      <c r="C611" s="13" t="s">
        <v>1406</v>
      </c>
      <c r="D611" s="13" t="s">
        <v>156</v>
      </c>
      <c r="E611" s="13" t="s">
        <v>1407</v>
      </c>
      <c r="F611" s="14">
        <v>1615</v>
      </c>
      <c r="G611" s="14">
        <v>435</v>
      </c>
      <c r="H611" s="15">
        <f t="shared" si="63"/>
        <v>1180</v>
      </c>
      <c r="I611" s="14">
        <v>2947</v>
      </c>
      <c r="J611" s="16">
        <f t="shared" si="64"/>
        <v>182.47678018575851</v>
      </c>
      <c r="K611" s="17">
        <f t="shared" si="65"/>
        <v>40.476780185758514</v>
      </c>
      <c r="L611" s="14">
        <v>570</v>
      </c>
      <c r="M611" s="18">
        <f t="shared" si="66"/>
        <v>35.294117647058826</v>
      </c>
      <c r="N611" s="17">
        <f t="shared" si="67"/>
        <v>32.294117647058826</v>
      </c>
      <c r="O611" s="14">
        <v>162</v>
      </c>
      <c r="P611" s="18">
        <f t="shared" si="68"/>
        <v>10.030959752321982</v>
      </c>
      <c r="Q611" s="17">
        <f t="shared" si="69"/>
        <v>-22.969040247678016</v>
      </c>
      <c r="R611" s="13"/>
    </row>
    <row r="612" spans="1:18" x14ac:dyDescent="0.3">
      <c r="A612" s="13" t="s">
        <v>811</v>
      </c>
      <c r="B612" s="13">
        <v>19475404</v>
      </c>
      <c r="C612" s="13" t="s">
        <v>1408</v>
      </c>
      <c r="D612" s="13" t="s">
        <v>1409</v>
      </c>
      <c r="E612" s="13" t="s">
        <v>569</v>
      </c>
      <c r="F612" s="14">
        <v>2206</v>
      </c>
      <c r="G612" s="14">
        <v>540</v>
      </c>
      <c r="H612" s="15">
        <f t="shared" si="63"/>
        <v>1666</v>
      </c>
      <c r="I612" s="14">
        <v>4493</v>
      </c>
      <c r="J612" s="16">
        <f t="shared" si="64"/>
        <v>203.67180417044426</v>
      </c>
      <c r="K612" s="17">
        <f t="shared" si="65"/>
        <v>61.671804170444261</v>
      </c>
      <c r="L612" s="14">
        <v>44</v>
      </c>
      <c r="M612" s="18">
        <f t="shared" si="66"/>
        <v>1.9945602901178603</v>
      </c>
      <c r="N612" s="17">
        <f t="shared" si="67"/>
        <v>-1.0054397098821397</v>
      </c>
      <c r="O612" s="14">
        <v>136</v>
      </c>
      <c r="P612" s="18">
        <f t="shared" si="68"/>
        <v>6.1650045330915688</v>
      </c>
      <c r="Q612" s="17">
        <f t="shared" si="69"/>
        <v>-26.834995466908431</v>
      </c>
      <c r="R612" s="13"/>
    </row>
    <row r="613" spans="1:18" x14ac:dyDescent="0.3">
      <c r="A613" s="13" t="s">
        <v>811</v>
      </c>
      <c r="B613" s="13">
        <v>19475419</v>
      </c>
      <c r="C613" s="13" t="s">
        <v>1410</v>
      </c>
      <c r="D613" s="13" t="s">
        <v>1411</v>
      </c>
      <c r="E613" s="13" t="s">
        <v>1412</v>
      </c>
      <c r="F613" s="14">
        <v>1244</v>
      </c>
      <c r="G613" s="14">
        <v>8</v>
      </c>
      <c r="H613" s="15">
        <f t="shared" si="63"/>
        <v>1236</v>
      </c>
      <c r="I613" s="14">
        <v>2056</v>
      </c>
      <c r="J613" s="16">
        <f t="shared" si="64"/>
        <v>165.27331189710611</v>
      </c>
      <c r="K613" s="17">
        <f t="shared" si="65"/>
        <v>23.273311897106112</v>
      </c>
      <c r="L613" s="14">
        <v>1</v>
      </c>
      <c r="M613" s="18">
        <f t="shared" si="66"/>
        <v>8.0385852090032156E-2</v>
      </c>
      <c r="N613" s="17">
        <f t="shared" si="67"/>
        <v>-2.919614147909968</v>
      </c>
      <c r="O613" s="14">
        <v>442</v>
      </c>
      <c r="P613" s="18">
        <f t="shared" si="68"/>
        <v>35.530546623794216</v>
      </c>
      <c r="Q613" s="17">
        <f t="shared" si="69"/>
        <v>2.5305466237942156</v>
      </c>
      <c r="R613" s="13"/>
    </row>
    <row r="614" spans="1:18" x14ac:dyDescent="0.3">
      <c r="A614" s="13" t="s">
        <v>811</v>
      </c>
      <c r="B614" s="13">
        <v>19377409</v>
      </c>
      <c r="C614" s="13" t="s">
        <v>1413</v>
      </c>
      <c r="D614" s="13" t="s">
        <v>302</v>
      </c>
      <c r="E614" s="13" t="s">
        <v>1414</v>
      </c>
      <c r="F614" s="14">
        <v>947</v>
      </c>
      <c r="G614" s="14">
        <v>1</v>
      </c>
      <c r="H614" s="15">
        <f t="shared" si="63"/>
        <v>946</v>
      </c>
      <c r="I614" s="14">
        <v>1416</v>
      </c>
      <c r="J614" s="16">
        <f t="shared" si="64"/>
        <v>149.5248152059134</v>
      </c>
      <c r="K614" s="17">
        <f t="shared" si="65"/>
        <v>7.5248152059133986</v>
      </c>
      <c r="L614" s="14">
        <v>2</v>
      </c>
      <c r="M614" s="18">
        <f t="shared" si="66"/>
        <v>0.21119324181626187</v>
      </c>
      <c r="N614" s="17">
        <f t="shared" si="67"/>
        <v>-2.7888067581837381</v>
      </c>
      <c r="O614" s="14">
        <v>31</v>
      </c>
      <c r="P614" s="18">
        <f t="shared" si="68"/>
        <v>3.2734952481520594</v>
      </c>
      <c r="Q614" s="17">
        <f t="shared" si="69"/>
        <v>-29.726504751847941</v>
      </c>
      <c r="R614" s="13"/>
    </row>
    <row r="615" spans="1:18" x14ac:dyDescent="0.3">
      <c r="A615" s="13" t="s">
        <v>811</v>
      </c>
      <c r="B615" s="13">
        <v>19175414</v>
      </c>
      <c r="C615" s="13" t="s">
        <v>1415</v>
      </c>
      <c r="D615" s="13" t="s">
        <v>80</v>
      </c>
      <c r="E615" s="13" t="s">
        <v>1416</v>
      </c>
      <c r="F615" s="14">
        <v>881</v>
      </c>
      <c r="G615" s="14">
        <v>0</v>
      </c>
      <c r="H615" s="15">
        <f t="shared" si="63"/>
        <v>881</v>
      </c>
      <c r="I615" s="14">
        <v>898</v>
      </c>
      <c r="J615" s="16">
        <f t="shared" si="64"/>
        <v>101.92962542565267</v>
      </c>
      <c r="K615" s="17">
        <f t="shared" si="65"/>
        <v>-40.070374574347326</v>
      </c>
      <c r="L615" s="14">
        <v>4</v>
      </c>
      <c r="M615" s="18">
        <f t="shared" si="66"/>
        <v>0.45402951191827468</v>
      </c>
      <c r="N615" s="17">
        <f t="shared" si="67"/>
        <v>-2.5459704880817253</v>
      </c>
      <c r="O615" s="14">
        <v>640</v>
      </c>
      <c r="P615" s="18">
        <f t="shared" si="68"/>
        <v>72.644721906923948</v>
      </c>
      <c r="Q615" s="17">
        <f t="shared" si="69"/>
        <v>39.644721906923948</v>
      </c>
      <c r="R615" s="13"/>
    </row>
    <row r="616" spans="1:18" x14ac:dyDescent="0.3">
      <c r="A616" s="13" t="s">
        <v>811</v>
      </c>
      <c r="B616" s="13">
        <v>19375426</v>
      </c>
      <c r="C616" s="13" t="s">
        <v>1417</v>
      </c>
      <c r="D616" s="13" t="s">
        <v>94</v>
      </c>
      <c r="E616" s="13" t="s">
        <v>1418</v>
      </c>
      <c r="F616" s="14">
        <v>1918</v>
      </c>
      <c r="G616" s="14">
        <v>662</v>
      </c>
      <c r="H616" s="15">
        <f t="shared" si="63"/>
        <v>1256</v>
      </c>
      <c r="I616" s="14">
        <v>4019</v>
      </c>
      <c r="J616" s="16">
        <f t="shared" si="64"/>
        <v>209.54118873826903</v>
      </c>
      <c r="K616" s="17">
        <f t="shared" si="65"/>
        <v>67.541188738269028</v>
      </c>
      <c r="L616" s="14">
        <v>14</v>
      </c>
      <c r="M616" s="18">
        <f t="shared" si="66"/>
        <v>0.72992700729927007</v>
      </c>
      <c r="N616" s="17">
        <f t="shared" si="67"/>
        <v>-2.2700729927007299</v>
      </c>
      <c r="O616" s="14">
        <v>0</v>
      </c>
      <c r="P616" s="18">
        <f t="shared" si="68"/>
        <v>0</v>
      </c>
      <c r="Q616" s="17">
        <f t="shared" si="69"/>
        <v>-33</v>
      </c>
      <c r="R616" s="13"/>
    </row>
    <row r="617" spans="1:18" x14ac:dyDescent="0.3">
      <c r="A617" s="13" t="s">
        <v>811</v>
      </c>
      <c r="B617" s="13">
        <v>10077467</v>
      </c>
      <c r="C617" s="13" t="s">
        <v>1419</v>
      </c>
      <c r="D617" s="13" t="s">
        <v>1110</v>
      </c>
      <c r="E617" s="13" t="s">
        <v>1420</v>
      </c>
      <c r="F617" s="14">
        <v>1191</v>
      </c>
      <c r="G617" s="14">
        <v>7</v>
      </c>
      <c r="H617" s="15">
        <f t="shared" si="63"/>
        <v>1184</v>
      </c>
      <c r="I617" s="14">
        <v>1655</v>
      </c>
      <c r="J617" s="16">
        <f t="shared" si="64"/>
        <v>138.95885810243493</v>
      </c>
      <c r="K617" s="17">
        <f t="shared" si="65"/>
        <v>-3.041141897565069</v>
      </c>
      <c r="L617" s="14">
        <v>70</v>
      </c>
      <c r="M617" s="18">
        <f t="shared" si="66"/>
        <v>5.8774139378673382</v>
      </c>
      <c r="N617" s="17">
        <f t="shared" si="67"/>
        <v>2.8774139378673382</v>
      </c>
      <c r="O617" s="14">
        <v>0</v>
      </c>
      <c r="P617" s="18">
        <f t="shared" si="68"/>
        <v>0</v>
      </c>
      <c r="Q617" s="17">
        <f t="shared" si="69"/>
        <v>-33</v>
      </c>
      <c r="R617" s="13"/>
    </row>
    <row r="618" spans="1:18" x14ac:dyDescent="0.3">
      <c r="A618" s="13" t="s">
        <v>811</v>
      </c>
      <c r="B618" s="13">
        <v>130075411</v>
      </c>
      <c r="C618" s="13" t="s">
        <v>1421</v>
      </c>
      <c r="D618" s="13" t="s">
        <v>1422</v>
      </c>
      <c r="E618" s="13" t="s">
        <v>1423</v>
      </c>
      <c r="F618" s="14">
        <v>1370</v>
      </c>
      <c r="G618" s="14">
        <v>0</v>
      </c>
      <c r="H618" s="15">
        <f t="shared" si="63"/>
        <v>1370</v>
      </c>
      <c r="I618" s="14">
        <v>1282</v>
      </c>
      <c r="J618" s="16">
        <f t="shared" si="64"/>
        <v>93.576642335766422</v>
      </c>
      <c r="K618" s="17">
        <f t="shared" si="65"/>
        <v>-48.423357664233578</v>
      </c>
      <c r="L618" s="14">
        <v>10</v>
      </c>
      <c r="M618" s="18">
        <f t="shared" si="66"/>
        <v>0.72992700729927007</v>
      </c>
      <c r="N618" s="17">
        <f t="shared" si="67"/>
        <v>-2.2700729927007299</v>
      </c>
      <c r="O618" s="14">
        <v>1634</v>
      </c>
      <c r="P618" s="18">
        <f t="shared" si="68"/>
        <v>119.27007299270073</v>
      </c>
      <c r="Q618" s="17">
        <f t="shared" si="69"/>
        <v>86.270072992700733</v>
      </c>
      <c r="R618" s="13"/>
    </row>
    <row r="619" spans="1:18" x14ac:dyDescent="0.3">
      <c r="A619" s="13" t="s">
        <v>811</v>
      </c>
      <c r="B619" s="13">
        <v>10065207</v>
      </c>
      <c r="C619" s="13" t="s">
        <v>1424</v>
      </c>
      <c r="D619" s="13" t="s">
        <v>1425</v>
      </c>
      <c r="E619" s="13" t="s">
        <v>1426</v>
      </c>
      <c r="F619" s="14">
        <v>1732</v>
      </c>
      <c r="G619" s="14">
        <v>735</v>
      </c>
      <c r="H619" s="15">
        <f t="shared" si="63"/>
        <v>997</v>
      </c>
      <c r="I619" s="14">
        <v>3208</v>
      </c>
      <c r="J619" s="16">
        <f t="shared" si="64"/>
        <v>185.21939953810625</v>
      </c>
      <c r="K619" s="17">
        <f t="shared" si="65"/>
        <v>43.219399538106245</v>
      </c>
      <c r="L619" s="14">
        <v>22</v>
      </c>
      <c r="M619" s="18">
        <f t="shared" si="66"/>
        <v>1.2702078521939952</v>
      </c>
      <c r="N619" s="17">
        <f t="shared" si="67"/>
        <v>-1.7297921478060048</v>
      </c>
      <c r="O619" s="14">
        <v>170</v>
      </c>
      <c r="P619" s="18">
        <f t="shared" si="68"/>
        <v>9.8152424942263288</v>
      </c>
      <c r="Q619" s="17">
        <f t="shared" si="69"/>
        <v>-23.184757505773671</v>
      </c>
      <c r="R619" s="13"/>
    </row>
    <row r="620" spans="1:18" x14ac:dyDescent="0.3">
      <c r="A620" s="13" t="s">
        <v>811</v>
      </c>
      <c r="B620" s="13">
        <v>19375430</v>
      </c>
      <c r="C620" s="13" t="s">
        <v>1427</v>
      </c>
      <c r="D620" s="13" t="s">
        <v>1428</v>
      </c>
      <c r="E620" s="13" t="s">
        <v>1429</v>
      </c>
      <c r="F620" s="14">
        <v>1794</v>
      </c>
      <c r="G620" s="14">
        <v>17</v>
      </c>
      <c r="H620" s="15">
        <f t="shared" si="63"/>
        <v>1777</v>
      </c>
      <c r="I620" s="14">
        <v>3288</v>
      </c>
      <c r="J620" s="16">
        <f t="shared" si="64"/>
        <v>183.27759197324414</v>
      </c>
      <c r="K620" s="17">
        <f t="shared" si="65"/>
        <v>41.277591973244142</v>
      </c>
      <c r="L620" s="14">
        <v>27</v>
      </c>
      <c r="M620" s="18">
        <f t="shared" si="66"/>
        <v>1.5050167224080269</v>
      </c>
      <c r="N620" s="17">
        <f t="shared" si="67"/>
        <v>-1.4949832775919731</v>
      </c>
      <c r="O620" s="14">
        <v>365</v>
      </c>
      <c r="P620" s="18">
        <f t="shared" si="68"/>
        <v>20.345596432552952</v>
      </c>
      <c r="Q620" s="17">
        <f t="shared" si="69"/>
        <v>-12.654403567447048</v>
      </c>
      <c r="R620" s="13"/>
    </row>
    <row r="621" spans="1:18" x14ac:dyDescent="0.3">
      <c r="A621" s="13" t="s">
        <v>811</v>
      </c>
      <c r="B621" s="13">
        <v>10000280</v>
      </c>
      <c r="C621" s="13" t="s">
        <v>1430</v>
      </c>
      <c r="D621" s="13" t="s">
        <v>828</v>
      </c>
      <c r="E621" s="13" t="s">
        <v>282</v>
      </c>
      <c r="F621" s="14">
        <v>1313</v>
      </c>
      <c r="G621" s="14">
        <v>459</v>
      </c>
      <c r="H621" s="15">
        <f t="shared" si="63"/>
        <v>854</v>
      </c>
      <c r="I621" s="14">
        <v>1481</v>
      </c>
      <c r="J621" s="16">
        <f t="shared" si="64"/>
        <v>112.79512566641279</v>
      </c>
      <c r="K621" s="17">
        <f t="shared" si="65"/>
        <v>-29.204874333587213</v>
      </c>
      <c r="L621" s="14">
        <v>4</v>
      </c>
      <c r="M621" s="18">
        <f t="shared" si="66"/>
        <v>0.30464584920030463</v>
      </c>
      <c r="N621" s="17">
        <f t="shared" si="67"/>
        <v>-2.6953541507996954</v>
      </c>
      <c r="O621" s="14">
        <v>54</v>
      </c>
      <c r="P621" s="18">
        <f t="shared" si="68"/>
        <v>4.1127189642041131</v>
      </c>
      <c r="Q621" s="17">
        <f t="shared" si="69"/>
        <v>-28.887281035795887</v>
      </c>
      <c r="R621" s="13"/>
    </row>
    <row r="622" spans="1:18" x14ac:dyDescent="0.3">
      <c r="A622" s="13" t="s">
        <v>811</v>
      </c>
      <c r="B622" s="13">
        <v>19375414</v>
      </c>
      <c r="C622" s="13" t="s">
        <v>1431</v>
      </c>
      <c r="D622" s="13" t="s">
        <v>828</v>
      </c>
      <c r="E622" s="13" t="s">
        <v>1432</v>
      </c>
      <c r="F622" s="14">
        <v>1824</v>
      </c>
      <c r="G622" s="14">
        <v>244</v>
      </c>
      <c r="H622" s="15">
        <f t="shared" si="63"/>
        <v>1580</v>
      </c>
      <c r="I622" s="14">
        <v>3079</v>
      </c>
      <c r="J622" s="16">
        <f t="shared" si="64"/>
        <v>168.80482456140351</v>
      </c>
      <c r="K622" s="17">
        <f t="shared" si="65"/>
        <v>26.804824561403507</v>
      </c>
      <c r="L622" s="14">
        <v>6</v>
      </c>
      <c r="M622" s="18">
        <f t="shared" si="66"/>
        <v>0.3289473684210526</v>
      </c>
      <c r="N622" s="17">
        <f t="shared" si="67"/>
        <v>-2.6710526315789473</v>
      </c>
      <c r="O622" s="14">
        <v>11</v>
      </c>
      <c r="P622" s="18">
        <f t="shared" si="68"/>
        <v>0.60307017543859642</v>
      </c>
      <c r="Q622" s="17">
        <f t="shared" si="69"/>
        <v>-32.396929824561404</v>
      </c>
      <c r="R622" s="13"/>
    </row>
    <row r="623" spans="1:18" x14ac:dyDescent="0.3">
      <c r="A623" s="13" t="s">
        <v>811</v>
      </c>
      <c r="B623" s="13">
        <v>10064111</v>
      </c>
      <c r="C623" s="13" t="s">
        <v>1433</v>
      </c>
      <c r="D623" s="13" t="s">
        <v>156</v>
      </c>
      <c r="E623" s="13" t="s">
        <v>1434</v>
      </c>
      <c r="F623" s="14">
        <v>1499</v>
      </c>
      <c r="G623" s="14">
        <v>329</v>
      </c>
      <c r="H623" s="15">
        <f t="shared" si="63"/>
        <v>1170</v>
      </c>
      <c r="I623" s="14">
        <v>992</v>
      </c>
      <c r="J623" s="16">
        <f t="shared" si="64"/>
        <v>66.177451634422951</v>
      </c>
      <c r="K623" s="17">
        <f t="shared" si="65"/>
        <v>-75.822548365577049</v>
      </c>
      <c r="L623" s="14">
        <v>0</v>
      </c>
      <c r="M623" s="18">
        <f t="shared" si="66"/>
        <v>0</v>
      </c>
      <c r="N623" s="17">
        <f t="shared" si="67"/>
        <v>-3</v>
      </c>
      <c r="O623" s="14">
        <v>2949</v>
      </c>
      <c r="P623" s="18">
        <f t="shared" si="68"/>
        <v>196.73115410273516</v>
      </c>
      <c r="Q623" s="17">
        <f t="shared" si="69"/>
        <v>163.73115410273516</v>
      </c>
      <c r="R623" s="13"/>
    </row>
    <row r="624" spans="1:18" x14ac:dyDescent="0.3">
      <c r="A624" s="13" t="s">
        <v>811</v>
      </c>
      <c r="B624" s="13">
        <v>10001120</v>
      </c>
      <c r="C624" s="13" t="s">
        <v>1435</v>
      </c>
      <c r="D624" s="13" t="s">
        <v>1436</v>
      </c>
      <c r="E624" s="13" t="s">
        <v>1437</v>
      </c>
      <c r="F624" s="14">
        <v>2038</v>
      </c>
      <c r="G624" s="14">
        <v>507</v>
      </c>
      <c r="H624" s="15">
        <f t="shared" si="63"/>
        <v>1531</v>
      </c>
      <c r="I624" s="14">
        <v>2920</v>
      </c>
      <c r="J624" s="16">
        <f t="shared" si="64"/>
        <v>143.27772325809619</v>
      </c>
      <c r="K624" s="17">
        <f t="shared" si="65"/>
        <v>1.2777232580961879</v>
      </c>
      <c r="L624" s="14">
        <v>211</v>
      </c>
      <c r="M624" s="18">
        <f t="shared" si="66"/>
        <v>10.353287536800785</v>
      </c>
      <c r="N624" s="17">
        <f t="shared" si="67"/>
        <v>7.3532875368007851</v>
      </c>
      <c r="O624" s="14">
        <v>363</v>
      </c>
      <c r="P624" s="18">
        <f t="shared" si="68"/>
        <v>17.811579980372915</v>
      </c>
      <c r="Q624" s="17">
        <f t="shared" si="69"/>
        <v>-15.188420019627085</v>
      </c>
      <c r="R624" s="13"/>
    </row>
    <row r="625" spans="1:18" x14ac:dyDescent="0.3">
      <c r="A625" s="13" t="s">
        <v>811</v>
      </c>
      <c r="B625" s="13">
        <v>10001769</v>
      </c>
      <c r="C625" s="13" t="s">
        <v>1438</v>
      </c>
      <c r="D625" s="13" t="s">
        <v>519</v>
      </c>
      <c r="E625" s="13" t="s">
        <v>1439</v>
      </c>
      <c r="F625" s="14">
        <v>2076</v>
      </c>
      <c r="G625" s="14">
        <v>389</v>
      </c>
      <c r="H625" s="15">
        <f t="shared" si="63"/>
        <v>1687</v>
      </c>
      <c r="I625" s="14">
        <v>4591</v>
      </c>
      <c r="J625" s="16">
        <f t="shared" si="64"/>
        <v>221.14643545279384</v>
      </c>
      <c r="K625" s="17">
        <f t="shared" si="65"/>
        <v>79.146435452793838</v>
      </c>
      <c r="L625" s="14">
        <v>147</v>
      </c>
      <c r="M625" s="18">
        <f t="shared" si="66"/>
        <v>7.0809248554913298</v>
      </c>
      <c r="N625" s="17">
        <f t="shared" si="67"/>
        <v>4.0809248554913298</v>
      </c>
      <c r="O625" s="14">
        <v>8</v>
      </c>
      <c r="P625" s="18">
        <f t="shared" si="68"/>
        <v>0.38535645472061658</v>
      </c>
      <c r="Q625" s="17">
        <f t="shared" si="69"/>
        <v>-32.614643545279385</v>
      </c>
      <c r="R625" s="13"/>
    </row>
    <row r="626" spans="1:18" x14ac:dyDescent="0.3">
      <c r="A626" s="13" t="s">
        <v>811</v>
      </c>
      <c r="B626" s="13">
        <v>19375405</v>
      </c>
      <c r="C626" s="13" t="s">
        <v>1440</v>
      </c>
      <c r="D626" s="13" t="s">
        <v>103</v>
      </c>
      <c r="E626" s="13" t="s">
        <v>1441</v>
      </c>
      <c r="F626" s="14">
        <v>1476</v>
      </c>
      <c r="G626" s="14">
        <v>21</v>
      </c>
      <c r="H626" s="15">
        <f t="shared" si="63"/>
        <v>1455</v>
      </c>
      <c r="I626" s="14">
        <v>2893</v>
      </c>
      <c r="J626" s="16">
        <f t="shared" si="64"/>
        <v>196.00271002710028</v>
      </c>
      <c r="K626" s="17">
        <f t="shared" si="65"/>
        <v>54.002710027100278</v>
      </c>
      <c r="L626" s="14">
        <v>1</v>
      </c>
      <c r="M626" s="18">
        <f t="shared" si="66"/>
        <v>6.7750677506775062E-2</v>
      </c>
      <c r="N626" s="17">
        <f t="shared" si="67"/>
        <v>-2.9322493224932251</v>
      </c>
      <c r="O626" s="14">
        <v>63</v>
      </c>
      <c r="P626" s="18">
        <f t="shared" si="68"/>
        <v>4.2682926829268295</v>
      </c>
      <c r="Q626" s="17">
        <f t="shared" si="69"/>
        <v>-28.73170731707317</v>
      </c>
      <c r="R626" s="13"/>
    </row>
    <row r="627" spans="1:18" x14ac:dyDescent="0.3">
      <c r="A627" s="13" t="s">
        <v>811</v>
      </c>
      <c r="B627" s="13">
        <v>801200045</v>
      </c>
      <c r="C627" s="13" t="s">
        <v>1442</v>
      </c>
      <c r="D627" s="13" t="s">
        <v>946</v>
      </c>
      <c r="E627" s="13" t="s">
        <v>1443</v>
      </c>
      <c r="F627" s="14">
        <v>1526</v>
      </c>
      <c r="G627" s="14">
        <v>568</v>
      </c>
      <c r="H627" s="15">
        <f t="shared" si="63"/>
        <v>958</v>
      </c>
      <c r="I627" s="14">
        <v>1893</v>
      </c>
      <c r="J627" s="16">
        <f t="shared" si="64"/>
        <v>124.04980340760157</v>
      </c>
      <c r="K627" s="17">
        <f t="shared" si="65"/>
        <v>-17.950196592398427</v>
      </c>
      <c r="L627" s="14">
        <v>0</v>
      </c>
      <c r="M627" s="18">
        <f t="shared" si="66"/>
        <v>0</v>
      </c>
      <c r="N627" s="17">
        <f t="shared" si="67"/>
        <v>-3</v>
      </c>
      <c r="O627" s="14">
        <v>234</v>
      </c>
      <c r="P627" s="18">
        <f t="shared" si="68"/>
        <v>15.334207077326342</v>
      </c>
      <c r="Q627" s="17">
        <f t="shared" si="69"/>
        <v>-17.66579292267366</v>
      </c>
      <c r="R627" s="13"/>
    </row>
    <row r="628" spans="1:18" x14ac:dyDescent="0.3">
      <c r="A628" s="13" t="s">
        <v>811</v>
      </c>
      <c r="B628" s="13">
        <v>10075427</v>
      </c>
      <c r="C628" s="13" t="s">
        <v>1444</v>
      </c>
      <c r="D628" s="13" t="s">
        <v>375</v>
      </c>
      <c r="E628" s="13" t="s">
        <v>1445</v>
      </c>
      <c r="F628" s="14">
        <v>1631</v>
      </c>
      <c r="G628" s="14">
        <v>328</v>
      </c>
      <c r="H628" s="15">
        <f t="shared" si="63"/>
        <v>1303</v>
      </c>
      <c r="I628" s="14">
        <v>1825</v>
      </c>
      <c r="J628" s="16">
        <f t="shared" si="64"/>
        <v>111.89454322501533</v>
      </c>
      <c r="K628" s="17">
        <f t="shared" si="65"/>
        <v>-30.105456774984674</v>
      </c>
      <c r="L628" s="14">
        <v>143</v>
      </c>
      <c r="M628" s="18">
        <f t="shared" si="66"/>
        <v>8.7676272225628438</v>
      </c>
      <c r="N628" s="17">
        <f t="shared" si="67"/>
        <v>5.7676272225628438</v>
      </c>
      <c r="O628" s="14">
        <v>246</v>
      </c>
      <c r="P628" s="18">
        <f t="shared" si="68"/>
        <v>15.08277130594727</v>
      </c>
      <c r="Q628" s="17">
        <f t="shared" si="69"/>
        <v>-17.917228694052731</v>
      </c>
      <c r="R628" s="13"/>
    </row>
    <row r="629" spans="1:18" x14ac:dyDescent="0.3">
      <c r="A629" s="13" t="s">
        <v>811</v>
      </c>
      <c r="B629" s="13">
        <v>19577414</v>
      </c>
      <c r="C629" s="13" t="s">
        <v>1446</v>
      </c>
      <c r="D629" s="13" t="s">
        <v>1026</v>
      </c>
      <c r="E629" s="13" t="s">
        <v>1447</v>
      </c>
      <c r="F629" s="14">
        <v>906</v>
      </c>
      <c r="G629" s="14">
        <v>0</v>
      </c>
      <c r="H629" s="15">
        <f t="shared" si="63"/>
        <v>906</v>
      </c>
      <c r="I629" s="14">
        <v>1049</v>
      </c>
      <c r="J629" s="16">
        <f t="shared" si="64"/>
        <v>115.78366445916114</v>
      </c>
      <c r="K629" s="17">
        <f t="shared" si="65"/>
        <v>-26.216335540838855</v>
      </c>
      <c r="L629" s="14">
        <v>11</v>
      </c>
      <c r="M629" s="18">
        <f t="shared" si="66"/>
        <v>1.2141280353200883</v>
      </c>
      <c r="N629" s="17">
        <f t="shared" si="67"/>
        <v>-1.7858719646799117</v>
      </c>
      <c r="O629" s="14">
        <v>100</v>
      </c>
      <c r="P629" s="18">
        <f t="shared" si="68"/>
        <v>11.037527593818984</v>
      </c>
      <c r="Q629" s="17">
        <f t="shared" si="69"/>
        <v>-21.962472406181014</v>
      </c>
      <c r="R629" s="13"/>
    </row>
    <row r="630" spans="1:18" x14ac:dyDescent="0.3">
      <c r="A630" s="13" t="s">
        <v>811</v>
      </c>
      <c r="B630" s="13">
        <v>10000244</v>
      </c>
      <c r="C630" s="13" t="s">
        <v>1448</v>
      </c>
      <c r="D630" s="13" t="s">
        <v>1449</v>
      </c>
      <c r="E630" s="13" t="s">
        <v>1450</v>
      </c>
      <c r="F630" s="14">
        <v>1745</v>
      </c>
      <c r="G630" s="14">
        <v>446</v>
      </c>
      <c r="H630" s="15">
        <f t="shared" si="63"/>
        <v>1299</v>
      </c>
      <c r="I630" s="14">
        <v>3823</v>
      </c>
      <c r="J630" s="16">
        <f t="shared" si="64"/>
        <v>219.08309455587394</v>
      </c>
      <c r="K630" s="17">
        <f t="shared" si="65"/>
        <v>77.083094555873942</v>
      </c>
      <c r="L630" s="14">
        <v>18</v>
      </c>
      <c r="M630" s="18">
        <f t="shared" si="66"/>
        <v>1.0315186246418337</v>
      </c>
      <c r="N630" s="17">
        <f t="shared" si="67"/>
        <v>-1.9684813753581663</v>
      </c>
      <c r="O630" s="14">
        <v>323</v>
      </c>
      <c r="P630" s="18">
        <f t="shared" si="68"/>
        <v>18.51002865329513</v>
      </c>
      <c r="Q630" s="17">
        <f t="shared" si="69"/>
        <v>-14.48997134670487</v>
      </c>
      <c r="R630" s="13"/>
    </row>
    <row r="631" spans="1:18" x14ac:dyDescent="0.3">
      <c r="A631" s="13" t="s">
        <v>811</v>
      </c>
      <c r="B631" s="13">
        <v>19275436</v>
      </c>
      <c r="C631" s="13" t="s">
        <v>1451</v>
      </c>
      <c r="D631" s="13" t="s">
        <v>256</v>
      </c>
      <c r="E631" s="13" t="s">
        <v>1452</v>
      </c>
      <c r="F631" s="14">
        <v>1767</v>
      </c>
      <c r="G631" s="14">
        <v>18</v>
      </c>
      <c r="H631" s="15">
        <f t="shared" si="63"/>
        <v>1749</v>
      </c>
      <c r="I631" s="14">
        <v>1123</v>
      </c>
      <c r="J631" s="16">
        <f t="shared" si="64"/>
        <v>63.554046406338429</v>
      </c>
      <c r="K631" s="17">
        <f t="shared" si="65"/>
        <v>-78.445953593661571</v>
      </c>
      <c r="L631" s="14">
        <v>41</v>
      </c>
      <c r="M631" s="18">
        <f t="shared" si="66"/>
        <v>2.3203169213355972</v>
      </c>
      <c r="N631" s="17">
        <f t="shared" si="67"/>
        <v>-0.67968307866440281</v>
      </c>
      <c r="O631" s="14">
        <v>3</v>
      </c>
      <c r="P631" s="18">
        <f t="shared" si="68"/>
        <v>0.1697792869269949</v>
      </c>
      <c r="Q631" s="17">
        <f t="shared" si="69"/>
        <v>-32.830220713073004</v>
      </c>
      <c r="R631" s="13"/>
    </row>
    <row r="632" spans="1:18" x14ac:dyDescent="0.3">
      <c r="A632" s="13" t="s">
        <v>811</v>
      </c>
      <c r="B632" s="13">
        <v>19575410</v>
      </c>
      <c r="C632" s="13" t="s">
        <v>1453</v>
      </c>
      <c r="D632" s="13" t="s">
        <v>103</v>
      </c>
      <c r="E632" s="13" t="s">
        <v>1454</v>
      </c>
      <c r="F632" s="14">
        <v>1634</v>
      </c>
      <c r="G632" s="14">
        <v>229</v>
      </c>
      <c r="H632" s="15">
        <f t="shared" si="63"/>
        <v>1405</v>
      </c>
      <c r="I632" s="14">
        <v>1704</v>
      </c>
      <c r="J632" s="16">
        <f t="shared" si="64"/>
        <v>104.28396572827417</v>
      </c>
      <c r="K632" s="17">
        <f t="shared" si="65"/>
        <v>-37.716034271725832</v>
      </c>
      <c r="L632" s="14">
        <v>13</v>
      </c>
      <c r="M632" s="18">
        <f t="shared" si="66"/>
        <v>0.79559363525091797</v>
      </c>
      <c r="N632" s="17">
        <f t="shared" si="67"/>
        <v>-2.2044063647490821</v>
      </c>
      <c r="O632" s="14">
        <v>666</v>
      </c>
      <c r="P632" s="18">
        <f t="shared" si="68"/>
        <v>40.758873929008566</v>
      </c>
      <c r="Q632" s="17">
        <f t="shared" si="69"/>
        <v>7.7588739290085655</v>
      </c>
      <c r="R632" s="13"/>
    </row>
    <row r="633" spans="1:18" x14ac:dyDescent="0.3">
      <c r="A633" s="19" t="s">
        <v>811</v>
      </c>
      <c r="B633" s="19">
        <v>10001248</v>
      </c>
      <c r="C633" s="19" t="s">
        <v>1455</v>
      </c>
      <c r="D633" s="19" t="s">
        <v>574</v>
      </c>
      <c r="E633" s="19" t="s">
        <v>1456</v>
      </c>
      <c r="F633" s="20">
        <v>537</v>
      </c>
      <c r="G633" s="20">
        <v>537</v>
      </c>
      <c r="H633" s="21">
        <f t="shared" si="63"/>
        <v>0</v>
      </c>
      <c r="I633" s="20">
        <v>1631</v>
      </c>
      <c r="J633" s="22">
        <f t="shared" si="64"/>
        <v>303.72439478584732</v>
      </c>
      <c r="K633" s="23">
        <f t="shared" si="65"/>
        <v>161.72439478584732</v>
      </c>
      <c r="L633" s="20">
        <v>14</v>
      </c>
      <c r="M633" s="24">
        <f t="shared" si="66"/>
        <v>2.6070763500931098</v>
      </c>
      <c r="N633" s="23">
        <f t="shared" si="67"/>
        <v>-0.39292364990689022</v>
      </c>
      <c r="O633" s="20">
        <v>0</v>
      </c>
      <c r="P633" s="24">
        <f t="shared" si="68"/>
        <v>0</v>
      </c>
      <c r="Q633" s="23">
        <f t="shared" si="69"/>
        <v>-33</v>
      </c>
      <c r="R633" s="19"/>
    </row>
    <row r="634" spans="1:18" x14ac:dyDescent="0.3">
      <c r="A634" s="13" t="s">
        <v>811</v>
      </c>
      <c r="B634" s="13">
        <v>10000360</v>
      </c>
      <c r="C634" s="13" t="s">
        <v>1457</v>
      </c>
      <c r="D634" s="13" t="s">
        <v>1222</v>
      </c>
      <c r="E634" s="13" t="s">
        <v>1458</v>
      </c>
      <c r="F634" s="14">
        <v>1411</v>
      </c>
      <c r="G634" s="14">
        <v>426</v>
      </c>
      <c r="H634" s="15">
        <f t="shared" si="63"/>
        <v>985</v>
      </c>
      <c r="I634" s="14">
        <v>2274</v>
      </c>
      <c r="J634" s="16">
        <f t="shared" si="64"/>
        <v>161.16229624379872</v>
      </c>
      <c r="K634" s="17">
        <f t="shared" si="65"/>
        <v>19.162296243798721</v>
      </c>
      <c r="L634" s="14">
        <v>1</v>
      </c>
      <c r="M634" s="18">
        <f t="shared" si="66"/>
        <v>7.087172218284904E-2</v>
      </c>
      <c r="N634" s="17">
        <f t="shared" si="67"/>
        <v>-2.929128277817151</v>
      </c>
      <c r="O634" s="14">
        <v>59</v>
      </c>
      <c r="P634" s="18">
        <f t="shared" si="68"/>
        <v>4.1814316087880936</v>
      </c>
      <c r="Q634" s="17">
        <f t="shared" si="69"/>
        <v>-28.818568391211905</v>
      </c>
      <c r="R634" s="13"/>
    </row>
    <row r="635" spans="1:18" x14ac:dyDescent="0.3">
      <c r="A635" s="13" t="s">
        <v>811</v>
      </c>
      <c r="B635" s="13">
        <v>10000021</v>
      </c>
      <c r="C635" s="13" t="s">
        <v>1459</v>
      </c>
      <c r="D635" s="13" t="s">
        <v>35</v>
      </c>
      <c r="E635" s="13" t="s">
        <v>1460</v>
      </c>
      <c r="F635" s="14">
        <v>721</v>
      </c>
      <c r="G635" s="14">
        <v>94</v>
      </c>
      <c r="H635" s="15">
        <f t="shared" si="63"/>
        <v>627</v>
      </c>
      <c r="I635" s="14">
        <v>336</v>
      </c>
      <c r="J635" s="16">
        <f t="shared" si="64"/>
        <v>46.601941747572816</v>
      </c>
      <c r="K635" s="17">
        <f t="shared" si="65"/>
        <v>-95.398058252427177</v>
      </c>
      <c r="L635" s="14">
        <v>0</v>
      </c>
      <c r="M635" s="18">
        <f t="shared" si="66"/>
        <v>0</v>
      </c>
      <c r="N635" s="17">
        <f t="shared" si="67"/>
        <v>-3</v>
      </c>
      <c r="O635" s="14">
        <v>0</v>
      </c>
      <c r="P635" s="18">
        <f t="shared" si="68"/>
        <v>0</v>
      </c>
      <c r="Q635" s="17">
        <f t="shared" si="69"/>
        <v>-33</v>
      </c>
      <c r="R635" s="13"/>
    </row>
    <row r="636" spans="1:18" x14ac:dyDescent="0.3">
      <c r="A636" s="13" t="s">
        <v>811</v>
      </c>
      <c r="B636" s="13">
        <v>10000023</v>
      </c>
      <c r="C636" s="13" t="s">
        <v>1461</v>
      </c>
      <c r="D636" s="13" t="s">
        <v>120</v>
      </c>
      <c r="E636" s="13" t="s">
        <v>1462</v>
      </c>
      <c r="F636" s="14">
        <v>3152</v>
      </c>
      <c r="G636" s="14">
        <v>1002</v>
      </c>
      <c r="H636" s="15">
        <f t="shared" si="63"/>
        <v>2150</v>
      </c>
      <c r="I636" s="14">
        <v>5139</v>
      </c>
      <c r="J636" s="16">
        <f t="shared" si="64"/>
        <v>163.03934010152284</v>
      </c>
      <c r="K636" s="17">
        <f t="shared" si="65"/>
        <v>21.039340101522839</v>
      </c>
      <c r="L636" s="14">
        <v>16</v>
      </c>
      <c r="M636" s="18">
        <f t="shared" si="66"/>
        <v>0.50761421319796951</v>
      </c>
      <c r="N636" s="17">
        <f t="shared" si="67"/>
        <v>-2.4923857868020303</v>
      </c>
      <c r="O636" s="14">
        <v>1971</v>
      </c>
      <c r="P636" s="18">
        <f t="shared" si="68"/>
        <v>62.531725888324871</v>
      </c>
      <c r="Q636" s="17">
        <f t="shared" si="69"/>
        <v>29.531725888324871</v>
      </c>
      <c r="R636" s="13"/>
    </row>
    <row r="637" spans="1:18" x14ac:dyDescent="0.3">
      <c r="A637" s="13" t="s">
        <v>811</v>
      </c>
      <c r="B637" s="13">
        <v>10064120</v>
      </c>
      <c r="C637" s="13" t="s">
        <v>841</v>
      </c>
      <c r="D637" s="13" t="s">
        <v>71</v>
      </c>
      <c r="E637" s="13" t="s">
        <v>1463</v>
      </c>
      <c r="F637" s="14">
        <v>1136</v>
      </c>
      <c r="G637" s="14">
        <v>358</v>
      </c>
      <c r="H637" s="15">
        <f t="shared" si="63"/>
        <v>778</v>
      </c>
      <c r="I637" s="14">
        <v>1862</v>
      </c>
      <c r="J637" s="16">
        <f t="shared" si="64"/>
        <v>163.90845070422534</v>
      </c>
      <c r="K637" s="17">
        <f t="shared" si="65"/>
        <v>21.908450704225345</v>
      </c>
      <c r="L637" s="14">
        <v>0</v>
      </c>
      <c r="M637" s="18">
        <f t="shared" si="66"/>
        <v>0</v>
      </c>
      <c r="N637" s="17">
        <f t="shared" si="67"/>
        <v>-3</v>
      </c>
      <c r="O637" s="14">
        <v>42</v>
      </c>
      <c r="P637" s="18">
        <f t="shared" si="68"/>
        <v>3.697183098591549</v>
      </c>
      <c r="Q637" s="17">
        <f t="shared" si="69"/>
        <v>-29.302816901408452</v>
      </c>
      <c r="R637" s="13"/>
    </row>
    <row r="638" spans="1:18" x14ac:dyDescent="0.3">
      <c r="A638" s="13" t="s">
        <v>811</v>
      </c>
      <c r="B638" s="13">
        <v>10001070</v>
      </c>
      <c r="C638" s="13" t="s">
        <v>1464</v>
      </c>
      <c r="D638" s="13" t="s">
        <v>1465</v>
      </c>
      <c r="E638" s="13" t="s">
        <v>1466</v>
      </c>
      <c r="F638" s="14">
        <v>955</v>
      </c>
      <c r="G638" s="14">
        <v>118</v>
      </c>
      <c r="H638" s="15">
        <f t="shared" si="63"/>
        <v>837</v>
      </c>
      <c r="I638" s="14">
        <v>1348</v>
      </c>
      <c r="J638" s="16">
        <f t="shared" si="64"/>
        <v>141.15183246073298</v>
      </c>
      <c r="K638" s="17">
        <f t="shared" si="65"/>
        <v>-0.84816753926702404</v>
      </c>
      <c r="L638" s="14">
        <v>20</v>
      </c>
      <c r="M638" s="18">
        <f t="shared" si="66"/>
        <v>2.0942408376963351</v>
      </c>
      <c r="N638" s="17">
        <f t="shared" si="67"/>
        <v>-0.90575916230366493</v>
      </c>
      <c r="O638" s="14">
        <v>1</v>
      </c>
      <c r="P638" s="18">
        <f t="shared" si="68"/>
        <v>0.10471204188481677</v>
      </c>
      <c r="Q638" s="17">
        <f t="shared" si="69"/>
        <v>-32.895287958115183</v>
      </c>
      <c r="R638" s="13"/>
    </row>
    <row r="639" spans="1:18" x14ac:dyDescent="0.3">
      <c r="A639" s="13" t="s">
        <v>811</v>
      </c>
      <c r="B639" s="13">
        <v>19575432</v>
      </c>
      <c r="C639" s="13" t="s">
        <v>1467</v>
      </c>
      <c r="D639" s="13" t="s">
        <v>612</v>
      </c>
      <c r="E639" s="13" t="s">
        <v>1468</v>
      </c>
      <c r="F639" s="14">
        <v>1055</v>
      </c>
      <c r="G639" s="14">
        <v>5</v>
      </c>
      <c r="H639" s="15">
        <f t="shared" si="63"/>
        <v>1050</v>
      </c>
      <c r="I639" s="14">
        <v>1019</v>
      </c>
      <c r="J639" s="16">
        <f t="shared" si="64"/>
        <v>96.587677725118482</v>
      </c>
      <c r="K639" s="17">
        <f t="shared" si="65"/>
        <v>-45.412322274881518</v>
      </c>
      <c r="L639" s="14">
        <v>124</v>
      </c>
      <c r="M639" s="18">
        <f t="shared" si="66"/>
        <v>11.753554502369669</v>
      </c>
      <c r="N639" s="17">
        <f t="shared" si="67"/>
        <v>8.7535545023696688</v>
      </c>
      <c r="O639" s="14">
        <v>0</v>
      </c>
      <c r="P639" s="18">
        <f t="shared" si="68"/>
        <v>0</v>
      </c>
      <c r="Q639" s="17">
        <f t="shared" si="69"/>
        <v>-33</v>
      </c>
      <c r="R639" s="13"/>
    </row>
    <row r="640" spans="1:18" x14ac:dyDescent="0.3">
      <c r="A640" s="13" t="s">
        <v>811</v>
      </c>
      <c r="B640" s="13">
        <v>801600081</v>
      </c>
      <c r="C640" s="13" t="s">
        <v>1469</v>
      </c>
      <c r="D640" s="13" t="s">
        <v>726</v>
      </c>
      <c r="E640" s="13" t="s">
        <v>1470</v>
      </c>
      <c r="F640" s="14">
        <v>2177</v>
      </c>
      <c r="G640" s="14">
        <v>664</v>
      </c>
      <c r="H640" s="15">
        <f t="shared" si="63"/>
        <v>1513</v>
      </c>
      <c r="I640" s="14">
        <v>2646</v>
      </c>
      <c r="J640" s="16">
        <f t="shared" si="64"/>
        <v>121.54340836012862</v>
      </c>
      <c r="K640" s="17">
        <f t="shared" si="65"/>
        <v>-20.456591639871377</v>
      </c>
      <c r="L640" s="14">
        <v>25</v>
      </c>
      <c r="M640" s="18">
        <f t="shared" si="66"/>
        <v>1.1483693155718879</v>
      </c>
      <c r="N640" s="17">
        <f t="shared" si="67"/>
        <v>-1.8516306844281121</v>
      </c>
      <c r="O640" s="14">
        <v>3213</v>
      </c>
      <c r="P640" s="18">
        <f t="shared" si="68"/>
        <v>147.58842443729904</v>
      </c>
      <c r="Q640" s="17">
        <f t="shared" si="69"/>
        <v>114.58842443729904</v>
      </c>
      <c r="R640" s="13"/>
    </row>
    <row r="641" spans="1:18" x14ac:dyDescent="0.3">
      <c r="A641" s="13" t="s">
        <v>811</v>
      </c>
      <c r="B641" s="13">
        <v>10000418</v>
      </c>
      <c r="C641" s="13" t="s">
        <v>1471</v>
      </c>
      <c r="D641" s="13" t="s">
        <v>232</v>
      </c>
      <c r="E641" s="13" t="s">
        <v>1472</v>
      </c>
      <c r="F641" s="14">
        <v>1616</v>
      </c>
      <c r="G641" s="14">
        <v>243</v>
      </c>
      <c r="H641" s="15">
        <f t="shared" si="63"/>
        <v>1373</v>
      </c>
      <c r="I641" s="14">
        <v>1696</v>
      </c>
      <c r="J641" s="16">
        <f t="shared" si="64"/>
        <v>104.95049504950495</v>
      </c>
      <c r="K641" s="17">
        <f t="shared" si="65"/>
        <v>-37.049504950495049</v>
      </c>
      <c r="L641" s="14">
        <v>5</v>
      </c>
      <c r="M641" s="18">
        <f t="shared" si="66"/>
        <v>0.3094059405940594</v>
      </c>
      <c r="N641" s="17">
        <f t="shared" si="67"/>
        <v>-2.6905940594059405</v>
      </c>
      <c r="O641" s="14">
        <v>171</v>
      </c>
      <c r="P641" s="18">
        <f t="shared" si="68"/>
        <v>10.581683168316831</v>
      </c>
      <c r="Q641" s="17">
        <f t="shared" si="69"/>
        <v>-22.418316831683171</v>
      </c>
      <c r="R641" s="13"/>
    </row>
    <row r="642" spans="1:18" x14ac:dyDescent="0.3">
      <c r="A642" s="13" t="s">
        <v>811</v>
      </c>
      <c r="B642" s="13">
        <v>800800027</v>
      </c>
      <c r="C642" s="13" t="s">
        <v>1473</v>
      </c>
      <c r="D642" s="13" t="s">
        <v>1474</v>
      </c>
      <c r="E642" s="13" t="s">
        <v>1475</v>
      </c>
      <c r="F642" s="14">
        <v>2530</v>
      </c>
      <c r="G642" s="14">
        <v>861</v>
      </c>
      <c r="H642" s="15">
        <f t="shared" si="63"/>
        <v>1669</v>
      </c>
      <c r="I642" s="14">
        <v>12500</v>
      </c>
      <c r="J642" s="16">
        <f t="shared" si="64"/>
        <v>494.07114624505925</v>
      </c>
      <c r="K642" s="17">
        <f t="shared" si="65"/>
        <v>352.07114624505925</v>
      </c>
      <c r="L642" s="14">
        <v>23</v>
      </c>
      <c r="M642" s="18">
        <f t="shared" si="66"/>
        <v>0.90909090909090906</v>
      </c>
      <c r="N642" s="17">
        <f t="shared" si="67"/>
        <v>-2.0909090909090908</v>
      </c>
      <c r="O642" s="14">
        <v>14</v>
      </c>
      <c r="P642" s="18">
        <f t="shared" si="68"/>
        <v>0.55335968379446643</v>
      </c>
      <c r="Q642" s="17">
        <f t="shared" si="69"/>
        <v>-32.446640316205531</v>
      </c>
      <c r="R642" s="13"/>
    </row>
    <row r="643" spans="1:18" x14ac:dyDescent="0.3">
      <c r="A643" s="13" t="s">
        <v>811</v>
      </c>
      <c r="B643" s="13">
        <v>10064013</v>
      </c>
      <c r="C643" s="13" t="s">
        <v>1476</v>
      </c>
      <c r="D643" s="13" t="s">
        <v>886</v>
      </c>
      <c r="E643" s="13" t="s">
        <v>1477</v>
      </c>
      <c r="F643" s="14">
        <v>1727</v>
      </c>
      <c r="G643" s="14">
        <v>408</v>
      </c>
      <c r="H643" s="15">
        <f t="shared" si="63"/>
        <v>1319</v>
      </c>
      <c r="I643" s="14">
        <v>1380</v>
      </c>
      <c r="J643" s="16">
        <f t="shared" si="64"/>
        <v>79.907353792704114</v>
      </c>
      <c r="K643" s="17">
        <f t="shared" si="65"/>
        <v>-62.092646207295886</v>
      </c>
      <c r="L643" s="14">
        <v>6</v>
      </c>
      <c r="M643" s="18">
        <f t="shared" si="66"/>
        <v>0.34742327735958312</v>
      </c>
      <c r="N643" s="17">
        <f t="shared" si="67"/>
        <v>-2.6525767226404167</v>
      </c>
      <c r="O643" s="14">
        <v>0</v>
      </c>
      <c r="P643" s="18">
        <f t="shared" si="68"/>
        <v>0</v>
      </c>
      <c r="Q643" s="17">
        <f t="shared" si="69"/>
        <v>-33</v>
      </c>
      <c r="R643" s="13"/>
    </row>
    <row r="644" spans="1:18" x14ac:dyDescent="0.3">
      <c r="A644" s="13" t="s">
        <v>811</v>
      </c>
      <c r="B644" s="13">
        <v>10000964</v>
      </c>
      <c r="C644" s="13" t="s">
        <v>1478</v>
      </c>
      <c r="D644" s="13" t="s">
        <v>1479</v>
      </c>
      <c r="E644" s="13" t="s">
        <v>1480</v>
      </c>
      <c r="F644" s="14">
        <v>1613</v>
      </c>
      <c r="G644" s="14">
        <v>439</v>
      </c>
      <c r="H644" s="15">
        <f t="shared" si="63"/>
        <v>1174</v>
      </c>
      <c r="I644" s="14">
        <v>1989</v>
      </c>
      <c r="J644" s="16">
        <f t="shared" si="64"/>
        <v>123.31060136391815</v>
      </c>
      <c r="K644" s="17">
        <f t="shared" si="65"/>
        <v>-18.689398636081847</v>
      </c>
      <c r="L644" s="14">
        <v>7</v>
      </c>
      <c r="M644" s="18">
        <f t="shared" si="66"/>
        <v>0.43397396156230628</v>
      </c>
      <c r="N644" s="17">
        <f t="shared" si="67"/>
        <v>-2.5660260384376938</v>
      </c>
      <c r="O644" s="14">
        <v>195</v>
      </c>
      <c r="P644" s="18">
        <f t="shared" si="68"/>
        <v>12.089274643521389</v>
      </c>
      <c r="Q644" s="17">
        <f t="shared" si="69"/>
        <v>-20.910725356478611</v>
      </c>
      <c r="R644" s="13"/>
    </row>
    <row r="645" spans="1:18" x14ac:dyDescent="0.3">
      <c r="A645" s="13" t="s">
        <v>811</v>
      </c>
      <c r="B645" s="13">
        <v>10000288</v>
      </c>
      <c r="C645" s="13" t="s">
        <v>1481</v>
      </c>
      <c r="D645" s="13" t="s">
        <v>1124</v>
      </c>
      <c r="E645" s="13" t="s">
        <v>1482</v>
      </c>
      <c r="F645" s="14">
        <v>1451</v>
      </c>
      <c r="G645" s="14">
        <v>161</v>
      </c>
      <c r="H645" s="15">
        <f t="shared" si="63"/>
        <v>1290</v>
      </c>
      <c r="I645" s="14">
        <v>994</v>
      </c>
      <c r="J645" s="16">
        <f t="shared" si="64"/>
        <v>68.504479669193657</v>
      </c>
      <c r="K645" s="17">
        <f t="shared" si="65"/>
        <v>-73.495520330806343</v>
      </c>
      <c r="L645" s="14">
        <v>18</v>
      </c>
      <c r="M645" s="18">
        <f t="shared" si="66"/>
        <v>1.2405237767057202</v>
      </c>
      <c r="N645" s="17">
        <f t="shared" si="67"/>
        <v>-1.7594762232942798</v>
      </c>
      <c r="O645" s="14">
        <v>10</v>
      </c>
      <c r="P645" s="18">
        <f t="shared" si="68"/>
        <v>0.68917987594762231</v>
      </c>
      <c r="Q645" s="17">
        <f t="shared" si="69"/>
        <v>-32.310820124052377</v>
      </c>
      <c r="R645" s="13"/>
    </row>
    <row r="646" spans="1:18" x14ac:dyDescent="0.3">
      <c r="A646" s="13" t="s">
        <v>811</v>
      </c>
      <c r="B646" s="13">
        <v>10064111</v>
      </c>
      <c r="C646" s="13" t="s">
        <v>1433</v>
      </c>
      <c r="D646" s="13" t="s">
        <v>88</v>
      </c>
      <c r="E646" s="13" t="s">
        <v>1483</v>
      </c>
      <c r="F646" s="14">
        <v>1941</v>
      </c>
      <c r="G646" s="14">
        <v>333</v>
      </c>
      <c r="H646" s="15">
        <f t="shared" si="63"/>
        <v>1608</v>
      </c>
      <c r="I646" s="14">
        <v>3965</v>
      </c>
      <c r="J646" s="16">
        <f t="shared" si="64"/>
        <v>204.27614631633179</v>
      </c>
      <c r="K646" s="17">
        <f t="shared" si="65"/>
        <v>62.27614631633179</v>
      </c>
      <c r="L646" s="14">
        <v>23</v>
      </c>
      <c r="M646" s="18">
        <f t="shared" si="66"/>
        <v>1.1849562081401339</v>
      </c>
      <c r="N646" s="17">
        <f t="shared" si="67"/>
        <v>-1.8150437918598661</v>
      </c>
      <c r="O646" s="14">
        <v>282</v>
      </c>
      <c r="P646" s="18">
        <f t="shared" si="68"/>
        <v>14.528593508500773</v>
      </c>
      <c r="Q646" s="17">
        <f t="shared" si="69"/>
        <v>-18.471406491499227</v>
      </c>
      <c r="R646" s="13"/>
    </row>
    <row r="647" spans="1:18" x14ac:dyDescent="0.3">
      <c r="A647" s="13" t="s">
        <v>811</v>
      </c>
      <c r="B647" s="13">
        <v>10001187</v>
      </c>
      <c r="C647" s="13" t="s">
        <v>1484</v>
      </c>
      <c r="D647" s="13" t="s">
        <v>80</v>
      </c>
      <c r="E647" s="13" t="s">
        <v>1485</v>
      </c>
      <c r="F647" s="14">
        <v>1404</v>
      </c>
      <c r="G647" s="14">
        <v>32</v>
      </c>
      <c r="H647" s="15">
        <f t="shared" si="63"/>
        <v>1372</v>
      </c>
      <c r="I647" s="14">
        <v>1305</v>
      </c>
      <c r="J647" s="16">
        <f t="shared" si="64"/>
        <v>92.948717948717956</v>
      </c>
      <c r="K647" s="17">
        <f t="shared" si="65"/>
        <v>-49.051282051282044</v>
      </c>
      <c r="L647" s="14">
        <v>3</v>
      </c>
      <c r="M647" s="18">
        <f t="shared" si="66"/>
        <v>0.21367521367521369</v>
      </c>
      <c r="N647" s="17">
        <f t="shared" si="67"/>
        <v>-2.7863247863247862</v>
      </c>
      <c r="O647" s="14">
        <v>15</v>
      </c>
      <c r="P647" s="18">
        <f t="shared" si="68"/>
        <v>1.0683760683760684</v>
      </c>
      <c r="Q647" s="17">
        <f t="shared" si="69"/>
        <v>-31.931623931623932</v>
      </c>
      <c r="R647" s="13"/>
    </row>
    <row r="648" spans="1:18" x14ac:dyDescent="0.3">
      <c r="A648" s="13" t="s">
        <v>811</v>
      </c>
      <c r="B648" s="13">
        <v>10054211</v>
      </c>
      <c r="C648" s="13" t="s">
        <v>1486</v>
      </c>
      <c r="D648" s="13" t="s">
        <v>798</v>
      </c>
      <c r="E648" s="13" t="s">
        <v>740</v>
      </c>
      <c r="F648" s="14">
        <v>1838</v>
      </c>
      <c r="G648" s="14">
        <v>519</v>
      </c>
      <c r="H648" s="15">
        <f t="shared" si="63"/>
        <v>1319</v>
      </c>
      <c r="I648" s="14">
        <v>1646</v>
      </c>
      <c r="J648" s="16">
        <f t="shared" si="64"/>
        <v>89.553862894450489</v>
      </c>
      <c r="K648" s="17">
        <f t="shared" si="65"/>
        <v>-52.446137105549511</v>
      </c>
      <c r="L648" s="14">
        <v>30</v>
      </c>
      <c r="M648" s="18">
        <f t="shared" si="66"/>
        <v>1.632208922742111</v>
      </c>
      <c r="N648" s="17">
        <f t="shared" si="67"/>
        <v>-1.367791077257889</v>
      </c>
      <c r="O648" s="14">
        <v>2703</v>
      </c>
      <c r="P648" s="18">
        <f t="shared" si="68"/>
        <v>147.0620239390642</v>
      </c>
      <c r="Q648" s="17">
        <f t="shared" si="69"/>
        <v>114.0620239390642</v>
      </c>
      <c r="R648" s="13"/>
    </row>
    <row r="649" spans="1:18" x14ac:dyDescent="0.3">
      <c r="A649" s="13" t="s">
        <v>811</v>
      </c>
      <c r="B649" s="13">
        <v>801200048</v>
      </c>
      <c r="C649" s="13" t="s">
        <v>1487</v>
      </c>
      <c r="D649" s="13" t="s">
        <v>396</v>
      </c>
      <c r="E649" s="13" t="s">
        <v>1488</v>
      </c>
      <c r="F649" s="14">
        <v>1515</v>
      </c>
      <c r="G649" s="14">
        <v>349</v>
      </c>
      <c r="H649" s="15">
        <f t="shared" ref="H649:H712" si="70">F649-G649</f>
        <v>1166</v>
      </c>
      <c r="I649" s="14">
        <v>1750</v>
      </c>
      <c r="J649" s="16">
        <f t="shared" ref="J649:J712" si="71">I649/F649*100</f>
        <v>115.51155115511551</v>
      </c>
      <c r="K649" s="17">
        <f t="shared" ref="K649:K712" si="72">J649-142</f>
        <v>-26.488448844884488</v>
      </c>
      <c r="L649" s="14">
        <v>47</v>
      </c>
      <c r="M649" s="18">
        <f t="shared" ref="M649:M712" si="73">L649/F649*100</f>
        <v>3.1023102310231021</v>
      </c>
      <c r="N649" s="17">
        <f t="shared" ref="N649:N712" si="74">M649-3</f>
        <v>0.10231023102310211</v>
      </c>
      <c r="O649" s="14">
        <v>1992</v>
      </c>
      <c r="P649" s="18">
        <f t="shared" ref="P649:P712" si="75">O649/F649*100</f>
        <v>131.48514851485149</v>
      </c>
      <c r="Q649" s="17">
        <f t="shared" si="69"/>
        <v>98.485148514851488</v>
      </c>
      <c r="R649" s="13"/>
    </row>
    <row r="650" spans="1:18" x14ac:dyDescent="0.3">
      <c r="A650" s="13" t="s">
        <v>811</v>
      </c>
      <c r="B650" s="13">
        <v>10000876</v>
      </c>
      <c r="C650" s="13" t="s">
        <v>1489</v>
      </c>
      <c r="D650" s="13" t="s">
        <v>707</v>
      </c>
      <c r="E650" s="13" t="s">
        <v>1490</v>
      </c>
      <c r="F650" s="14">
        <v>1189</v>
      </c>
      <c r="G650" s="14">
        <v>96</v>
      </c>
      <c r="H650" s="15">
        <f t="shared" si="70"/>
        <v>1093</v>
      </c>
      <c r="I650" s="14">
        <v>1815</v>
      </c>
      <c r="J650" s="16">
        <f t="shared" si="71"/>
        <v>152.6492851135408</v>
      </c>
      <c r="K650" s="17">
        <f t="shared" si="72"/>
        <v>10.649285113540799</v>
      </c>
      <c r="L650" s="14">
        <v>9</v>
      </c>
      <c r="M650" s="18">
        <f t="shared" si="73"/>
        <v>0.7569386038687973</v>
      </c>
      <c r="N650" s="17">
        <f t="shared" si="74"/>
        <v>-2.2430613961312025</v>
      </c>
      <c r="O650" s="14">
        <v>21</v>
      </c>
      <c r="P650" s="18">
        <f t="shared" si="75"/>
        <v>1.7661900756938604</v>
      </c>
      <c r="Q650" s="17">
        <f t="shared" ref="Q650:Q713" si="76">P650-33</f>
        <v>-31.23380992430614</v>
      </c>
      <c r="R650" s="13"/>
    </row>
    <row r="651" spans="1:18" x14ac:dyDescent="0.3">
      <c r="A651" s="13" t="s">
        <v>811</v>
      </c>
      <c r="B651" s="13">
        <v>10001506</v>
      </c>
      <c r="C651" s="13" t="s">
        <v>1491</v>
      </c>
      <c r="D651" s="13" t="s">
        <v>1492</v>
      </c>
      <c r="E651" s="13" t="s">
        <v>1493</v>
      </c>
      <c r="F651" s="14">
        <v>1701</v>
      </c>
      <c r="G651" s="14">
        <v>393</v>
      </c>
      <c r="H651" s="15">
        <f t="shared" si="70"/>
        <v>1308</v>
      </c>
      <c r="I651" s="14">
        <v>1073</v>
      </c>
      <c r="J651" s="16">
        <f t="shared" si="71"/>
        <v>63.080540858318635</v>
      </c>
      <c r="K651" s="17">
        <f t="shared" si="72"/>
        <v>-78.919459141681358</v>
      </c>
      <c r="L651" s="14">
        <v>2</v>
      </c>
      <c r="M651" s="18">
        <f t="shared" si="73"/>
        <v>0.11757789535567313</v>
      </c>
      <c r="N651" s="17">
        <f t="shared" si="74"/>
        <v>-2.882422104644327</v>
      </c>
      <c r="O651" s="14">
        <v>904</v>
      </c>
      <c r="P651" s="18">
        <f t="shared" si="75"/>
        <v>53.145208700764258</v>
      </c>
      <c r="Q651" s="17">
        <f t="shared" si="76"/>
        <v>20.145208700764258</v>
      </c>
      <c r="R651" s="13"/>
    </row>
    <row r="652" spans="1:18" x14ac:dyDescent="0.3">
      <c r="A652" s="13" t="s">
        <v>811</v>
      </c>
      <c r="B652" s="13">
        <v>10000243</v>
      </c>
      <c r="C652" s="13" t="s">
        <v>1494</v>
      </c>
      <c r="D652" s="13" t="s">
        <v>434</v>
      </c>
      <c r="E652" s="13" t="s">
        <v>1495</v>
      </c>
      <c r="F652" s="14">
        <v>3836</v>
      </c>
      <c r="G652" s="14">
        <v>1505</v>
      </c>
      <c r="H652" s="15">
        <f t="shared" si="70"/>
        <v>2331</v>
      </c>
      <c r="I652" s="14">
        <v>4342</v>
      </c>
      <c r="J652" s="16">
        <f t="shared" si="71"/>
        <v>113.19082377476536</v>
      </c>
      <c r="K652" s="17">
        <f t="shared" si="72"/>
        <v>-28.809176225234637</v>
      </c>
      <c r="L652" s="14">
        <v>5</v>
      </c>
      <c r="M652" s="18">
        <f t="shared" si="73"/>
        <v>0.13034410844629821</v>
      </c>
      <c r="N652" s="17">
        <f t="shared" si="74"/>
        <v>-2.8696558915537018</v>
      </c>
      <c r="O652" s="14">
        <v>1386</v>
      </c>
      <c r="P652" s="18">
        <f t="shared" si="75"/>
        <v>36.131386861313871</v>
      </c>
      <c r="Q652" s="17">
        <f t="shared" si="76"/>
        <v>3.1313868613138709</v>
      </c>
      <c r="R652" s="13"/>
    </row>
    <row r="653" spans="1:18" x14ac:dyDescent="0.3">
      <c r="A653" s="13" t="s">
        <v>811</v>
      </c>
      <c r="B653" s="13">
        <v>10001575</v>
      </c>
      <c r="C653" s="13" t="s">
        <v>1496</v>
      </c>
      <c r="D653" s="13" t="s">
        <v>646</v>
      </c>
      <c r="E653" s="13" t="s">
        <v>1497</v>
      </c>
      <c r="F653" s="14">
        <v>1220</v>
      </c>
      <c r="G653" s="14">
        <v>1</v>
      </c>
      <c r="H653" s="15">
        <f t="shared" si="70"/>
        <v>1219</v>
      </c>
      <c r="I653" s="14">
        <v>1536</v>
      </c>
      <c r="J653" s="16">
        <f t="shared" si="71"/>
        <v>125.90163934426231</v>
      </c>
      <c r="K653" s="17">
        <f t="shared" si="72"/>
        <v>-16.098360655737693</v>
      </c>
      <c r="L653" s="14">
        <v>8</v>
      </c>
      <c r="M653" s="18">
        <f t="shared" si="73"/>
        <v>0.65573770491803274</v>
      </c>
      <c r="N653" s="17">
        <f t="shared" si="74"/>
        <v>-2.3442622950819674</v>
      </c>
      <c r="O653" s="14">
        <v>299</v>
      </c>
      <c r="P653" s="18">
        <f t="shared" si="75"/>
        <v>24.508196721311474</v>
      </c>
      <c r="Q653" s="17">
        <f t="shared" si="76"/>
        <v>-8.4918032786885256</v>
      </c>
      <c r="R653" s="13"/>
    </row>
    <row r="654" spans="1:18" x14ac:dyDescent="0.3">
      <c r="A654" s="13" t="s">
        <v>811</v>
      </c>
      <c r="B654" s="13">
        <v>800800022</v>
      </c>
      <c r="C654" s="13" t="s">
        <v>1498</v>
      </c>
      <c r="D654" s="13" t="s">
        <v>274</v>
      </c>
      <c r="E654" s="13" t="s">
        <v>1031</v>
      </c>
      <c r="F654" s="14">
        <v>2485</v>
      </c>
      <c r="G654" s="14">
        <v>698</v>
      </c>
      <c r="H654" s="15">
        <f t="shared" si="70"/>
        <v>1787</v>
      </c>
      <c r="I654" s="14">
        <v>2565</v>
      </c>
      <c r="J654" s="16">
        <f t="shared" si="71"/>
        <v>103.21931589537223</v>
      </c>
      <c r="K654" s="17">
        <f t="shared" si="72"/>
        <v>-38.780684104627767</v>
      </c>
      <c r="L654" s="14">
        <v>16</v>
      </c>
      <c r="M654" s="18">
        <f t="shared" si="73"/>
        <v>0.64386317907444668</v>
      </c>
      <c r="N654" s="17">
        <f t="shared" si="74"/>
        <v>-2.3561368209255535</v>
      </c>
      <c r="O654" s="14">
        <v>481</v>
      </c>
      <c r="P654" s="18">
        <f t="shared" si="75"/>
        <v>19.356136820925553</v>
      </c>
      <c r="Q654" s="17">
        <f t="shared" si="76"/>
        <v>-13.643863179074447</v>
      </c>
      <c r="R654" s="13"/>
    </row>
    <row r="655" spans="1:18" x14ac:dyDescent="0.3">
      <c r="A655" s="13" t="s">
        <v>811</v>
      </c>
      <c r="B655" s="13">
        <v>10000550</v>
      </c>
      <c r="C655" s="13" t="s">
        <v>1499</v>
      </c>
      <c r="D655" s="13" t="s">
        <v>80</v>
      </c>
      <c r="E655" s="13" t="s">
        <v>1500</v>
      </c>
      <c r="F655" s="14">
        <v>1580</v>
      </c>
      <c r="G655" s="14">
        <v>87</v>
      </c>
      <c r="H655" s="15">
        <f t="shared" si="70"/>
        <v>1493</v>
      </c>
      <c r="I655" s="14">
        <v>3164</v>
      </c>
      <c r="J655" s="16">
        <f t="shared" si="71"/>
        <v>200.25316455696202</v>
      </c>
      <c r="K655" s="17">
        <f t="shared" si="72"/>
        <v>58.25316455696202</v>
      </c>
      <c r="L655" s="14">
        <v>20</v>
      </c>
      <c r="M655" s="18">
        <f t="shared" si="73"/>
        <v>1.2658227848101267</v>
      </c>
      <c r="N655" s="17">
        <f t="shared" si="74"/>
        <v>-1.7341772151898733</v>
      </c>
      <c r="O655" s="14">
        <v>377</v>
      </c>
      <c r="P655" s="18">
        <f t="shared" si="75"/>
        <v>23.860759493670887</v>
      </c>
      <c r="Q655" s="17">
        <f t="shared" si="76"/>
        <v>-9.1392405063291129</v>
      </c>
      <c r="R655" s="13"/>
    </row>
    <row r="656" spans="1:18" x14ac:dyDescent="0.3">
      <c r="A656" s="13" t="s">
        <v>811</v>
      </c>
      <c r="B656" s="13">
        <v>10000327</v>
      </c>
      <c r="C656" s="13" t="s">
        <v>1501</v>
      </c>
      <c r="D656" s="13" t="s">
        <v>71</v>
      </c>
      <c r="E656" s="13" t="s">
        <v>1502</v>
      </c>
      <c r="F656" s="14">
        <v>1528</v>
      </c>
      <c r="G656" s="14">
        <v>222</v>
      </c>
      <c r="H656" s="15">
        <f t="shared" si="70"/>
        <v>1306</v>
      </c>
      <c r="I656" s="14">
        <v>1642</v>
      </c>
      <c r="J656" s="16">
        <f t="shared" si="71"/>
        <v>107.4607329842932</v>
      </c>
      <c r="K656" s="17">
        <f t="shared" si="72"/>
        <v>-34.539267015706798</v>
      </c>
      <c r="L656" s="14">
        <v>7</v>
      </c>
      <c r="M656" s="18">
        <f t="shared" si="73"/>
        <v>0.45811518324607325</v>
      </c>
      <c r="N656" s="17">
        <f t="shared" si="74"/>
        <v>-2.5418848167539267</v>
      </c>
      <c r="O656" s="14">
        <v>34</v>
      </c>
      <c r="P656" s="18">
        <f t="shared" si="75"/>
        <v>2.2251308900523559</v>
      </c>
      <c r="Q656" s="17">
        <f t="shared" si="76"/>
        <v>-30.774869109947645</v>
      </c>
      <c r="R656" s="13"/>
    </row>
    <row r="657" spans="1:18" x14ac:dyDescent="0.3">
      <c r="A657" s="13" t="s">
        <v>811</v>
      </c>
      <c r="B657" s="13">
        <v>10064120</v>
      </c>
      <c r="C657" s="13" t="s">
        <v>841</v>
      </c>
      <c r="D657" s="13" t="s">
        <v>103</v>
      </c>
      <c r="E657" s="13" t="s">
        <v>1503</v>
      </c>
      <c r="F657" s="14">
        <v>1610</v>
      </c>
      <c r="G657" s="14">
        <v>411</v>
      </c>
      <c r="H657" s="15">
        <f t="shared" si="70"/>
        <v>1199</v>
      </c>
      <c r="I657" s="14">
        <v>1721</v>
      </c>
      <c r="J657" s="16">
        <f t="shared" si="71"/>
        <v>106.89440993788818</v>
      </c>
      <c r="K657" s="17">
        <f t="shared" si="72"/>
        <v>-35.105590062111816</v>
      </c>
      <c r="L657" s="14">
        <v>10</v>
      </c>
      <c r="M657" s="18">
        <f t="shared" si="73"/>
        <v>0.6211180124223602</v>
      </c>
      <c r="N657" s="17">
        <f t="shared" si="74"/>
        <v>-2.3788819875776399</v>
      </c>
      <c r="O657" s="14">
        <v>600</v>
      </c>
      <c r="P657" s="18">
        <f t="shared" si="75"/>
        <v>37.267080745341616</v>
      </c>
      <c r="Q657" s="17">
        <f t="shared" si="76"/>
        <v>4.267080745341616</v>
      </c>
      <c r="R657" s="13" t="s">
        <v>8</v>
      </c>
    </row>
    <row r="658" spans="1:18" x14ac:dyDescent="0.3">
      <c r="A658" s="13" t="s">
        <v>811</v>
      </c>
      <c r="B658" s="13">
        <v>10000525</v>
      </c>
      <c r="C658" s="13" t="s">
        <v>1504</v>
      </c>
      <c r="D658" s="13" t="s">
        <v>153</v>
      </c>
      <c r="E658" s="13" t="s">
        <v>1505</v>
      </c>
      <c r="F658" s="14">
        <v>1072</v>
      </c>
      <c r="G658" s="14">
        <v>133</v>
      </c>
      <c r="H658" s="15">
        <f t="shared" si="70"/>
        <v>939</v>
      </c>
      <c r="I658" s="14">
        <v>1930</v>
      </c>
      <c r="J658" s="16">
        <f t="shared" si="71"/>
        <v>180.03731343283582</v>
      </c>
      <c r="K658" s="17">
        <f t="shared" si="72"/>
        <v>38.037313432835816</v>
      </c>
      <c r="L658" s="14">
        <v>77</v>
      </c>
      <c r="M658" s="18">
        <f t="shared" si="73"/>
        <v>7.1828358208955221</v>
      </c>
      <c r="N658" s="17">
        <f t="shared" si="74"/>
        <v>4.1828358208955221</v>
      </c>
      <c r="O658" s="14">
        <v>0</v>
      </c>
      <c r="P658" s="18">
        <f t="shared" si="75"/>
        <v>0</v>
      </c>
      <c r="Q658" s="17">
        <f t="shared" si="76"/>
        <v>-33</v>
      </c>
      <c r="R658" s="13"/>
    </row>
    <row r="659" spans="1:18" x14ac:dyDescent="0.3">
      <c r="A659" s="13" t="s">
        <v>811</v>
      </c>
      <c r="B659" s="13">
        <v>10064120</v>
      </c>
      <c r="C659" s="13" t="s">
        <v>841</v>
      </c>
      <c r="D659" s="13" t="s">
        <v>176</v>
      </c>
      <c r="E659" s="13" t="s">
        <v>1506</v>
      </c>
      <c r="F659" s="14">
        <v>1328</v>
      </c>
      <c r="G659" s="14">
        <v>2</v>
      </c>
      <c r="H659" s="15">
        <f t="shared" si="70"/>
        <v>1326</v>
      </c>
      <c r="I659" s="14">
        <v>1586</v>
      </c>
      <c r="J659" s="16">
        <f t="shared" si="71"/>
        <v>119.42771084337349</v>
      </c>
      <c r="K659" s="17">
        <f t="shared" si="72"/>
        <v>-22.57228915662651</v>
      </c>
      <c r="L659" s="14">
        <v>0</v>
      </c>
      <c r="M659" s="18">
        <f t="shared" si="73"/>
        <v>0</v>
      </c>
      <c r="N659" s="17">
        <f t="shared" si="74"/>
        <v>-3</v>
      </c>
      <c r="O659" s="14">
        <v>678</v>
      </c>
      <c r="P659" s="18">
        <f t="shared" si="75"/>
        <v>51.054216867469883</v>
      </c>
      <c r="Q659" s="17">
        <f t="shared" si="76"/>
        <v>18.054216867469883</v>
      </c>
      <c r="R659" s="13"/>
    </row>
    <row r="660" spans="1:18" x14ac:dyDescent="0.3">
      <c r="A660" s="13" t="s">
        <v>811</v>
      </c>
      <c r="B660" s="13">
        <v>10064111</v>
      </c>
      <c r="C660" s="13" t="s">
        <v>1433</v>
      </c>
      <c r="D660" s="13" t="s">
        <v>186</v>
      </c>
      <c r="E660" s="13" t="s">
        <v>1507</v>
      </c>
      <c r="F660" s="14">
        <v>1690</v>
      </c>
      <c r="G660" s="14">
        <v>401</v>
      </c>
      <c r="H660" s="15">
        <f t="shared" si="70"/>
        <v>1289</v>
      </c>
      <c r="I660" s="14">
        <v>1512</v>
      </c>
      <c r="J660" s="16">
        <f t="shared" si="71"/>
        <v>89.467455621301767</v>
      </c>
      <c r="K660" s="17">
        <f t="shared" si="72"/>
        <v>-52.532544378698233</v>
      </c>
      <c r="L660" s="14">
        <v>10</v>
      </c>
      <c r="M660" s="18">
        <f t="shared" si="73"/>
        <v>0.59171597633136097</v>
      </c>
      <c r="N660" s="17">
        <f t="shared" si="74"/>
        <v>-2.4082840236686391</v>
      </c>
      <c r="O660" s="14">
        <v>405</v>
      </c>
      <c r="P660" s="18">
        <f t="shared" si="75"/>
        <v>23.964497041420117</v>
      </c>
      <c r="Q660" s="17">
        <f t="shared" si="76"/>
        <v>-9.0355029585798832</v>
      </c>
      <c r="R660" s="13"/>
    </row>
    <row r="661" spans="1:18" x14ac:dyDescent="0.3">
      <c r="A661" s="13" t="s">
        <v>811</v>
      </c>
      <c r="B661" s="13">
        <v>10000429</v>
      </c>
      <c r="C661" s="13" t="s">
        <v>1508</v>
      </c>
      <c r="D661" s="13" t="s">
        <v>277</v>
      </c>
      <c r="E661" s="13" t="s">
        <v>1509</v>
      </c>
      <c r="F661" s="14">
        <v>1931</v>
      </c>
      <c r="G661" s="14">
        <v>454</v>
      </c>
      <c r="H661" s="15">
        <f t="shared" si="70"/>
        <v>1477</v>
      </c>
      <c r="I661" s="14">
        <v>270</v>
      </c>
      <c r="J661" s="16">
        <f t="shared" si="71"/>
        <v>13.982392542723975</v>
      </c>
      <c r="K661" s="17">
        <f t="shared" si="72"/>
        <v>-128.01760745727603</v>
      </c>
      <c r="L661" s="14">
        <v>0</v>
      </c>
      <c r="M661" s="18">
        <f t="shared" si="73"/>
        <v>0</v>
      </c>
      <c r="N661" s="17">
        <f t="shared" si="74"/>
        <v>-3</v>
      </c>
      <c r="O661" s="14">
        <v>4</v>
      </c>
      <c r="P661" s="18">
        <f t="shared" si="75"/>
        <v>0.20714655618850336</v>
      </c>
      <c r="Q661" s="17">
        <f t="shared" si="76"/>
        <v>-32.792853443811495</v>
      </c>
      <c r="R661" s="13"/>
    </row>
    <row r="662" spans="1:18" x14ac:dyDescent="0.3">
      <c r="A662" s="13" t="s">
        <v>811</v>
      </c>
      <c r="B662" s="13">
        <v>10001355</v>
      </c>
      <c r="C662" s="13" t="s">
        <v>1510</v>
      </c>
      <c r="D662" s="13" t="s">
        <v>606</v>
      </c>
      <c r="E662" s="13" t="s">
        <v>1511</v>
      </c>
      <c r="F662" s="14">
        <v>1870</v>
      </c>
      <c r="G662" s="14">
        <v>325</v>
      </c>
      <c r="H662" s="15">
        <f t="shared" si="70"/>
        <v>1545</v>
      </c>
      <c r="I662" s="14">
        <v>1489</v>
      </c>
      <c r="J662" s="16">
        <f t="shared" si="71"/>
        <v>79.62566844919786</v>
      </c>
      <c r="K662" s="17">
        <f t="shared" si="72"/>
        <v>-62.37433155080214</v>
      </c>
      <c r="L662" s="14">
        <v>17</v>
      </c>
      <c r="M662" s="18">
        <f t="shared" si="73"/>
        <v>0.90909090909090906</v>
      </c>
      <c r="N662" s="17">
        <f t="shared" si="74"/>
        <v>-2.0909090909090908</v>
      </c>
      <c r="O662" s="14">
        <v>3035</v>
      </c>
      <c r="P662" s="18">
        <f t="shared" si="75"/>
        <v>162.29946524064172</v>
      </c>
      <c r="Q662" s="17">
        <f t="shared" si="76"/>
        <v>129.29946524064172</v>
      </c>
      <c r="R662" s="13"/>
    </row>
    <row r="663" spans="1:18" x14ac:dyDescent="0.3">
      <c r="A663" s="13" t="s">
        <v>811</v>
      </c>
      <c r="B663" s="13">
        <v>10001227</v>
      </c>
      <c r="C663" s="13" t="s">
        <v>1512</v>
      </c>
      <c r="D663" s="13" t="s">
        <v>574</v>
      </c>
      <c r="E663" s="13" t="s">
        <v>1513</v>
      </c>
      <c r="F663" s="14">
        <v>889</v>
      </c>
      <c r="G663" s="14">
        <v>39</v>
      </c>
      <c r="H663" s="15">
        <f t="shared" si="70"/>
        <v>850</v>
      </c>
      <c r="I663" s="14">
        <v>407</v>
      </c>
      <c r="J663" s="16">
        <f t="shared" si="71"/>
        <v>45.78177727784027</v>
      </c>
      <c r="K663" s="17">
        <f t="shared" si="72"/>
        <v>-96.218222722159737</v>
      </c>
      <c r="L663" s="14">
        <v>0</v>
      </c>
      <c r="M663" s="18">
        <f t="shared" si="73"/>
        <v>0</v>
      </c>
      <c r="N663" s="17">
        <f t="shared" si="74"/>
        <v>-3</v>
      </c>
      <c r="O663" s="14">
        <v>94</v>
      </c>
      <c r="P663" s="18">
        <f t="shared" si="75"/>
        <v>10.573678290213723</v>
      </c>
      <c r="Q663" s="17">
        <f t="shared" si="76"/>
        <v>-22.426321709786279</v>
      </c>
      <c r="R663" s="13"/>
    </row>
    <row r="664" spans="1:18" x14ac:dyDescent="0.3">
      <c r="A664" s="13" t="s">
        <v>811</v>
      </c>
      <c r="B664" s="13">
        <v>10001427</v>
      </c>
      <c r="C664" s="13" t="s">
        <v>1514</v>
      </c>
      <c r="D664" s="13" t="s">
        <v>581</v>
      </c>
      <c r="E664" s="13" t="s">
        <v>1515</v>
      </c>
      <c r="F664" s="14">
        <v>1699</v>
      </c>
      <c r="G664" s="14">
        <v>329</v>
      </c>
      <c r="H664" s="15">
        <f t="shared" si="70"/>
        <v>1370</v>
      </c>
      <c r="I664" s="14">
        <v>2813</v>
      </c>
      <c r="J664" s="16">
        <f t="shared" si="71"/>
        <v>165.56798116539139</v>
      </c>
      <c r="K664" s="17">
        <f t="shared" si="72"/>
        <v>23.567981165391387</v>
      </c>
      <c r="L664" s="14">
        <v>126</v>
      </c>
      <c r="M664" s="18">
        <f t="shared" si="73"/>
        <v>7.416127133608005</v>
      </c>
      <c r="N664" s="17">
        <f t="shared" si="74"/>
        <v>4.416127133608005</v>
      </c>
      <c r="O664" s="14">
        <v>2367</v>
      </c>
      <c r="P664" s="18">
        <f t="shared" si="75"/>
        <v>139.31724543849325</v>
      </c>
      <c r="Q664" s="17">
        <f t="shared" si="76"/>
        <v>106.31724543849325</v>
      </c>
      <c r="R664" s="13"/>
    </row>
    <row r="665" spans="1:18" x14ac:dyDescent="0.3">
      <c r="A665" s="13" t="s">
        <v>811</v>
      </c>
      <c r="B665" s="13">
        <v>10001476</v>
      </c>
      <c r="C665" s="13" t="s">
        <v>1516</v>
      </c>
      <c r="D665" s="13" t="s">
        <v>1517</v>
      </c>
      <c r="E665" s="13" t="s">
        <v>1518</v>
      </c>
      <c r="F665" s="14">
        <v>1685</v>
      </c>
      <c r="G665" s="14">
        <v>7</v>
      </c>
      <c r="H665" s="15">
        <f t="shared" si="70"/>
        <v>1678</v>
      </c>
      <c r="I665" s="14">
        <v>1900</v>
      </c>
      <c r="J665" s="16">
        <f t="shared" si="71"/>
        <v>112.75964391691396</v>
      </c>
      <c r="K665" s="17">
        <f t="shared" si="72"/>
        <v>-29.240356083086041</v>
      </c>
      <c r="L665" s="14">
        <v>3</v>
      </c>
      <c r="M665" s="18">
        <f t="shared" si="73"/>
        <v>0.17804154302670622</v>
      </c>
      <c r="N665" s="17">
        <f t="shared" si="74"/>
        <v>-2.8219584569732938</v>
      </c>
      <c r="O665" s="14">
        <v>0</v>
      </c>
      <c r="P665" s="18">
        <f t="shared" si="75"/>
        <v>0</v>
      </c>
      <c r="Q665" s="17">
        <f t="shared" si="76"/>
        <v>-33</v>
      </c>
      <c r="R665" s="13"/>
    </row>
    <row r="666" spans="1:18" x14ac:dyDescent="0.3">
      <c r="A666" s="13" t="s">
        <v>811</v>
      </c>
      <c r="B666" s="13">
        <v>10001498</v>
      </c>
      <c r="C666" s="13" t="s">
        <v>1519</v>
      </c>
      <c r="D666" s="13" t="s">
        <v>1134</v>
      </c>
      <c r="E666" s="13" t="s">
        <v>1520</v>
      </c>
      <c r="F666" s="14">
        <v>1577</v>
      </c>
      <c r="G666" s="14">
        <v>31</v>
      </c>
      <c r="H666" s="15">
        <f t="shared" si="70"/>
        <v>1546</v>
      </c>
      <c r="I666" s="14">
        <v>1934</v>
      </c>
      <c r="J666" s="16">
        <f t="shared" si="71"/>
        <v>122.63792010145846</v>
      </c>
      <c r="K666" s="17">
        <f t="shared" si="72"/>
        <v>-19.362079898541538</v>
      </c>
      <c r="L666" s="14">
        <v>62</v>
      </c>
      <c r="M666" s="18">
        <f t="shared" si="73"/>
        <v>3.9315155358275207</v>
      </c>
      <c r="N666" s="17">
        <f t="shared" si="74"/>
        <v>0.93151553582752067</v>
      </c>
      <c r="O666" s="14">
        <v>900</v>
      </c>
      <c r="P666" s="18">
        <f t="shared" si="75"/>
        <v>57.070386810399498</v>
      </c>
      <c r="Q666" s="17">
        <f t="shared" si="76"/>
        <v>24.070386810399498</v>
      </c>
      <c r="R666" s="13"/>
    </row>
    <row r="667" spans="1:18" x14ac:dyDescent="0.3">
      <c r="A667" s="13" t="s">
        <v>811</v>
      </c>
      <c r="B667" s="13">
        <v>10001224</v>
      </c>
      <c r="C667" s="13" t="s">
        <v>1521</v>
      </c>
      <c r="D667" s="13" t="s">
        <v>297</v>
      </c>
      <c r="E667" s="13" t="s">
        <v>1288</v>
      </c>
      <c r="F667" s="14">
        <v>3193</v>
      </c>
      <c r="G667" s="14">
        <v>666</v>
      </c>
      <c r="H667" s="15">
        <f t="shared" si="70"/>
        <v>2527</v>
      </c>
      <c r="I667" s="14">
        <v>6020</v>
      </c>
      <c r="J667" s="16">
        <f t="shared" si="71"/>
        <v>188.53742561854057</v>
      </c>
      <c r="K667" s="17">
        <f t="shared" si="72"/>
        <v>46.537425618540567</v>
      </c>
      <c r="L667" s="14">
        <v>14</v>
      </c>
      <c r="M667" s="18">
        <f t="shared" si="73"/>
        <v>0.43845912934544318</v>
      </c>
      <c r="N667" s="17">
        <f t="shared" si="74"/>
        <v>-2.5615408706545568</v>
      </c>
      <c r="O667" s="14">
        <v>1489</v>
      </c>
      <c r="P667" s="18">
        <f t="shared" si="75"/>
        <v>46.633260256811774</v>
      </c>
      <c r="Q667" s="17">
        <f t="shared" si="76"/>
        <v>13.633260256811774</v>
      </c>
      <c r="R667" s="13"/>
    </row>
    <row r="668" spans="1:18" x14ac:dyDescent="0.3">
      <c r="A668" s="13" t="s">
        <v>811</v>
      </c>
      <c r="B668" s="13">
        <v>19375409</v>
      </c>
      <c r="C668" s="13" t="s">
        <v>1522</v>
      </c>
      <c r="D668" s="13" t="s">
        <v>1172</v>
      </c>
      <c r="E668" s="13" t="s">
        <v>1523</v>
      </c>
      <c r="F668" s="14">
        <v>1235</v>
      </c>
      <c r="G668" s="14">
        <v>9</v>
      </c>
      <c r="H668" s="15">
        <f t="shared" si="70"/>
        <v>1226</v>
      </c>
      <c r="I668" s="14">
        <v>1162</v>
      </c>
      <c r="J668" s="16">
        <f t="shared" si="71"/>
        <v>94.089068825910928</v>
      </c>
      <c r="K668" s="17">
        <f t="shared" si="72"/>
        <v>-47.910931174089072</v>
      </c>
      <c r="L668" s="14">
        <v>31</v>
      </c>
      <c r="M668" s="18">
        <f t="shared" si="73"/>
        <v>2.5101214574898787</v>
      </c>
      <c r="N668" s="17">
        <f t="shared" si="74"/>
        <v>-0.48987854251012131</v>
      </c>
      <c r="O668" s="14">
        <v>203</v>
      </c>
      <c r="P668" s="18">
        <f t="shared" si="75"/>
        <v>16.437246963562753</v>
      </c>
      <c r="Q668" s="17">
        <f t="shared" si="76"/>
        <v>-16.562753036437247</v>
      </c>
      <c r="R668" s="13"/>
    </row>
    <row r="669" spans="1:18" x14ac:dyDescent="0.3">
      <c r="A669" s="13" t="s">
        <v>811</v>
      </c>
      <c r="B669" s="13">
        <v>10001691</v>
      </c>
      <c r="C669" s="13" t="s">
        <v>1524</v>
      </c>
      <c r="D669" s="13" t="s">
        <v>707</v>
      </c>
      <c r="E669" s="13" t="s">
        <v>1525</v>
      </c>
      <c r="F669" s="14">
        <v>1435</v>
      </c>
      <c r="G669" s="14">
        <v>9</v>
      </c>
      <c r="H669" s="15">
        <f t="shared" si="70"/>
        <v>1426</v>
      </c>
      <c r="I669" s="14">
        <v>1021</v>
      </c>
      <c r="J669" s="16">
        <f t="shared" si="71"/>
        <v>71.149825783972119</v>
      </c>
      <c r="K669" s="17">
        <f t="shared" si="72"/>
        <v>-70.850174216027881</v>
      </c>
      <c r="L669" s="14">
        <v>1</v>
      </c>
      <c r="M669" s="18">
        <f t="shared" si="73"/>
        <v>6.968641114982578E-2</v>
      </c>
      <c r="N669" s="17">
        <f t="shared" si="74"/>
        <v>-2.9303135888501743</v>
      </c>
      <c r="O669" s="14">
        <v>230</v>
      </c>
      <c r="P669" s="18">
        <f t="shared" si="75"/>
        <v>16.027874564459928</v>
      </c>
      <c r="Q669" s="17">
        <f t="shared" si="76"/>
        <v>-16.972125435540072</v>
      </c>
      <c r="R669" s="13"/>
    </row>
    <row r="670" spans="1:18" x14ac:dyDescent="0.3">
      <c r="A670" s="13" t="s">
        <v>811</v>
      </c>
      <c r="B670" s="13">
        <v>19675402</v>
      </c>
      <c r="C670" s="13" t="s">
        <v>1526</v>
      </c>
      <c r="D670" s="13" t="s">
        <v>302</v>
      </c>
      <c r="E670" s="13" t="s">
        <v>1527</v>
      </c>
      <c r="F670" s="14">
        <v>1419</v>
      </c>
      <c r="G670" s="14">
        <v>262</v>
      </c>
      <c r="H670" s="15">
        <f t="shared" si="70"/>
        <v>1157</v>
      </c>
      <c r="I670" s="14">
        <v>1500</v>
      </c>
      <c r="J670" s="16">
        <f t="shared" si="71"/>
        <v>105.70824524312896</v>
      </c>
      <c r="K670" s="17">
        <f t="shared" si="72"/>
        <v>-36.291754756871043</v>
      </c>
      <c r="L670" s="14">
        <v>0</v>
      </c>
      <c r="M670" s="18">
        <f t="shared" si="73"/>
        <v>0</v>
      </c>
      <c r="N670" s="17">
        <f t="shared" si="74"/>
        <v>-3</v>
      </c>
      <c r="O670" s="14">
        <v>0</v>
      </c>
      <c r="P670" s="18">
        <f t="shared" si="75"/>
        <v>0</v>
      </c>
      <c r="Q670" s="17">
        <f t="shared" si="76"/>
        <v>-33</v>
      </c>
      <c r="R670" s="13"/>
    </row>
    <row r="671" spans="1:18" x14ac:dyDescent="0.3">
      <c r="A671" s="13" t="s">
        <v>811</v>
      </c>
      <c r="B671" s="13">
        <v>10001304</v>
      </c>
      <c r="C671" s="13" t="s">
        <v>1528</v>
      </c>
      <c r="D671" s="13" t="s">
        <v>71</v>
      </c>
      <c r="E671" s="13" t="s">
        <v>1529</v>
      </c>
      <c r="F671" s="14">
        <v>1275</v>
      </c>
      <c r="G671" s="14">
        <v>45</v>
      </c>
      <c r="H671" s="15">
        <f t="shared" si="70"/>
        <v>1230</v>
      </c>
      <c r="I671" s="14">
        <v>18</v>
      </c>
      <c r="J671" s="16">
        <f t="shared" si="71"/>
        <v>1.411764705882353</v>
      </c>
      <c r="K671" s="17">
        <f t="shared" si="72"/>
        <v>-140.58823529411765</v>
      </c>
      <c r="L671" s="14">
        <v>0</v>
      </c>
      <c r="M671" s="18">
        <f t="shared" si="73"/>
        <v>0</v>
      </c>
      <c r="N671" s="17">
        <f t="shared" si="74"/>
        <v>-3</v>
      </c>
      <c r="O671" s="14">
        <v>11</v>
      </c>
      <c r="P671" s="18">
        <f t="shared" si="75"/>
        <v>0.86274509803921562</v>
      </c>
      <c r="Q671" s="17">
        <f t="shared" si="76"/>
        <v>-32.137254901960787</v>
      </c>
      <c r="R671" s="13" t="s">
        <v>8</v>
      </c>
    </row>
    <row r="672" spans="1:18" x14ac:dyDescent="0.3">
      <c r="A672" s="13" t="s">
        <v>811</v>
      </c>
      <c r="B672" s="13">
        <v>10001376</v>
      </c>
      <c r="C672" s="13" t="s">
        <v>1530</v>
      </c>
      <c r="D672" s="13" t="s">
        <v>100</v>
      </c>
      <c r="E672" s="13" t="s">
        <v>1531</v>
      </c>
      <c r="F672" s="14">
        <v>1865</v>
      </c>
      <c r="G672" s="14">
        <v>18</v>
      </c>
      <c r="H672" s="15">
        <f t="shared" si="70"/>
        <v>1847</v>
      </c>
      <c r="I672" s="14">
        <v>2391</v>
      </c>
      <c r="J672" s="16">
        <f t="shared" si="71"/>
        <v>128.20375335120644</v>
      </c>
      <c r="K672" s="17">
        <f t="shared" si="72"/>
        <v>-13.796246648793556</v>
      </c>
      <c r="L672" s="14">
        <v>34</v>
      </c>
      <c r="M672" s="18">
        <f t="shared" si="73"/>
        <v>1.8230563002680964</v>
      </c>
      <c r="N672" s="17">
        <f t="shared" si="74"/>
        <v>-1.1769436997319036</v>
      </c>
      <c r="O672" s="14">
        <v>819</v>
      </c>
      <c r="P672" s="18">
        <f t="shared" si="75"/>
        <v>43.914209115281501</v>
      </c>
      <c r="Q672" s="17">
        <f t="shared" si="76"/>
        <v>10.914209115281501</v>
      </c>
      <c r="R672" s="13"/>
    </row>
    <row r="673" spans="1:18" x14ac:dyDescent="0.3">
      <c r="A673" s="13" t="s">
        <v>811</v>
      </c>
      <c r="B673" s="13">
        <v>4000003</v>
      </c>
      <c r="C673" s="13" t="s">
        <v>1532</v>
      </c>
      <c r="D673" s="13" t="s">
        <v>1134</v>
      </c>
      <c r="E673" s="13" t="s">
        <v>48</v>
      </c>
      <c r="F673" s="14">
        <v>1649</v>
      </c>
      <c r="G673" s="14">
        <v>38</v>
      </c>
      <c r="H673" s="15">
        <f t="shared" si="70"/>
        <v>1611</v>
      </c>
      <c r="I673" s="14">
        <v>2293</v>
      </c>
      <c r="J673" s="16">
        <f t="shared" si="71"/>
        <v>139.05397210430564</v>
      </c>
      <c r="K673" s="17">
        <f t="shared" si="72"/>
        <v>-2.9460278956943569</v>
      </c>
      <c r="L673" s="14">
        <v>2</v>
      </c>
      <c r="M673" s="18">
        <f t="shared" si="73"/>
        <v>0.1212856276531231</v>
      </c>
      <c r="N673" s="17">
        <f t="shared" si="74"/>
        <v>-2.8787143723468769</v>
      </c>
      <c r="O673" s="14">
        <v>970</v>
      </c>
      <c r="P673" s="18">
        <f t="shared" si="75"/>
        <v>58.82352941176471</v>
      </c>
      <c r="Q673" s="17">
        <f t="shared" si="76"/>
        <v>25.82352941176471</v>
      </c>
      <c r="R673" s="13"/>
    </row>
    <row r="674" spans="1:18" x14ac:dyDescent="0.3">
      <c r="A674" s="13" t="s">
        <v>811</v>
      </c>
      <c r="B674" s="13">
        <v>10064120</v>
      </c>
      <c r="C674" s="13" t="s">
        <v>841</v>
      </c>
      <c r="D674" s="13" t="s">
        <v>776</v>
      </c>
      <c r="E674" s="13" t="s">
        <v>182</v>
      </c>
      <c r="F674" s="14">
        <v>1654</v>
      </c>
      <c r="G674" s="14">
        <v>377</v>
      </c>
      <c r="H674" s="15">
        <f t="shared" si="70"/>
        <v>1277</v>
      </c>
      <c r="I674" s="14">
        <v>1591</v>
      </c>
      <c r="J674" s="16">
        <f t="shared" si="71"/>
        <v>96.191051995163249</v>
      </c>
      <c r="K674" s="17">
        <f t="shared" si="72"/>
        <v>-45.808948004836751</v>
      </c>
      <c r="L674" s="14">
        <v>1</v>
      </c>
      <c r="M674" s="18">
        <f t="shared" si="73"/>
        <v>6.0459492140266018E-2</v>
      </c>
      <c r="N674" s="17">
        <f t="shared" si="74"/>
        <v>-2.9395405078597339</v>
      </c>
      <c r="O674" s="14">
        <v>135</v>
      </c>
      <c r="P674" s="18">
        <f t="shared" si="75"/>
        <v>8.1620314389359123</v>
      </c>
      <c r="Q674" s="17">
        <f t="shared" si="76"/>
        <v>-24.837968561064088</v>
      </c>
      <c r="R674" s="13"/>
    </row>
    <row r="675" spans="1:18" x14ac:dyDescent="0.3">
      <c r="A675" s="13" t="s">
        <v>811</v>
      </c>
      <c r="B675" s="13">
        <v>10065407</v>
      </c>
      <c r="C675" s="13" t="s">
        <v>1533</v>
      </c>
      <c r="D675" s="13" t="s">
        <v>227</v>
      </c>
      <c r="E675" s="13" t="s">
        <v>1534</v>
      </c>
      <c r="F675" s="14">
        <v>1637</v>
      </c>
      <c r="G675" s="14">
        <v>68</v>
      </c>
      <c r="H675" s="15">
        <f t="shared" si="70"/>
        <v>1569</v>
      </c>
      <c r="I675" s="14">
        <v>1074</v>
      </c>
      <c r="J675" s="16">
        <f t="shared" si="71"/>
        <v>65.607819181429434</v>
      </c>
      <c r="K675" s="17">
        <f t="shared" si="72"/>
        <v>-76.392180818570566</v>
      </c>
      <c r="L675" s="14">
        <v>12</v>
      </c>
      <c r="M675" s="18">
        <f t="shared" si="73"/>
        <v>0.73304825901038484</v>
      </c>
      <c r="N675" s="17">
        <f t="shared" si="74"/>
        <v>-2.2669517409896152</v>
      </c>
      <c r="O675" s="14">
        <v>281</v>
      </c>
      <c r="P675" s="18">
        <f t="shared" si="75"/>
        <v>17.165546731826513</v>
      </c>
      <c r="Q675" s="17">
        <f t="shared" si="76"/>
        <v>-15.834453268173487</v>
      </c>
      <c r="R675" s="13"/>
    </row>
    <row r="676" spans="1:18" x14ac:dyDescent="0.3">
      <c r="A676" s="13" t="s">
        <v>811</v>
      </c>
      <c r="B676" s="13">
        <v>10001210</v>
      </c>
      <c r="C676" s="13" t="s">
        <v>1535</v>
      </c>
      <c r="D676" s="13" t="s">
        <v>1536</v>
      </c>
      <c r="E676" s="13" t="s">
        <v>1537</v>
      </c>
      <c r="F676" s="14">
        <v>1893</v>
      </c>
      <c r="G676" s="14">
        <v>361</v>
      </c>
      <c r="H676" s="15">
        <f t="shared" si="70"/>
        <v>1532</v>
      </c>
      <c r="I676" s="14">
        <v>2040</v>
      </c>
      <c r="J676" s="16">
        <f t="shared" si="71"/>
        <v>107.76545166402536</v>
      </c>
      <c r="K676" s="17">
        <f t="shared" si="72"/>
        <v>-34.234548335974637</v>
      </c>
      <c r="L676" s="14">
        <v>749</v>
      </c>
      <c r="M676" s="18">
        <f t="shared" si="73"/>
        <v>39.566825145272055</v>
      </c>
      <c r="N676" s="17">
        <f t="shared" si="74"/>
        <v>36.566825145272055</v>
      </c>
      <c r="O676" s="14">
        <v>0</v>
      </c>
      <c r="P676" s="18">
        <f t="shared" si="75"/>
        <v>0</v>
      </c>
      <c r="Q676" s="17">
        <f t="shared" si="76"/>
        <v>-33</v>
      </c>
      <c r="R676" s="13"/>
    </row>
    <row r="677" spans="1:18" x14ac:dyDescent="0.3">
      <c r="A677" s="13" t="s">
        <v>811</v>
      </c>
      <c r="B677" s="13">
        <v>807600031</v>
      </c>
      <c r="C677" s="13" t="s">
        <v>1538</v>
      </c>
      <c r="D677" s="13" t="s">
        <v>339</v>
      </c>
      <c r="E677" s="13" t="s">
        <v>1539</v>
      </c>
      <c r="F677" s="14">
        <v>2373</v>
      </c>
      <c r="G677" s="14">
        <v>1069</v>
      </c>
      <c r="H677" s="15">
        <f t="shared" si="70"/>
        <v>1304</v>
      </c>
      <c r="I677" s="14">
        <v>5154</v>
      </c>
      <c r="J677" s="16">
        <f t="shared" si="71"/>
        <v>217.19342604298356</v>
      </c>
      <c r="K677" s="17">
        <f t="shared" si="72"/>
        <v>75.19342604298356</v>
      </c>
      <c r="L677" s="14">
        <v>210</v>
      </c>
      <c r="M677" s="18">
        <f t="shared" si="73"/>
        <v>8.8495575221238933</v>
      </c>
      <c r="N677" s="17">
        <f t="shared" si="74"/>
        <v>5.8495575221238933</v>
      </c>
      <c r="O677" s="14">
        <v>1207</v>
      </c>
      <c r="P677" s="18">
        <f t="shared" si="75"/>
        <v>50.863885377159711</v>
      </c>
      <c r="Q677" s="17">
        <f t="shared" si="76"/>
        <v>17.863885377159711</v>
      </c>
      <c r="R677" s="13"/>
    </row>
    <row r="678" spans="1:18" x14ac:dyDescent="0.3">
      <c r="A678" s="13" t="s">
        <v>811</v>
      </c>
      <c r="B678" s="13">
        <v>10001681</v>
      </c>
      <c r="C678" s="13" t="s">
        <v>1540</v>
      </c>
      <c r="D678" s="13" t="s">
        <v>1541</v>
      </c>
      <c r="E678" s="13" t="s">
        <v>1542</v>
      </c>
      <c r="F678" s="14">
        <v>1654</v>
      </c>
      <c r="G678" s="14">
        <v>101</v>
      </c>
      <c r="H678" s="15">
        <f t="shared" si="70"/>
        <v>1553</v>
      </c>
      <c r="I678" s="14">
        <v>1604</v>
      </c>
      <c r="J678" s="16">
        <f t="shared" si="71"/>
        <v>96.977025392986704</v>
      </c>
      <c r="K678" s="17">
        <f t="shared" si="72"/>
        <v>-45.022974607013296</v>
      </c>
      <c r="L678" s="14">
        <v>4</v>
      </c>
      <c r="M678" s="18">
        <f t="shared" si="73"/>
        <v>0.24183796856106407</v>
      </c>
      <c r="N678" s="17">
        <f t="shared" si="74"/>
        <v>-2.7581620314389359</v>
      </c>
      <c r="O678" s="14">
        <v>1810</v>
      </c>
      <c r="P678" s="18">
        <f t="shared" si="75"/>
        <v>109.4316807738815</v>
      </c>
      <c r="Q678" s="17">
        <f t="shared" si="76"/>
        <v>76.431680773881496</v>
      </c>
      <c r="R678" s="13"/>
    </row>
    <row r="679" spans="1:18" x14ac:dyDescent="0.3">
      <c r="A679" s="13" t="s">
        <v>811</v>
      </c>
      <c r="B679" s="13">
        <v>10001673</v>
      </c>
      <c r="C679" s="13" t="s">
        <v>1543</v>
      </c>
      <c r="D679" s="13" t="s">
        <v>302</v>
      </c>
      <c r="E679" s="13" t="s">
        <v>1544</v>
      </c>
      <c r="F679" s="14">
        <v>1394</v>
      </c>
      <c r="G679" s="14">
        <v>474</v>
      </c>
      <c r="H679" s="15">
        <f t="shared" si="70"/>
        <v>920</v>
      </c>
      <c r="I679" s="14">
        <v>2159</v>
      </c>
      <c r="J679" s="16">
        <f t="shared" si="71"/>
        <v>154.8780487804878</v>
      </c>
      <c r="K679" s="17">
        <f t="shared" si="72"/>
        <v>12.878048780487802</v>
      </c>
      <c r="L679" s="14">
        <v>59</v>
      </c>
      <c r="M679" s="18">
        <f t="shared" si="73"/>
        <v>4.2324246771879483</v>
      </c>
      <c r="N679" s="17">
        <f t="shared" si="74"/>
        <v>1.2324246771879483</v>
      </c>
      <c r="O679" s="14">
        <v>1763</v>
      </c>
      <c r="P679" s="18">
        <f t="shared" si="75"/>
        <v>126.47058823529412</v>
      </c>
      <c r="Q679" s="17">
        <f t="shared" si="76"/>
        <v>93.470588235294116</v>
      </c>
      <c r="R679" s="13"/>
    </row>
    <row r="680" spans="1:18" x14ac:dyDescent="0.3">
      <c r="A680" s="13" t="s">
        <v>811</v>
      </c>
      <c r="B680" s="13">
        <v>10001486</v>
      </c>
      <c r="C680" s="13" t="s">
        <v>1545</v>
      </c>
      <c r="D680" s="13" t="s">
        <v>1492</v>
      </c>
      <c r="E680" s="13" t="s">
        <v>1546</v>
      </c>
      <c r="F680" s="14">
        <v>1341</v>
      </c>
      <c r="G680" s="14">
        <v>363</v>
      </c>
      <c r="H680" s="15">
        <f t="shared" si="70"/>
        <v>978</v>
      </c>
      <c r="I680" s="14">
        <v>1731</v>
      </c>
      <c r="J680" s="16">
        <f t="shared" si="71"/>
        <v>129.08277404921699</v>
      </c>
      <c r="K680" s="17">
        <f t="shared" si="72"/>
        <v>-12.917225950783006</v>
      </c>
      <c r="L680" s="14">
        <v>38</v>
      </c>
      <c r="M680" s="18">
        <f t="shared" si="73"/>
        <v>2.8337061894108873</v>
      </c>
      <c r="N680" s="17">
        <f t="shared" si="74"/>
        <v>-0.16629381058911274</v>
      </c>
      <c r="O680" s="14">
        <v>2</v>
      </c>
      <c r="P680" s="18">
        <f t="shared" si="75"/>
        <v>0.14914243102162564</v>
      </c>
      <c r="Q680" s="17">
        <f t="shared" si="76"/>
        <v>-32.850857568978377</v>
      </c>
      <c r="R680" s="13"/>
    </row>
    <row r="681" spans="1:18" x14ac:dyDescent="0.3">
      <c r="A681" s="13" t="s">
        <v>811</v>
      </c>
      <c r="B681" s="13">
        <v>800800033</v>
      </c>
      <c r="C681" s="13" t="s">
        <v>1547</v>
      </c>
      <c r="D681" s="13" t="s">
        <v>1548</v>
      </c>
      <c r="E681" s="13" t="s">
        <v>1549</v>
      </c>
      <c r="F681" s="14">
        <v>2751</v>
      </c>
      <c r="G681" s="14">
        <v>587</v>
      </c>
      <c r="H681" s="15">
        <f t="shared" si="70"/>
        <v>2164</v>
      </c>
      <c r="I681" s="14">
        <v>3185</v>
      </c>
      <c r="J681" s="16">
        <f t="shared" si="71"/>
        <v>115.77608142493638</v>
      </c>
      <c r="K681" s="17">
        <f t="shared" si="72"/>
        <v>-26.223918575063621</v>
      </c>
      <c r="L681" s="14">
        <v>45</v>
      </c>
      <c r="M681" s="18">
        <f t="shared" si="73"/>
        <v>1.6357688113413305</v>
      </c>
      <c r="N681" s="17">
        <f t="shared" si="74"/>
        <v>-1.3642311886586695</v>
      </c>
      <c r="O681" s="14">
        <v>1023</v>
      </c>
      <c r="P681" s="18">
        <f t="shared" si="75"/>
        <v>37.186477644492911</v>
      </c>
      <c r="Q681" s="17">
        <f t="shared" si="76"/>
        <v>4.1864776444929106</v>
      </c>
      <c r="R681" s="13"/>
    </row>
    <row r="682" spans="1:18" x14ac:dyDescent="0.3">
      <c r="A682" s="13" t="s">
        <v>811</v>
      </c>
      <c r="B682" s="13">
        <v>10001788</v>
      </c>
      <c r="C682" s="13" t="s">
        <v>1550</v>
      </c>
      <c r="D682" s="13" t="s">
        <v>1409</v>
      </c>
      <c r="E682" s="13" t="s">
        <v>1551</v>
      </c>
      <c r="F682" s="14">
        <v>1785</v>
      </c>
      <c r="G682" s="14">
        <v>558</v>
      </c>
      <c r="H682" s="15">
        <f t="shared" si="70"/>
        <v>1227</v>
      </c>
      <c r="I682" s="14">
        <v>1536</v>
      </c>
      <c r="J682" s="16">
        <f t="shared" si="71"/>
        <v>86.050420168067234</v>
      </c>
      <c r="K682" s="17">
        <f t="shared" si="72"/>
        <v>-55.949579831932766</v>
      </c>
      <c r="L682" s="14">
        <v>1</v>
      </c>
      <c r="M682" s="18">
        <f t="shared" si="73"/>
        <v>5.6022408963585429E-2</v>
      </c>
      <c r="N682" s="17">
        <f t="shared" si="74"/>
        <v>-2.9439775910364148</v>
      </c>
      <c r="O682" s="14">
        <v>1</v>
      </c>
      <c r="P682" s="18">
        <f t="shared" si="75"/>
        <v>5.6022408963585429E-2</v>
      </c>
      <c r="Q682" s="17">
        <f t="shared" si="76"/>
        <v>-32.943977591036415</v>
      </c>
      <c r="R682" s="13"/>
    </row>
    <row r="683" spans="1:18" x14ac:dyDescent="0.3">
      <c r="A683" s="13" t="s">
        <v>811</v>
      </c>
      <c r="B683" s="13">
        <v>10001420</v>
      </c>
      <c r="C683" s="13" t="s">
        <v>1552</v>
      </c>
      <c r="D683" s="13" t="s">
        <v>1553</v>
      </c>
      <c r="E683" s="13" t="s">
        <v>1554</v>
      </c>
      <c r="F683" s="14">
        <v>1916</v>
      </c>
      <c r="G683" s="14">
        <v>7</v>
      </c>
      <c r="H683" s="15">
        <f t="shared" si="70"/>
        <v>1909</v>
      </c>
      <c r="I683" s="14">
        <v>2273</v>
      </c>
      <c r="J683" s="16">
        <f t="shared" si="71"/>
        <v>118.63256784968685</v>
      </c>
      <c r="K683" s="17">
        <f t="shared" si="72"/>
        <v>-23.367432150313149</v>
      </c>
      <c r="L683" s="14">
        <v>1391</v>
      </c>
      <c r="M683" s="18">
        <f t="shared" si="73"/>
        <v>72.59916492693111</v>
      </c>
      <c r="N683" s="17">
        <f t="shared" si="74"/>
        <v>69.59916492693111</v>
      </c>
      <c r="O683" s="14">
        <v>0</v>
      </c>
      <c r="P683" s="18">
        <f t="shared" si="75"/>
        <v>0</v>
      </c>
      <c r="Q683" s="17">
        <f t="shared" si="76"/>
        <v>-33</v>
      </c>
      <c r="R683" s="13"/>
    </row>
    <row r="684" spans="1:18" x14ac:dyDescent="0.3">
      <c r="A684" s="13" t="s">
        <v>811</v>
      </c>
      <c r="B684" s="13">
        <v>10001410</v>
      </c>
      <c r="C684" s="13" t="s">
        <v>1555</v>
      </c>
      <c r="D684" s="13" t="s">
        <v>1556</v>
      </c>
      <c r="E684" s="13" t="s">
        <v>1557</v>
      </c>
      <c r="F684" s="14">
        <v>2195</v>
      </c>
      <c r="G684" s="14">
        <v>627</v>
      </c>
      <c r="H684" s="15">
        <f t="shared" si="70"/>
        <v>1568</v>
      </c>
      <c r="I684" s="14">
        <v>4757</v>
      </c>
      <c r="J684" s="16">
        <f t="shared" si="71"/>
        <v>216.71981776765375</v>
      </c>
      <c r="K684" s="17">
        <f t="shared" si="72"/>
        <v>74.719817767653751</v>
      </c>
      <c r="L684" s="14">
        <v>42</v>
      </c>
      <c r="M684" s="18">
        <f t="shared" si="73"/>
        <v>1.9134396355353074</v>
      </c>
      <c r="N684" s="17">
        <f t="shared" si="74"/>
        <v>-1.0865603644646926</v>
      </c>
      <c r="O684" s="14">
        <v>92</v>
      </c>
      <c r="P684" s="18">
        <f t="shared" si="75"/>
        <v>4.191343963553531</v>
      </c>
      <c r="Q684" s="17">
        <f t="shared" si="76"/>
        <v>-28.808656036446468</v>
      </c>
      <c r="R684" s="13"/>
    </row>
    <row r="685" spans="1:18" x14ac:dyDescent="0.3">
      <c r="A685" s="25" t="s">
        <v>811</v>
      </c>
      <c r="B685" s="25">
        <v>804400024</v>
      </c>
      <c r="C685" s="25" t="s">
        <v>1558</v>
      </c>
      <c r="D685" s="25" t="s">
        <v>80</v>
      </c>
      <c r="E685" s="25" t="s">
        <v>1033</v>
      </c>
      <c r="F685" s="26">
        <v>1522</v>
      </c>
      <c r="G685" s="26">
        <v>1006</v>
      </c>
      <c r="H685" s="27">
        <f t="shared" si="70"/>
        <v>516</v>
      </c>
      <c r="I685" s="26">
        <v>2915</v>
      </c>
      <c r="J685" s="28">
        <f t="shared" si="71"/>
        <v>191.52431011826545</v>
      </c>
      <c r="K685" s="29">
        <f t="shared" si="72"/>
        <v>49.524310118265447</v>
      </c>
      <c r="L685" s="26">
        <v>17</v>
      </c>
      <c r="M685" s="30">
        <f t="shared" si="73"/>
        <v>1.1169513797634691</v>
      </c>
      <c r="N685" s="29">
        <f t="shared" si="74"/>
        <v>-1.8830486202365309</v>
      </c>
      <c r="O685" s="26">
        <v>615</v>
      </c>
      <c r="P685" s="30">
        <f t="shared" si="75"/>
        <v>40.407358738501969</v>
      </c>
      <c r="Q685" s="29">
        <f t="shared" si="76"/>
        <v>7.4073587385019692</v>
      </c>
      <c r="R685" s="25"/>
    </row>
    <row r="686" spans="1:18" x14ac:dyDescent="0.3">
      <c r="A686" s="13" t="s">
        <v>811</v>
      </c>
      <c r="B686" s="13">
        <v>10001485</v>
      </c>
      <c r="C686" s="13" t="s">
        <v>1559</v>
      </c>
      <c r="D686" s="13" t="s">
        <v>147</v>
      </c>
      <c r="E686" s="13" t="s">
        <v>1560</v>
      </c>
      <c r="F686" s="14">
        <v>1247</v>
      </c>
      <c r="G686" s="14">
        <v>78</v>
      </c>
      <c r="H686" s="15">
        <f t="shared" si="70"/>
        <v>1169</v>
      </c>
      <c r="I686" s="14">
        <v>1209</v>
      </c>
      <c r="J686" s="16">
        <f t="shared" si="71"/>
        <v>96.952686447473937</v>
      </c>
      <c r="K686" s="17">
        <f t="shared" si="72"/>
        <v>-45.047313552526063</v>
      </c>
      <c r="L686" s="14">
        <v>2</v>
      </c>
      <c r="M686" s="18">
        <f t="shared" si="73"/>
        <v>0.16038492381716118</v>
      </c>
      <c r="N686" s="17">
        <f t="shared" si="74"/>
        <v>-2.8396150761828389</v>
      </c>
      <c r="O686" s="14">
        <v>796</v>
      </c>
      <c r="P686" s="18">
        <f t="shared" si="75"/>
        <v>63.833199679230155</v>
      </c>
      <c r="Q686" s="17">
        <f t="shared" si="76"/>
        <v>30.833199679230155</v>
      </c>
      <c r="R686" s="13"/>
    </row>
    <row r="687" spans="1:18" x14ac:dyDescent="0.3">
      <c r="A687" s="13" t="s">
        <v>811</v>
      </c>
      <c r="B687" s="13">
        <v>10001435</v>
      </c>
      <c r="C687" s="13" t="s">
        <v>1561</v>
      </c>
      <c r="D687" s="13" t="s">
        <v>35</v>
      </c>
      <c r="E687" s="13" t="s">
        <v>1562</v>
      </c>
      <c r="F687" s="14">
        <v>861</v>
      </c>
      <c r="G687" s="14">
        <v>20</v>
      </c>
      <c r="H687" s="15">
        <f t="shared" si="70"/>
        <v>841</v>
      </c>
      <c r="I687" s="14">
        <v>768</v>
      </c>
      <c r="J687" s="16">
        <f t="shared" si="71"/>
        <v>89.19860627177701</v>
      </c>
      <c r="K687" s="17">
        <f t="shared" si="72"/>
        <v>-52.80139372822299</v>
      </c>
      <c r="L687" s="14">
        <v>7</v>
      </c>
      <c r="M687" s="18">
        <f t="shared" si="73"/>
        <v>0.81300813008130091</v>
      </c>
      <c r="N687" s="17">
        <f t="shared" si="74"/>
        <v>-2.1869918699186992</v>
      </c>
      <c r="O687" s="14">
        <v>188</v>
      </c>
      <c r="P687" s="18">
        <f t="shared" si="75"/>
        <v>21.835075493612081</v>
      </c>
      <c r="Q687" s="17">
        <f t="shared" si="76"/>
        <v>-11.164924506387919</v>
      </c>
      <c r="R687" s="13"/>
    </row>
    <row r="688" spans="1:18" x14ac:dyDescent="0.3">
      <c r="A688" s="13" t="s">
        <v>811</v>
      </c>
      <c r="B688" s="13">
        <v>801000024</v>
      </c>
      <c r="C688" s="13" t="s">
        <v>1563</v>
      </c>
      <c r="D688" s="13" t="s">
        <v>227</v>
      </c>
      <c r="E688" s="13" t="s">
        <v>1564</v>
      </c>
      <c r="F688" s="14">
        <v>1425</v>
      </c>
      <c r="G688" s="14">
        <v>184</v>
      </c>
      <c r="H688" s="15">
        <f t="shared" si="70"/>
        <v>1241</v>
      </c>
      <c r="I688" s="14">
        <v>1257</v>
      </c>
      <c r="J688" s="16">
        <f t="shared" si="71"/>
        <v>88.21052631578948</v>
      </c>
      <c r="K688" s="17">
        <f t="shared" si="72"/>
        <v>-53.78947368421052</v>
      </c>
      <c r="L688" s="14">
        <v>32</v>
      </c>
      <c r="M688" s="18">
        <f t="shared" si="73"/>
        <v>2.2456140350877192</v>
      </c>
      <c r="N688" s="17">
        <f t="shared" si="74"/>
        <v>-0.75438596491228083</v>
      </c>
      <c r="O688" s="14">
        <v>241</v>
      </c>
      <c r="P688" s="18">
        <f t="shared" si="75"/>
        <v>16.912280701754387</v>
      </c>
      <c r="Q688" s="17">
        <f t="shared" si="76"/>
        <v>-16.087719298245613</v>
      </c>
      <c r="R688" s="13"/>
    </row>
    <row r="689" spans="1:18" x14ac:dyDescent="0.3">
      <c r="A689" s="13" t="s">
        <v>811</v>
      </c>
      <c r="B689" s="13">
        <v>10001676</v>
      </c>
      <c r="C689" s="13" t="s">
        <v>1565</v>
      </c>
      <c r="D689" s="13" t="s">
        <v>186</v>
      </c>
      <c r="E689" s="13" t="s">
        <v>1288</v>
      </c>
      <c r="F689" s="14">
        <v>1512</v>
      </c>
      <c r="G689" s="14">
        <v>219</v>
      </c>
      <c r="H689" s="15">
        <f t="shared" si="70"/>
        <v>1293</v>
      </c>
      <c r="I689" s="14">
        <v>2723</v>
      </c>
      <c r="J689" s="16">
        <f t="shared" si="71"/>
        <v>180.09259259259258</v>
      </c>
      <c r="K689" s="17">
        <f t="shared" si="72"/>
        <v>38.092592592592581</v>
      </c>
      <c r="L689" s="14">
        <v>40</v>
      </c>
      <c r="M689" s="18">
        <f t="shared" si="73"/>
        <v>2.6455026455026456</v>
      </c>
      <c r="N689" s="17">
        <f t="shared" si="74"/>
        <v>-0.35449735449735442</v>
      </c>
      <c r="O689" s="14">
        <v>268</v>
      </c>
      <c r="P689" s="18">
        <f t="shared" si="75"/>
        <v>17.724867724867725</v>
      </c>
      <c r="Q689" s="17">
        <f t="shared" si="76"/>
        <v>-15.275132275132275</v>
      </c>
      <c r="R689" s="13"/>
    </row>
    <row r="690" spans="1:18" x14ac:dyDescent="0.3">
      <c r="A690" s="13" t="s">
        <v>811</v>
      </c>
      <c r="B690" s="13">
        <v>801600079</v>
      </c>
      <c r="C690" s="13" t="s">
        <v>1566</v>
      </c>
      <c r="D690" s="13" t="s">
        <v>946</v>
      </c>
      <c r="E690" s="13" t="s">
        <v>366</v>
      </c>
      <c r="F690" s="14">
        <v>1800</v>
      </c>
      <c r="G690" s="14">
        <v>348</v>
      </c>
      <c r="H690" s="15">
        <f t="shared" si="70"/>
        <v>1452</v>
      </c>
      <c r="I690" s="14">
        <v>1705</v>
      </c>
      <c r="J690" s="16">
        <f t="shared" si="71"/>
        <v>94.722222222222214</v>
      </c>
      <c r="K690" s="17">
        <f t="shared" si="72"/>
        <v>-47.277777777777786</v>
      </c>
      <c r="L690" s="14">
        <v>35</v>
      </c>
      <c r="M690" s="18">
        <f t="shared" si="73"/>
        <v>1.9444444444444444</v>
      </c>
      <c r="N690" s="17">
        <f t="shared" si="74"/>
        <v>-1.0555555555555556</v>
      </c>
      <c r="O690" s="14">
        <v>218</v>
      </c>
      <c r="P690" s="18">
        <f t="shared" si="75"/>
        <v>12.111111111111111</v>
      </c>
      <c r="Q690" s="17">
        <f t="shared" si="76"/>
        <v>-20.888888888888889</v>
      </c>
      <c r="R690" s="13"/>
    </row>
    <row r="691" spans="1:18" x14ac:dyDescent="0.3">
      <c r="A691" s="13" t="s">
        <v>811</v>
      </c>
      <c r="B691" s="13">
        <v>44000003</v>
      </c>
      <c r="C691" s="13" t="s">
        <v>1567</v>
      </c>
      <c r="D691" s="13" t="s">
        <v>396</v>
      </c>
      <c r="E691" s="13" t="s">
        <v>1568</v>
      </c>
      <c r="F691" s="14">
        <v>1710</v>
      </c>
      <c r="G691" s="14">
        <v>239</v>
      </c>
      <c r="H691" s="15">
        <f t="shared" si="70"/>
        <v>1471</v>
      </c>
      <c r="I691" s="14">
        <v>2160</v>
      </c>
      <c r="J691" s="16">
        <f t="shared" si="71"/>
        <v>126.31578947368421</v>
      </c>
      <c r="K691" s="17">
        <f t="shared" si="72"/>
        <v>-15.684210526315795</v>
      </c>
      <c r="L691" s="14">
        <v>46</v>
      </c>
      <c r="M691" s="18">
        <f t="shared" si="73"/>
        <v>2.6900584795321638</v>
      </c>
      <c r="N691" s="17">
        <f t="shared" si="74"/>
        <v>-0.30994152046783618</v>
      </c>
      <c r="O691" s="14">
        <v>843</v>
      </c>
      <c r="P691" s="18">
        <f t="shared" si="75"/>
        <v>49.298245614035082</v>
      </c>
      <c r="Q691" s="17">
        <f t="shared" si="76"/>
        <v>16.298245614035082</v>
      </c>
      <c r="R691" s="13" t="s">
        <v>8</v>
      </c>
    </row>
    <row r="692" spans="1:18" x14ac:dyDescent="0.3">
      <c r="A692" s="13" t="s">
        <v>811</v>
      </c>
      <c r="B692" s="13">
        <v>10064120</v>
      </c>
      <c r="C692" s="13" t="s">
        <v>841</v>
      </c>
      <c r="D692" s="13" t="s">
        <v>1569</v>
      </c>
      <c r="E692" s="13" t="s">
        <v>182</v>
      </c>
      <c r="F692" s="14">
        <v>1512</v>
      </c>
      <c r="G692" s="14">
        <v>229</v>
      </c>
      <c r="H692" s="15">
        <f t="shared" si="70"/>
        <v>1283</v>
      </c>
      <c r="I692" s="14">
        <v>3558</v>
      </c>
      <c r="J692" s="16">
        <f t="shared" si="71"/>
        <v>235.31746031746033</v>
      </c>
      <c r="K692" s="17">
        <f t="shared" si="72"/>
        <v>93.317460317460331</v>
      </c>
      <c r="L692" s="14">
        <v>14</v>
      </c>
      <c r="M692" s="18">
        <f t="shared" si="73"/>
        <v>0.92592592592592582</v>
      </c>
      <c r="N692" s="17">
        <f t="shared" si="74"/>
        <v>-2.0740740740740744</v>
      </c>
      <c r="O692" s="14">
        <v>1654</v>
      </c>
      <c r="P692" s="18">
        <f t="shared" si="75"/>
        <v>109.39153439153439</v>
      </c>
      <c r="Q692" s="17">
        <f t="shared" si="76"/>
        <v>76.391534391534393</v>
      </c>
      <c r="R692" s="13"/>
    </row>
    <row r="693" spans="1:18" x14ac:dyDescent="0.3">
      <c r="A693" s="13" t="s">
        <v>811</v>
      </c>
      <c r="B693" s="13">
        <v>10001640</v>
      </c>
      <c r="C693" s="13" t="s">
        <v>1570</v>
      </c>
      <c r="D693" s="13" t="s">
        <v>38</v>
      </c>
      <c r="E693" s="13" t="s">
        <v>1571</v>
      </c>
      <c r="F693" s="14">
        <v>2043</v>
      </c>
      <c r="G693" s="14">
        <v>610</v>
      </c>
      <c r="H693" s="15">
        <f t="shared" si="70"/>
        <v>1433</v>
      </c>
      <c r="I693" s="14">
        <v>3954</v>
      </c>
      <c r="J693" s="16">
        <f t="shared" si="71"/>
        <v>193.53891336270189</v>
      </c>
      <c r="K693" s="17">
        <f t="shared" si="72"/>
        <v>51.538913362701891</v>
      </c>
      <c r="L693" s="14">
        <v>53</v>
      </c>
      <c r="M693" s="18">
        <f t="shared" si="73"/>
        <v>2.5942241801272639</v>
      </c>
      <c r="N693" s="17">
        <f t="shared" si="74"/>
        <v>-0.40577581987273614</v>
      </c>
      <c r="O693" s="14">
        <v>6</v>
      </c>
      <c r="P693" s="18">
        <f t="shared" si="75"/>
        <v>0.29368575624082233</v>
      </c>
      <c r="Q693" s="17">
        <f t="shared" si="76"/>
        <v>-32.706314243759181</v>
      </c>
      <c r="R693" s="13"/>
    </row>
    <row r="694" spans="1:18" x14ac:dyDescent="0.3">
      <c r="A694" s="13" t="s">
        <v>811</v>
      </c>
      <c r="B694" s="13">
        <v>801000007</v>
      </c>
      <c r="C694" s="13" t="s">
        <v>1572</v>
      </c>
      <c r="D694" s="13" t="s">
        <v>1049</v>
      </c>
      <c r="E694" s="13" t="s">
        <v>1573</v>
      </c>
      <c r="F694" s="14">
        <v>1692</v>
      </c>
      <c r="G694" s="14">
        <v>840</v>
      </c>
      <c r="H694" s="15">
        <f t="shared" si="70"/>
        <v>852</v>
      </c>
      <c r="I694" s="14">
        <v>2785</v>
      </c>
      <c r="J694" s="16">
        <f t="shared" si="71"/>
        <v>164.59810874704493</v>
      </c>
      <c r="K694" s="17">
        <f t="shared" si="72"/>
        <v>22.598108747044932</v>
      </c>
      <c r="L694" s="14">
        <v>6</v>
      </c>
      <c r="M694" s="18">
        <f t="shared" si="73"/>
        <v>0.3546099290780142</v>
      </c>
      <c r="N694" s="17">
        <f t="shared" si="74"/>
        <v>-2.645390070921986</v>
      </c>
      <c r="O694" s="14">
        <v>317</v>
      </c>
      <c r="P694" s="18">
        <f t="shared" si="75"/>
        <v>18.735224586288414</v>
      </c>
      <c r="Q694" s="17">
        <f t="shared" si="76"/>
        <v>-14.264775413711586</v>
      </c>
      <c r="R694" s="13"/>
    </row>
    <row r="695" spans="1:18" x14ac:dyDescent="0.3">
      <c r="A695" s="13" t="s">
        <v>811</v>
      </c>
      <c r="B695" s="13">
        <v>10001496</v>
      </c>
      <c r="C695" s="13" t="s">
        <v>1574</v>
      </c>
      <c r="D695" s="13" t="s">
        <v>1169</v>
      </c>
      <c r="E695" s="13" t="s">
        <v>1575</v>
      </c>
      <c r="F695" s="14">
        <v>1293</v>
      </c>
      <c r="G695" s="14">
        <v>49</v>
      </c>
      <c r="H695" s="15">
        <f t="shared" si="70"/>
        <v>1244</v>
      </c>
      <c r="I695" s="14">
        <v>1320</v>
      </c>
      <c r="J695" s="16">
        <f t="shared" si="71"/>
        <v>102.08816705336427</v>
      </c>
      <c r="K695" s="17">
        <f t="shared" si="72"/>
        <v>-39.911832946635727</v>
      </c>
      <c r="L695" s="14">
        <v>14</v>
      </c>
      <c r="M695" s="18">
        <f t="shared" si="73"/>
        <v>1.082753286929621</v>
      </c>
      <c r="N695" s="17">
        <f t="shared" si="74"/>
        <v>-1.917246713070379</v>
      </c>
      <c r="O695" s="14">
        <v>769</v>
      </c>
      <c r="P695" s="18">
        <f t="shared" si="75"/>
        <v>59.474091260634189</v>
      </c>
      <c r="Q695" s="17">
        <f t="shared" si="76"/>
        <v>26.474091260634189</v>
      </c>
      <c r="R695" s="13"/>
    </row>
    <row r="696" spans="1:18" x14ac:dyDescent="0.3">
      <c r="A696" s="13" t="s">
        <v>811</v>
      </c>
      <c r="B696" s="13">
        <v>10064120</v>
      </c>
      <c r="C696" s="13" t="s">
        <v>841</v>
      </c>
      <c r="D696" s="13" t="s">
        <v>1492</v>
      </c>
      <c r="E696" s="13" t="s">
        <v>1576</v>
      </c>
      <c r="F696" s="14">
        <v>1458</v>
      </c>
      <c r="G696" s="14">
        <v>72</v>
      </c>
      <c r="H696" s="15">
        <f t="shared" si="70"/>
        <v>1386</v>
      </c>
      <c r="I696" s="14">
        <v>0</v>
      </c>
      <c r="J696" s="16">
        <f t="shared" si="71"/>
        <v>0</v>
      </c>
      <c r="K696" s="17">
        <f t="shared" si="72"/>
        <v>-142</v>
      </c>
      <c r="L696" s="14">
        <v>0</v>
      </c>
      <c r="M696" s="18">
        <f t="shared" si="73"/>
        <v>0</v>
      </c>
      <c r="N696" s="17">
        <f t="shared" si="74"/>
        <v>-3</v>
      </c>
      <c r="O696" s="14">
        <v>0</v>
      </c>
      <c r="P696" s="18">
        <f t="shared" si="75"/>
        <v>0</v>
      </c>
      <c r="Q696" s="17">
        <f t="shared" si="76"/>
        <v>-33</v>
      </c>
      <c r="R696" s="13" t="s">
        <v>8</v>
      </c>
    </row>
    <row r="697" spans="1:18" x14ac:dyDescent="0.3">
      <c r="A697" s="13" t="s">
        <v>811</v>
      </c>
      <c r="B697" s="13">
        <v>10001588</v>
      </c>
      <c r="C697" s="13" t="s">
        <v>1577</v>
      </c>
      <c r="D697" s="13" t="s">
        <v>1578</v>
      </c>
      <c r="E697" s="13" t="s">
        <v>1579</v>
      </c>
      <c r="F697" s="14">
        <v>946</v>
      </c>
      <c r="G697" s="14">
        <v>4</v>
      </c>
      <c r="H697" s="15">
        <f t="shared" si="70"/>
        <v>942</v>
      </c>
      <c r="I697" s="14">
        <v>562</v>
      </c>
      <c r="J697" s="16">
        <f t="shared" si="71"/>
        <v>59.408033826638473</v>
      </c>
      <c r="K697" s="17">
        <f t="shared" si="72"/>
        <v>-82.591966173361527</v>
      </c>
      <c r="L697" s="14">
        <v>817</v>
      </c>
      <c r="M697" s="18">
        <f t="shared" si="73"/>
        <v>86.36363636363636</v>
      </c>
      <c r="N697" s="17">
        <f t="shared" si="74"/>
        <v>83.36363636363636</v>
      </c>
      <c r="O697" s="14">
        <v>0</v>
      </c>
      <c r="P697" s="18">
        <f t="shared" si="75"/>
        <v>0</v>
      </c>
      <c r="Q697" s="17">
        <f t="shared" si="76"/>
        <v>-33</v>
      </c>
      <c r="R697" s="13"/>
    </row>
    <row r="698" spans="1:18" x14ac:dyDescent="0.3">
      <c r="A698" s="13" t="s">
        <v>811</v>
      </c>
      <c r="B698" s="13">
        <v>801000026</v>
      </c>
      <c r="C698" s="13" t="s">
        <v>1580</v>
      </c>
      <c r="D698" s="13" t="s">
        <v>80</v>
      </c>
      <c r="E698" s="13" t="s">
        <v>1581</v>
      </c>
      <c r="F698" s="14">
        <v>1868</v>
      </c>
      <c r="G698" s="14">
        <v>648</v>
      </c>
      <c r="H698" s="15">
        <f t="shared" si="70"/>
        <v>1220</v>
      </c>
      <c r="I698" s="14">
        <v>4510</v>
      </c>
      <c r="J698" s="16">
        <f t="shared" si="71"/>
        <v>241.43468950749462</v>
      </c>
      <c r="K698" s="17">
        <f t="shared" si="72"/>
        <v>99.434689507494625</v>
      </c>
      <c r="L698" s="14">
        <v>69</v>
      </c>
      <c r="M698" s="18">
        <f t="shared" si="73"/>
        <v>3.6937901498929335</v>
      </c>
      <c r="N698" s="17">
        <f t="shared" si="74"/>
        <v>0.69379014989293353</v>
      </c>
      <c r="O698" s="14">
        <v>759</v>
      </c>
      <c r="P698" s="18">
        <f t="shared" si="75"/>
        <v>40.631691648822269</v>
      </c>
      <c r="Q698" s="17">
        <f t="shared" si="76"/>
        <v>7.6316916488222688</v>
      </c>
      <c r="R698" s="13"/>
    </row>
    <row r="699" spans="1:18" x14ac:dyDescent="0.3">
      <c r="A699" s="13" t="s">
        <v>811</v>
      </c>
      <c r="B699" s="13">
        <v>804400025</v>
      </c>
      <c r="C699" s="13" t="s">
        <v>1582</v>
      </c>
      <c r="D699" s="13" t="s">
        <v>305</v>
      </c>
      <c r="E699" s="13" t="s">
        <v>1022</v>
      </c>
      <c r="F699" s="14">
        <v>1881</v>
      </c>
      <c r="G699" s="14">
        <v>528</v>
      </c>
      <c r="H699" s="15">
        <f t="shared" si="70"/>
        <v>1353</v>
      </c>
      <c r="I699" s="14">
        <v>0</v>
      </c>
      <c r="J699" s="16">
        <f t="shared" si="71"/>
        <v>0</v>
      </c>
      <c r="K699" s="17">
        <f t="shared" si="72"/>
        <v>-142</v>
      </c>
      <c r="L699" s="14">
        <v>0</v>
      </c>
      <c r="M699" s="18">
        <f t="shared" si="73"/>
        <v>0</v>
      </c>
      <c r="N699" s="17">
        <f t="shared" si="74"/>
        <v>-3</v>
      </c>
      <c r="O699" s="14">
        <v>0</v>
      </c>
      <c r="P699" s="18">
        <f t="shared" si="75"/>
        <v>0</v>
      </c>
      <c r="Q699" s="17">
        <f t="shared" si="76"/>
        <v>-33</v>
      </c>
      <c r="R699" s="13" t="s">
        <v>8</v>
      </c>
    </row>
    <row r="700" spans="1:18" x14ac:dyDescent="0.3">
      <c r="A700" s="13" t="s">
        <v>811</v>
      </c>
      <c r="B700" s="13">
        <v>19275419</v>
      </c>
      <c r="C700" s="13" t="s">
        <v>1583</v>
      </c>
      <c r="D700" s="13" t="s">
        <v>1584</v>
      </c>
      <c r="E700" s="13" t="s">
        <v>1585</v>
      </c>
      <c r="F700" s="14">
        <v>2885</v>
      </c>
      <c r="G700" s="14">
        <v>13</v>
      </c>
      <c r="H700" s="15">
        <f t="shared" si="70"/>
        <v>2872</v>
      </c>
      <c r="I700" s="14">
        <v>1483</v>
      </c>
      <c r="J700" s="16">
        <f t="shared" si="71"/>
        <v>51.403812824956674</v>
      </c>
      <c r="K700" s="17">
        <f t="shared" si="72"/>
        <v>-90.596187175043326</v>
      </c>
      <c r="L700" s="14">
        <v>59</v>
      </c>
      <c r="M700" s="18">
        <f t="shared" si="73"/>
        <v>2.0450606585788562</v>
      </c>
      <c r="N700" s="17">
        <f t="shared" si="74"/>
        <v>-0.95493934142114378</v>
      </c>
      <c r="O700" s="14">
        <v>1018</v>
      </c>
      <c r="P700" s="18">
        <f t="shared" si="75"/>
        <v>35.28596187175043</v>
      </c>
      <c r="Q700" s="17">
        <f t="shared" si="76"/>
        <v>2.2859618717504304</v>
      </c>
      <c r="R700" s="13"/>
    </row>
    <row r="701" spans="1:18" x14ac:dyDescent="0.3">
      <c r="A701" s="13" t="s">
        <v>811</v>
      </c>
      <c r="B701" s="13">
        <v>10001826</v>
      </c>
      <c r="C701" s="13" t="s">
        <v>1586</v>
      </c>
      <c r="D701" s="13" t="s">
        <v>94</v>
      </c>
      <c r="E701" s="13" t="s">
        <v>1587</v>
      </c>
      <c r="F701" s="14">
        <v>1399</v>
      </c>
      <c r="G701" s="14">
        <v>97</v>
      </c>
      <c r="H701" s="15">
        <f t="shared" si="70"/>
        <v>1302</v>
      </c>
      <c r="I701" s="14">
        <v>1796</v>
      </c>
      <c r="J701" s="16">
        <f t="shared" si="71"/>
        <v>128.37741243745532</v>
      </c>
      <c r="K701" s="17">
        <f t="shared" si="72"/>
        <v>-13.62258756254468</v>
      </c>
      <c r="L701" s="14">
        <v>38</v>
      </c>
      <c r="M701" s="18">
        <f t="shared" si="73"/>
        <v>2.7162258756254465</v>
      </c>
      <c r="N701" s="17">
        <f t="shared" si="74"/>
        <v>-0.28377412437455352</v>
      </c>
      <c r="O701" s="14">
        <v>117</v>
      </c>
      <c r="P701" s="18">
        <f t="shared" si="75"/>
        <v>8.3631165117941393</v>
      </c>
      <c r="Q701" s="17">
        <f t="shared" si="76"/>
        <v>-24.636883488205861</v>
      </c>
      <c r="R701" s="13"/>
    </row>
    <row r="702" spans="1:18" x14ac:dyDescent="0.3">
      <c r="A702" s="13" t="s">
        <v>811</v>
      </c>
      <c r="B702" s="13">
        <v>10064120</v>
      </c>
      <c r="C702" s="13" t="s">
        <v>841</v>
      </c>
      <c r="D702" s="13" t="s">
        <v>1588</v>
      </c>
      <c r="E702" s="13" t="s">
        <v>1589</v>
      </c>
      <c r="F702" s="14">
        <v>1460</v>
      </c>
      <c r="G702" s="14">
        <v>61</v>
      </c>
      <c r="H702" s="15">
        <f t="shared" si="70"/>
        <v>1399</v>
      </c>
      <c r="I702" s="14">
        <v>1985</v>
      </c>
      <c r="J702" s="16">
        <f t="shared" si="71"/>
        <v>135.95890410958904</v>
      </c>
      <c r="K702" s="17">
        <f t="shared" si="72"/>
        <v>-6.0410958904109577</v>
      </c>
      <c r="L702" s="14">
        <v>0</v>
      </c>
      <c r="M702" s="18">
        <f t="shared" si="73"/>
        <v>0</v>
      </c>
      <c r="N702" s="17">
        <f t="shared" si="74"/>
        <v>-3</v>
      </c>
      <c r="O702" s="14">
        <v>39</v>
      </c>
      <c r="P702" s="18">
        <f t="shared" si="75"/>
        <v>2.6712328767123288</v>
      </c>
      <c r="Q702" s="17">
        <f t="shared" si="76"/>
        <v>-30.328767123287673</v>
      </c>
      <c r="R702" s="13"/>
    </row>
    <row r="703" spans="1:18" x14ac:dyDescent="0.3">
      <c r="A703" s="13" t="s">
        <v>811</v>
      </c>
      <c r="B703" s="13">
        <v>130000081</v>
      </c>
      <c r="C703" s="13" t="s">
        <v>1590</v>
      </c>
      <c r="D703" s="13" t="s">
        <v>302</v>
      </c>
      <c r="E703" s="13" t="s">
        <v>1591</v>
      </c>
      <c r="F703" s="14">
        <v>1785</v>
      </c>
      <c r="G703" s="14">
        <v>354</v>
      </c>
      <c r="H703" s="15">
        <f t="shared" si="70"/>
        <v>1431</v>
      </c>
      <c r="I703" s="14">
        <v>2677</v>
      </c>
      <c r="J703" s="16">
        <f t="shared" si="71"/>
        <v>149.9719887955182</v>
      </c>
      <c r="K703" s="17">
        <f t="shared" si="72"/>
        <v>7.9719887955182003</v>
      </c>
      <c r="L703" s="14">
        <v>134</v>
      </c>
      <c r="M703" s="18">
        <f t="shared" si="73"/>
        <v>7.5070028011204482</v>
      </c>
      <c r="N703" s="17">
        <f t="shared" si="74"/>
        <v>4.5070028011204482</v>
      </c>
      <c r="O703" s="14">
        <v>4001</v>
      </c>
      <c r="P703" s="18">
        <f t="shared" si="75"/>
        <v>224.14565826330534</v>
      </c>
      <c r="Q703" s="17">
        <f t="shared" si="76"/>
        <v>191.14565826330534</v>
      </c>
      <c r="R703" s="13"/>
    </row>
    <row r="704" spans="1:18" x14ac:dyDescent="0.3">
      <c r="A704" s="13" t="s">
        <v>811</v>
      </c>
      <c r="B704" s="13">
        <v>10064120</v>
      </c>
      <c r="C704" s="13" t="s">
        <v>841</v>
      </c>
      <c r="D704" s="13" t="s">
        <v>1124</v>
      </c>
      <c r="E704" s="13" t="s">
        <v>1592</v>
      </c>
      <c r="F704" s="14">
        <v>1285</v>
      </c>
      <c r="G704" s="14">
        <v>24</v>
      </c>
      <c r="H704" s="15">
        <f t="shared" si="70"/>
        <v>1261</v>
      </c>
      <c r="I704" s="14">
        <v>2695</v>
      </c>
      <c r="J704" s="16">
        <f t="shared" si="71"/>
        <v>209.72762645914398</v>
      </c>
      <c r="K704" s="17">
        <f t="shared" si="72"/>
        <v>67.727626459143977</v>
      </c>
      <c r="L704" s="14">
        <v>2</v>
      </c>
      <c r="M704" s="18">
        <f t="shared" si="73"/>
        <v>0.1556420233463035</v>
      </c>
      <c r="N704" s="17">
        <f t="shared" si="74"/>
        <v>-2.8443579766536966</v>
      </c>
      <c r="O704" s="14">
        <v>1183</v>
      </c>
      <c r="P704" s="18">
        <f t="shared" si="75"/>
        <v>92.062256809338521</v>
      </c>
      <c r="Q704" s="17">
        <f t="shared" si="76"/>
        <v>59.062256809338521</v>
      </c>
      <c r="R704" s="13"/>
    </row>
    <row r="705" spans="1:18" x14ac:dyDescent="0.3">
      <c r="A705" s="13" t="s">
        <v>811</v>
      </c>
      <c r="B705" s="13">
        <v>10001305</v>
      </c>
      <c r="C705" s="13" t="s">
        <v>1593</v>
      </c>
      <c r="D705" s="13" t="s">
        <v>222</v>
      </c>
      <c r="E705" s="13" t="s">
        <v>1594</v>
      </c>
      <c r="F705" s="14">
        <v>1671</v>
      </c>
      <c r="G705" s="14">
        <v>393</v>
      </c>
      <c r="H705" s="15">
        <f t="shared" si="70"/>
        <v>1278</v>
      </c>
      <c r="I705" s="14">
        <v>1987</v>
      </c>
      <c r="J705" s="16">
        <f t="shared" si="71"/>
        <v>118.91083183722321</v>
      </c>
      <c r="K705" s="17">
        <f t="shared" si="72"/>
        <v>-23.089168162776787</v>
      </c>
      <c r="L705" s="14">
        <v>15</v>
      </c>
      <c r="M705" s="18">
        <f t="shared" si="73"/>
        <v>0.89766606822262118</v>
      </c>
      <c r="N705" s="17">
        <f t="shared" si="74"/>
        <v>-2.1023339317773786</v>
      </c>
      <c r="O705" s="14">
        <v>0</v>
      </c>
      <c r="P705" s="18">
        <f t="shared" si="75"/>
        <v>0</v>
      </c>
      <c r="Q705" s="17">
        <f t="shared" si="76"/>
        <v>-33</v>
      </c>
      <c r="R705" s="13"/>
    </row>
    <row r="706" spans="1:18" x14ac:dyDescent="0.3">
      <c r="A706" s="13" t="s">
        <v>811</v>
      </c>
      <c r="B706" s="13">
        <v>10040307</v>
      </c>
      <c r="C706" s="13" t="s">
        <v>816</v>
      </c>
      <c r="D706" s="13" t="s">
        <v>53</v>
      </c>
      <c r="E706" s="13" t="s">
        <v>1595</v>
      </c>
      <c r="F706" s="14">
        <v>1471</v>
      </c>
      <c r="G706" s="14">
        <v>164</v>
      </c>
      <c r="H706" s="15">
        <f t="shared" si="70"/>
        <v>1307</v>
      </c>
      <c r="I706" s="14">
        <v>2013</v>
      </c>
      <c r="J706" s="16">
        <f t="shared" si="71"/>
        <v>136.84568320870156</v>
      </c>
      <c r="K706" s="17">
        <f t="shared" si="72"/>
        <v>-5.1543167912984416</v>
      </c>
      <c r="L706" s="14">
        <v>13</v>
      </c>
      <c r="M706" s="18">
        <f t="shared" si="73"/>
        <v>0.88375254928619984</v>
      </c>
      <c r="N706" s="17">
        <f t="shared" si="74"/>
        <v>-2.1162474507138</v>
      </c>
      <c r="O706" s="14">
        <v>407</v>
      </c>
      <c r="P706" s="18">
        <f t="shared" si="75"/>
        <v>27.668252889191024</v>
      </c>
      <c r="Q706" s="17">
        <f t="shared" si="76"/>
        <v>-5.3317471108089762</v>
      </c>
      <c r="R706" s="13"/>
    </row>
    <row r="707" spans="1:18" x14ac:dyDescent="0.3">
      <c r="A707" s="13" t="s">
        <v>811</v>
      </c>
      <c r="B707" s="13">
        <v>809635210</v>
      </c>
      <c r="C707" s="13" t="s">
        <v>1181</v>
      </c>
      <c r="D707" s="13" t="s">
        <v>1596</v>
      </c>
      <c r="E707" s="13" t="s">
        <v>1597</v>
      </c>
      <c r="F707" s="14">
        <v>1952</v>
      </c>
      <c r="G707" s="14">
        <v>631</v>
      </c>
      <c r="H707" s="15">
        <f t="shared" si="70"/>
        <v>1321</v>
      </c>
      <c r="I707" s="14">
        <v>611</v>
      </c>
      <c r="J707" s="16">
        <f t="shared" si="71"/>
        <v>31.30122950819672</v>
      </c>
      <c r="K707" s="17">
        <f t="shared" si="72"/>
        <v>-110.69877049180329</v>
      </c>
      <c r="L707" s="14">
        <v>1</v>
      </c>
      <c r="M707" s="18">
        <f t="shared" si="73"/>
        <v>5.1229508196721313E-2</v>
      </c>
      <c r="N707" s="17">
        <f t="shared" si="74"/>
        <v>-2.9487704918032787</v>
      </c>
      <c r="O707" s="14">
        <v>258</v>
      </c>
      <c r="P707" s="18">
        <f t="shared" si="75"/>
        <v>13.217213114754097</v>
      </c>
      <c r="Q707" s="17">
        <f t="shared" si="76"/>
        <v>-19.782786885245905</v>
      </c>
      <c r="R707" s="13"/>
    </row>
    <row r="708" spans="1:18" x14ac:dyDescent="0.3">
      <c r="A708" s="13" t="s">
        <v>811</v>
      </c>
      <c r="B708" s="13">
        <v>10064103</v>
      </c>
      <c r="C708" s="13" t="s">
        <v>1157</v>
      </c>
      <c r="D708" s="13" t="s">
        <v>1492</v>
      </c>
      <c r="E708" s="13" t="s">
        <v>1598</v>
      </c>
      <c r="F708" s="14">
        <v>1600</v>
      </c>
      <c r="G708" s="14">
        <v>403</v>
      </c>
      <c r="H708" s="15">
        <f t="shared" si="70"/>
        <v>1197</v>
      </c>
      <c r="I708" s="14">
        <v>885</v>
      </c>
      <c r="J708" s="16">
        <f t="shared" si="71"/>
        <v>55.3125</v>
      </c>
      <c r="K708" s="17">
        <f t="shared" si="72"/>
        <v>-86.6875</v>
      </c>
      <c r="L708" s="14">
        <v>0</v>
      </c>
      <c r="M708" s="18">
        <f t="shared" si="73"/>
        <v>0</v>
      </c>
      <c r="N708" s="17">
        <f t="shared" si="74"/>
        <v>-3</v>
      </c>
      <c r="O708" s="14">
        <v>292</v>
      </c>
      <c r="P708" s="18">
        <f t="shared" si="75"/>
        <v>18.25</v>
      </c>
      <c r="Q708" s="17">
        <f t="shared" si="76"/>
        <v>-14.75</v>
      </c>
      <c r="R708" s="13"/>
    </row>
    <row r="709" spans="1:18" x14ac:dyDescent="0.3">
      <c r="A709" s="13" t="s">
        <v>811</v>
      </c>
      <c r="B709" s="13">
        <v>10001527</v>
      </c>
      <c r="C709" s="13" t="s">
        <v>1599</v>
      </c>
      <c r="D709" s="13" t="s">
        <v>94</v>
      </c>
      <c r="E709" s="13" t="s">
        <v>1600</v>
      </c>
      <c r="F709" s="14">
        <v>2057</v>
      </c>
      <c r="G709" s="14">
        <v>699</v>
      </c>
      <c r="H709" s="15">
        <f t="shared" si="70"/>
        <v>1358</v>
      </c>
      <c r="I709" s="14">
        <v>1789</v>
      </c>
      <c r="J709" s="16">
        <f t="shared" si="71"/>
        <v>86.971317452600871</v>
      </c>
      <c r="K709" s="17">
        <f t="shared" si="72"/>
        <v>-55.028682547399129</v>
      </c>
      <c r="L709" s="14">
        <v>28</v>
      </c>
      <c r="M709" s="18">
        <f t="shared" si="73"/>
        <v>1.3612056392805056</v>
      </c>
      <c r="N709" s="17">
        <f t="shared" si="74"/>
        <v>-1.6387943607194944</v>
      </c>
      <c r="O709" s="14">
        <v>0</v>
      </c>
      <c r="P709" s="18">
        <f t="shared" si="75"/>
        <v>0</v>
      </c>
      <c r="Q709" s="17">
        <f t="shared" si="76"/>
        <v>-33</v>
      </c>
      <c r="R709" s="13"/>
    </row>
    <row r="710" spans="1:18" x14ac:dyDescent="0.3">
      <c r="A710" s="25" t="s">
        <v>811</v>
      </c>
      <c r="B710" s="25">
        <v>804400003</v>
      </c>
      <c r="C710" s="25" t="s">
        <v>1601</v>
      </c>
      <c r="D710" s="25" t="s">
        <v>297</v>
      </c>
      <c r="E710" s="25" t="s">
        <v>1602</v>
      </c>
      <c r="F710" s="26">
        <v>1636</v>
      </c>
      <c r="G710" s="26">
        <v>994</v>
      </c>
      <c r="H710" s="27">
        <f t="shared" si="70"/>
        <v>642</v>
      </c>
      <c r="I710" s="26">
        <v>1969</v>
      </c>
      <c r="J710" s="28">
        <f t="shared" si="71"/>
        <v>120.35452322738386</v>
      </c>
      <c r="K710" s="29">
        <f t="shared" si="72"/>
        <v>-21.645476772616135</v>
      </c>
      <c r="L710" s="26">
        <v>15</v>
      </c>
      <c r="M710" s="30">
        <f t="shared" si="73"/>
        <v>0.91687041564792182</v>
      </c>
      <c r="N710" s="29">
        <f t="shared" si="74"/>
        <v>-2.0831295843520783</v>
      </c>
      <c r="O710" s="26">
        <v>406</v>
      </c>
      <c r="P710" s="30">
        <f t="shared" si="75"/>
        <v>24.816625916870414</v>
      </c>
      <c r="Q710" s="29">
        <f t="shared" si="76"/>
        <v>-8.1833740831295856</v>
      </c>
      <c r="R710" s="25" t="s">
        <v>8</v>
      </c>
    </row>
    <row r="711" spans="1:18" x14ac:dyDescent="0.3">
      <c r="A711" s="13" t="s">
        <v>811</v>
      </c>
      <c r="B711" s="13">
        <v>801800016</v>
      </c>
      <c r="C711" s="13" t="s">
        <v>1603</v>
      </c>
      <c r="D711" s="13" t="s">
        <v>516</v>
      </c>
      <c r="E711" s="13" t="s">
        <v>1290</v>
      </c>
      <c r="F711" s="14">
        <v>1463</v>
      </c>
      <c r="G711" s="14">
        <v>321</v>
      </c>
      <c r="H711" s="15">
        <f t="shared" si="70"/>
        <v>1142</v>
      </c>
      <c r="I711" s="14">
        <v>3833</v>
      </c>
      <c r="J711" s="16">
        <f t="shared" si="71"/>
        <v>261.99589883800411</v>
      </c>
      <c r="K711" s="17">
        <f t="shared" si="72"/>
        <v>119.99589883800411</v>
      </c>
      <c r="L711" s="14">
        <v>29</v>
      </c>
      <c r="M711" s="18">
        <f t="shared" si="73"/>
        <v>1.9822282980177717</v>
      </c>
      <c r="N711" s="17">
        <f t="shared" si="74"/>
        <v>-1.0177717019822283</v>
      </c>
      <c r="O711" s="14">
        <v>425</v>
      </c>
      <c r="P711" s="18">
        <f t="shared" si="75"/>
        <v>29.049897470950103</v>
      </c>
      <c r="Q711" s="17">
        <f t="shared" si="76"/>
        <v>-3.9501025290498966</v>
      </c>
      <c r="R711" s="13"/>
    </row>
    <row r="712" spans="1:18" x14ac:dyDescent="0.3">
      <c r="A712" s="13" t="s">
        <v>811</v>
      </c>
      <c r="B712" s="13">
        <v>801200043</v>
      </c>
      <c r="C712" s="13" t="s">
        <v>1604</v>
      </c>
      <c r="D712" s="13" t="s">
        <v>1169</v>
      </c>
      <c r="E712" s="13" t="s">
        <v>1605</v>
      </c>
      <c r="F712" s="14">
        <v>1565</v>
      </c>
      <c r="G712" s="14">
        <v>520</v>
      </c>
      <c r="H712" s="15">
        <f t="shared" si="70"/>
        <v>1045</v>
      </c>
      <c r="I712" s="14">
        <v>1636</v>
      </c>
      <c r="J712" s="16">
        <f t="shared" si="71"/>
        <v>104.53674121405751</v>
      </c>
      <c r="K712" s="17">
        <f t="shared" si="72"/>
        <v>-37.463258785942486</v>
      </c>
      <c r="L712" s="14">
        <v>7</v>
      </c>
      <c r="M712" s="18">
        <f t="shared" si="73"/>
        <v>0.44728434504792336</v>
      </c>
      <c r="N712" s="17">
        <f t="shared" si="74"/>
        <v>-2.5527156549520766</v>
      </c>
      <c r="O712" s="14">
        <v>41</v>
      </c>
      <c r="P712" s="18">
        <f t="shared" si="75"/>
        <v>2.619808306709265</v>
      </c>
      <c r="Q712" s="17">
        <f t="shared" si="76"/>
        <v>-30.380191693290733</v>
      </c>
      <c r="R712" s="13"/>
    </row>
    <row r="713" spans="1:18" x14ac:dyDescent="0.3">
      <c r="A713" s="13" t="s">
        <v>811</v>
      </c>
      <c r="B713" s="13">
        <v>10054211</v>
      </c>
      <c r="C713" s="13" t="s">
        <v>1486</v>
      </c>
      <c r="D713" s="13" t="s">
        <v>277</v>
      </c>
      <c r="E713" s="13" t="s">
        <v>1606</v>
      </c>
      <c r="F713" s="14">
        <v>1456</v>
      </c>
      <c r="G713" s="14">
        <v>377</v>
      </c>
      <c r="H713" s="15">
        <f t="shared" ref="H713:H776" si="77">F713-G713</f>
        <v>1079</v>
      </c>
      <c r="I713" s="14">
        <v>2702</v>
      </c>
      <c r="J713" s="16">
        <f t="shared" ref="J713:J776" si="78">I713/F713*100</f>
        <v>185.57692307692309</v>
      </c>
      <c r="K713" s="17">
        <f t="shared" ref="K713:K776" si="79">J713-142</f>
        <v>43.576923076923094</v>
      </c>
      <c r="L713" s="14">
        <v>14</v>
      </c>
      <c r="M713" s="18">
        <f t="shared" ref="M713:M776" si="80">L713/F713*100</f>
        <v>0.96153846153846156</v>
      </c>
      <c r="N713" s="17">
        <f t="shared" ref="N713:N776" si="81">M713-3</f>
        <v>-2.0384615384615383</v>
      </c>
      <c r="O713" s="14">
        <v>46</v>
      </c>
      <c r="P713" s="18">
        <f t="shared" ref="P713:P776" si="82">O713/F713*100</f>
        <v>3.1593406593406592</v>
      </c>
      <c r="Q713" s="17">
        <f t="shared" si="76"/>
        <v>-29.840659340659339</v>
      </c>
      <c r="R713" s="13"/>
    </row>
    <row r="714" spans="1:18" x14ac:dyDescent="0.3">
      <c r="A714" s="13" t="s">
        <v>811</v>
      </c>
      <c r="B714" s="13">
        <v>800800034</v>
      </c>
      <c r="C714" s="13" t="s">
        <v>1607</v>
      </c>
      <c r="D714" s="13" t="s">
        <v>88</v>
      </c>
      <c r="E714" s="13" t="s">
        <v>1608</v>
      </c>
      <c r="F714" s="14">
        <v>2115</v>
      </c>
      <c r="G714" s="14">
        <v>757</v>
      </c>
      <c r="H714" s="15">
        <f t="shared" si="77"/>
        <v>1358</v>
      </c>
      <c r="I714" s="14">
        <v>3830</v>
      </c>
      <c r="J714" s="16">
        <f t="shared" si="78"/>
        <v>181.08747044917257</v>
      </c>
      <c r="K714" s="17">
        <f t="shared" si="79"/>
        <v>39.087470449172571</v>
      </c>
      <c r="L714" s="14">
        <v>16</v>
      </c>
      <c r="M714" s="18">
        <f t="shared" si="80"/>
        <v>0.75650118203309691</v>
      </c>
      <c r="N714" s="17">
        <f t="shared" si="81"/>
        <v>-2.2434988179669029</v>
      </c>
      <c r="O714" s="14">
        <v>409</v>
      </c>
      <c r="P714" s="18">
        <f t="shared" si="82"/>
        <v>19.33806146572104</v>
      </c>
      <c r="Q714" s="17">
        <f t="shared" ref="Q714:Q777" si="83">P714-33</f>
        <v>-13.66193853427896</v>
      </c>
      <c r="R714" s="13"/>
    </row>
    <row r="715" spans="1:18" x14ac:dyDescent="0.3">
      <c r="A715" s="13" t="s">
        <v>811</v>
      </c>
      <c r="B715" s="13">
        <v>10001643</v>
      </c>
      <c r="C715" s="13" t="s">
        <v>1609</v>
      </c>
      <c r="D715" s="13" t="s">
        <v>211</v>
      </c>
      <c r="E715" s="13" t="s">
        <v>1610</v>
      </c>
      <c r="F715" s="14">
        <v>1477</v>
      </c>
      <c r="G715" s="14">
        <v>173</v>
      </c>
      <c r="H715" s="15">
        <f t="shared" si="77"/>
        <v>1304</v>
      </c>
      <c r="I715" s="14">
        <v>1187</v>
      </c>
      <c r="J715" s="16">
        <f t="shared" si="78"/>
        <v>80.365605958023025</v>
      </c>
      <c r="K715" s="17">
        <f t="shared" si="79"/>
        <v>-61.634394041976975</v>
      </c>
      <c r="L715" s="14">
        <v>2</v>
      </c>
      <c r="M715" s="18">
        <f t="shared" si="80"/>
        <v>0.13540961408259986</v>
      </c>
      <c r="N715" s="17">
        <f t="shared" si="81"/>
        <v>-2.8645903859174</v>
      </c>
      <c r="O715" s="14">
        <v>496</v>
      </c>
      <c r="P715" s="18">
        <f t="shared" si="82"/>
        <v>33.58158429248477</v>
      </c>
      <c r="Q715" s="17">
        <f t="shared" si="83"/>
        <v>0.58158429248477006</v>
      </c>
      <c r="R715" s="13"/>
    </row>
    <row r="716" spans="1:18" x14ac:dyDescent="0.3">
      <c r="A716" s="13" t="s">
        <v>811</v>
      </c>
      <c r="B716" s="13">
        <v>10001784</v>
      </c>
      <c r="C716" s="13" t="s">
        <v>1611</v>
      </c>
      <c r="D716" s="13" t="s">
        <v>949</v>
      </c>
      <c r="E716" s="13" t="s">
        <v>1612</v>
      </c>
      <c r="F716" s="14">
        <v>1472</v>
      </c>
      <c r="G716" s="14">
        <v>243</v>
      </c>
      <c r="H716" s="15">
        <f t="shared" si="77"/>
        <v>1229</v>
      </c>
      <c r="I716" s="14">
        <v>2769</v>
      </c>
      <c r="J716" s="16">
        <f t="shared" si="78"/>
        <v>188.11141304347828</v>
      </c>
      <c r="K716" s="17">
        <f t="shared" si="79"/>
        <v>46.111413043478279</v>
      </c>
      <c r="L716" s="14">
        <v>13</v>
      </c>
      <c r="M716" s="18">
        <f t="shared" si="80"/>
        <v>0.88315217391304346</v>
      </c>
      <c r="N716" s="17">
        <f t="shared" si="81"/>
        <v>-2.1168478260869565</v>
      </c>
      <c r="O716" s="14">
        <v>732</v>
      </c>
      <c r="P716" s="18">
        <f t="shared" si="82"/>
        <v>49.728260869565219</v>
      </c>
      <c r="Q716" s="17">
        <f t="shared" si="83"/>
        <v>16.728260869565219</v>
      </c>
      <c r="R716" s="13"/>
    </row>
    <row r="717" spans="1:18" x14ac:dyDescent="0.3">
      <c r="A717" s="13" t="s">
        <v>811</v>
      </c>
      <c r="B717" s="13">
        <v>10001683</v>
      </c>
      <c r="C717" s="13" t="s">
        <v>1613</v>
      </c>
      <c r="D717" s="13" t="s">
        <v>1614</v>
      </c>
      <c r="E717" s="13" t="s">
        <v>1615</v>
      </c>
      <c r="F717" s="14">
        <v>1545</v>
      </c>
      <c r="G717" s="14">
        <v>48</v>
      </c>
      <c r="H717" s="15">
        <f t="shared" si="77"/>
        <v>1497</v>
      </c>
      <c r="I717" s="14">
        <v>929</v>
      </c>
      <c r="J717" s="16">
        <f t="shared" si="78"/>
        <v>60.129449838187696</v>
      </c>
      <c r="K717" s="17">
        <f t="shared" si="79"/>
        <v>-81.870550161812304</v>
      </c>
      <c r="L717" s="14">
        <v>0</v>
      </c>
      <c r="M717" s="18">
        <f t="shared" si="80"/>
        <v>0</v>
      </c>
      <c r="N717" s="17">
        <f t="shared" si="81"/>
        <v>-3</v>
      </c>
      <c r="O717" s="14">
        <v>682</v>
      </c>
      <c r="P717" s="18">
        <f t="shared" si="82"/>
        <v>44.142394822006473</v>
      </c>
      <c r="Q717" s="17">
        <f t="shared" si="83"/>
        <v>11.142394822006473</v>
      </c>
      <c r="R717" s="32"/>
    </row>
    <row r="718" spans="1:18" x14ac:dyDescent="0.3">
      <c r="A718" s="13" t="s">
        <v>811</v>
      </c>
      <c r="B718" s="13">
        <v>10001586</v>
      </c>
      <c r="C718" s="13" t="s">
        <v>1616</v>
      </c>
      <c r="D718" s="13" t="s">
        <v>159</v>
      </c>
      <c r="E718" s="13" t="s">
        <v>1617</v>
      </c>
      <c r="F718" s="14">
        <v>882</v>
      </c>
      <c r="G718" s="14">
        <v>51</v>
      </c>
      <c r="H718" s="15">
        <f t="shared" si="77"/>
        <v>831</v>
      </c>
      <c r="I718" s="14">
        <v>1029</v>
      </c>
      <c r="J718" s="16">
        <f t="shared" si="78"/>
        <v>116.66666666666667</v>
      </c>
      <c r="K718" s="17">
        <f t="shared" si="79"/>
        <v>-25.333333333333329</v>
      </c>
      <c r="L718" s="14">
        <v>0</v>
      </c>
      <c r="M718" s="18">
        <f t="shared" si="80"/>
        <v>0</v>
      </c>
      <c r="N718" s="17">
        <f t="shared" si="81"/>
        <v>-3</v>
      </c>
      <c r="O718" s="14">
        <v>0</v>
      </c>
      <c r="P718" s="18">
        <f t="shared" si="82"/>
        <v>0</v>
      </c>
      <c r="Q718" s="17">
        <f t="shared" si="83"/>
        <v>-33</v>
      </c>
      <c r="R718" s="13"/>
    </row>
    <row r="719" spans="1:18" x14ac:dyDescent="0.3">
      <c r="A719" s="13" t="s">
        <v>811</v>
      </c>
      <c r="B719" s="13">
        <v>1000165</v>
      </c>
      <c r="C719" s="13" t="s">
        <v>1618</v>
      </c>
      <c r="D719" s="13" t="s">
        <v>646</v>
      </c>
      <c r="E719" s="13" t="s">
        <v>1619</v>
      </c>
      <c r="F719" s="14">
        <v>1952</v>
      </c>
      <c r="G719" s="14">
        <v>519</v>
      </c>
      <c r="H719" s="15">
        <f t="shared" si="77"/>
        <v>1433</v>
      </c>
      <c r="I719" s="14">
        <v>4110</v>
      </c>
      <c r="J719" s="16">
        <f t="shared" si="78"/>
        <v>210.55327868852461</v>
      </c>
      <c r="K719" s="17">
        <f t="shared" si="79"/>
        <v>68.553278688524614</v>
      </c>
      <c r="L719" s="14">
        <v>27</v>
      </c>
      <c r="M719" s="18">
        <f t="shared" si="80"/>
        <v>1.3831967213114753</v>
      </c>
      <c r="N719" s="17">
        <f t="shared" si="81"/>
        <v>-1.6168032786885247</v>
      </c>
      <c r="O719" s="14">
        <v>682</v>
      </c>
      <c r="P719" s="18">
        <f t="shared" si="82"/>
        <v>34.938524590163937</v>
      </c>
      <c r="Q719" s="17">
        <f t="shared" si="83"/>
        <v>1.9385245901639365</v>
      </c>
      <c r="R719" s="13"/>
    </row>
    <row r="720" spans="1:18" x14ac:dyDescent="0.3">
      <c r="A720" s="13" t="s">
        <v>811</v>
      </c>
      <c r="B720" s="13">
        <v>10001814</v>
      </c>
      <c r="C720" s="13" t="s">
        <v>1620</v>
      </c>
      <c r="D720" s="13" t="s">
        <v>798</v>
      </c>
      <c r="E720" s="13" t="s">
        <v>567</v>
      </c>
      <c r="F720" s="14">
        <v>1288</v>
      </c>
      <c r="G720" s="14">
        <v>185</v>
      </c>
      <c r="H720" s="15">
        <f t="shared" si="77"/>
        <v>1103</v>
      </c>
      <c r="I720" s="14">
        <v>724</v>
      </c>
      <c r="J720" s="16">
        <f t="shared" si="78"/>
        <v>56.211180124223603</v>
      </c>
      <c r="K720" s="17">
        <f t="shared" si="79"/>
        <v>-85.788819875776397</v>
      </c>
      <c r="L720" s="14">
        <v>9</v>
      </c>
      <c r="M720" s="18">
        <f t="shared" si="80"/>
        <v>0.69875776397515532</v>
      </c>
      <c r="N720" s="17">
        <f t="shared" si="81"/>
        <v>-2.3012422360248448</v>
      </c>
      <c r="O720" s="14">
        <v>384</v>
      </c>
      <c r="P720" s="18">
        <f t="shared" si="82"/>
        <v>29.813664596273291</v>
      </c>
      <c r="Q720" s="17">
        <f t="shared" si="83"/>
        <v>-3.1863354037267086</v>
      </c>
      <c r="R720" s="13"/>
    </row>
    <row r="721" spans="1:18" x14ac:dyDescent="0.3">
      <c r="A721" s="13" t="s">
        <v>811</v>
      </c>
      <c r="B721" s="13">
        <v>801200040</v>
      </c>
      <c r="C721" s="13" t="s">
        <v>1621</v>
      </c>
      <c r="D721" s="13" t="s">
        <v>828</v>
      </c>
      <c r="E721" s="13" t="s">
        <v>1622</v>
      </c>
      <c r="F721" s="14">
        <v>958</v>
      </c>
      <c r="G721" s="14">
        <v>225</v>
      </c>
      <c r="H721" s="15">
        <f t="shared" si="77"/>
        <v>733</v>
      </c>
      <c r="I721" s="14">
        <v>762</v>
      </c>
      <c r="J721" s="16">
        <f t="shared" si="78"/>
        <v>79.54070981210856</v>
      </c>
      <c r="K721" s="17">
        <f t="shared" si="79"/>
        <v>-62.45929018789144</v>
      </c>
      <c r="L721" s="14">
        <v>148</v>
      </c>
      <c r="M721" s="18">
        <f t="shared" si="80"/>
        <v>15.44885177453027</v>
      </c>
      <c r="N721" s="17">
        <f t="shared" si="81"/>
        <v>12.44885177453027</v>
      </c>
      <c r="O721" s="14">
        <v>933</v>
      </c>
      <c r="P721" s="18">
        <f t="shared" si="82"/>
        <v>97.390396659707719</v>
      </c>
      <c r="Q721" s="17">
        <f t="shared" si="83"/>
        <v>64.390396659707719</v>
      </c>
      <c r="R721" s="13"/>
    </row>
    <row r="722" spans="1:18" x14ac:dyDescent="0.3">
      <c r="A722" s="13" t="s">
        <v>811</v>
      </c>
      <c r="B722" s="13">
        <v>10040307</v>
      </c>
      <c r="C722" s="13" t="s">
        <v>816</v>
      </c>
      <c r="D722" s="13" t="s">
        <v>120</v>
      </c>
      <c r="E722" s="13" t="s">
        <v>1623</v>
      </c>
      <c r="F722" s="14">
        <v>1571</v>
      </c>
      <c r="G722" s="14">
        <v>424</v>
      </c>
      <c r="H722" s="15">
        <f t="shared" si="77"/>
        <v>1147</v>
      </c>
      <c r="I722" s="14">
        <v>3125</v>
      </c>
      <c r="J722" s="16">
        <f t="shared" si="78"/>
        <v>198.91788669637174</v>
      </c>
      <c r="K722" s="17">
        <f t="shared" si="79"/>
        <v>56.917886696371738</v>
      </c>
      <c r="L722" s="14">
        <v>32</v>
      </c>
      <c r="M722" s="18">
        <f t="shared" si="80"/>
        <v>2.0369191597708465</v>
      </c>
      <c r="N722" s="17">
        <f t="shared" si="81"/>
        <v>-0.96308084022915352</v>
      </c>
      <c r="O722" s="14">
        <v>693</v>
      </c>
      <c r="P722" s="18">
        <f t="shared" si="82"/>
        <v>44.112030553787399</v>
      </c>
      <c r="Q722" s="17">
        <f t="shared" si="83"/>
        <v>11.112030553787399</v>
      </c>
      <c r="R722" s="13"/>
    </row>
    <row r="723" spans="1:18" x14ac:dyDescent="0.3">
      <c r="A723" s="13" t="s">
        <v>811</v>
      </c>
      <c r="B723" s="13">
        <v>10064103</v>
      </c>
      <c r="C723" s="13" t="s">
        <v>1157</v>
      </c>
      <c r="D723" s="13" t="s">
        <v>1624</v>
      </c>
      <c r="E723" s="13" t="s">
        <v>1625</v>
      </c>
      <c r="F723" s="14">
        <v>1143</v>
      </c>
      <c r="G723" s="14">
        <v>322</v>
      </c>
      <c r="H723" s="15">
        <f t="shared" si="77"/>
        <v>821</v>
      </c>
      <c r="I723" s="14">
        <v>1259</v>
      </c>
      <c r="J723" s="16">
        <f t="shared" si="78"/>
        <v>110.14873140857392</v>
      </c>
      <c r="K723" s="17">
        <f t="shared" si="79"/>
        <v>-31.851268591426077</v>
      </c>
      <c r="L723" s="14">
        <v>3</v>
      </c>
      <c r="M723" s="18">
        <f t="shared" si="80"/>
        <v>0.26246719160104987</v>
      </c>
      <c r="N723" s="17">
        <f t="shared" si="81"/>
        <v>-2.7375328083989503</v>
      </c>
      <c r="O723" s="14">
        <v>371</v>
      </c>
      <c r="P723" s="18">
        <f t="shared" si="82"/>
        <v>32.458442694663162</v>
      </c>
      <c r="Q723" s="17">
        <f t="shared" si="83"/>
        <v>-0.54155730533683766</v>
      </c>
      <c r="R723" s="13"/>
    </row>
    <row r="724" spans="1:18" x14ac:dyDescent="0.3">
      <c r="A724" s="13" t="s">
        <v>811</v>
      </c>
      <c r="B724" s="13">
        <v>801800015</v>
      </c>
      <c r="C724" s="13" t="s">
        <v>1626</v>
      </c>
      <c r="D724" s="13" t="s">
        <v>555</v>
      </c>
      <c r="E724" s="13" t="s">
        <v>514</v>
      </c>
      <c r="F724" s="14">
        <v>2813</v>
      </c>
      <c r="G724" s="14">
        <v>468</v>
      </c>
      <c r="H724" s="15">
        <f t="shared" si="77"/>
        <v>2345</v>
      </c>
      <c r="I724" s="14">
        <v>2682</v>
      </c>
      <c r="J724" s="16">
        <f t="shared" si="78"/>
        <v>95.343050124422319</v>
      </c>
      <c r="K724" s="17">
        <f t="shared" si="79"/>
        <v>-46.656949875577681</v>
      </c>
      <c r="L724" s="14">
        <v>1400</v>
      </c>
      <c r="M724" s="18">
        <f t="shared" si="80"/>
        <v>49.768929968005686</v>
      </c>
      <c r="N724" s="17">
        <f t="shared" si="81"/>
        <v>46.768929968005686</v>
      </c>
      <c r="O724" s="14">
        <v>2751</v>
      </c>
      <c r="P724" s="18">
        <f t="shared" si="82"/>
        <v>97.795947387131179</v>
      </c>
      <c r="Q724" s="17">
        <f t="shared" si="83"/>
        <v>64.795947387131179</v>
      </c>
      <c r="R724" s="13"/>
    </row>
    <row r="725" spans="1:18" x14ac:dyDescent="0.3">
      <c r="A725" s="13" t="s">
        <v>811</v>
      </c>
      <c r="B725" s="13">
        <v>10001649</v>
      </c>
      <c r="C725" s="13" t="s">
        <v>1627</v>
      </c>
      <c r="D725" s="13" t="s">
        <v>612</v>
      </c>
      <c r="E725" s="13" t="s">
        <v>1628</v>
      </c>
      <c r="F725" s="14">
        <v>1231</v>
      </c>
      <c r="G725" s="14">
        <v>383</v>
      </c>
      <c r="H725" s="15">
        <f t="shared" si="77"/>
        <v>848</v>
      </c>
      <c r="I725" s="14">
        <v>1120</v>
      </c>
      <c r="J725" s="16">
        <f t="shared" si="78"/>
        <v>90.982940698619004</v>
      </c>
      <c r="K725" s="17">
        <f t="shared" si="79"/>
        <v>-51.017059301380996</v>
      </c>
      <c r="L725" s="14">
        <v>46</v>
      </c>
      <c r="M725" s="18">
        <f t="shared" si="80"/>
        <v>3.7367993501218519</v>
      </c>
      <c r="N725" s="17">
        <f t="shared" si="81"/>
        <v>0.73679935012185194</v>
      </c>
      <c r="O725" s="14">
        <v>166</v>
      </c>
      <c r="P725" s="18">
        <f t="shared" si="82"/>
        <v>13.48497156783103</v>
      </c>
      <c r="Q725" s="17">
        <f t="shared" si="83"/>
        <v>-19.515028432168968</v>
      </c>
      <c r="R725" s="13"/>
    </row>
    <row r="726" spans="1:18" x14ac:dyDescent="0.3">
      <c r="A726" s="13" t="s">
        <v>811</v>
      </c>
      <c r="B726" s="13">
        <v>804900010</v>
      </c>
      <c r="C726" s="13" t="s">
        <v>1629</v>
      </c>
      <c r="D726" s="13" t="s">
        <v>1409</v>
      </c>
      <c r="E726" s="13" t="s">
        <v>195</v>
      </c>
      <c r="F726" s="14">
        <v>1961</v>
      </c>
      <c r="G726" s="14">
        <v>584</v>
      </c>
      <c r="H726" s="15">
        <f t="shared" si="77"/>
        <v>1377</v>
      </c>
      <c r="I726" s="14">
        <v>3178</v>
      </c>
      <c r="J726" s="16">
        <f t="shared" si="78"/>
        <v>162.06017338092812</v>
      </c>
      <c r="K726" s="17">
        <f t="shared" si="79"/>
        <v>20.06017338092812</v>
      </c>
      <c r="L726" s="14">
        <v>13</v>
      </c>
      <c r="M726" s="18">
        <f t="shared" si="80"/>
        <v>0.6629270780214177</v>
      </c>
      <c r="N726" s="17">
        <f t="shared" si="81"/>
        <v>-2.3370729219785824</v>
      </c>
      <c r="O726" s="14">
        <v>161</v>
      </c>
      <c r="P726" s="18">
        <f t="shared" si="82"/>
        <v>8.2100968893421715</v>
      </c>
      <c r="Q726" s="17">
        <f t="shared" si="83"/>
        <v>-24.789903110657828</v>
      </c>
      <c r="R726" s="13"/>
    </row>
    <row r="727" spans="1:18" x14ac:dyDescent="0.3">
      <c r="A727" s="13" t="s">
        <v>811</v>
      </c>
      <c r="B727" s="13">
        <v>19675403</v>
      </c>
      <c r="C727" s="13" t="s">
        <v>1630</v>
      </c>
      <c r="D727" s="13" t="s">
        <v>1222</v>
      </c>
      <c r="E727" s="13" t="s">
        <v>1631</v>
      </c>
      <c r="F727" s="14">
        <v>1798</v>
      </c>
      <c r="G727" s="14">
        <v>404</v>
      </c>
      <c r="H727" s="15">
        <f t="shared" si="77"/>
        <v>1394</v>
      </c>
      <c r="I727" s="14">
        <v>1862</v>
      </c>
      <c r="J727" s="16">
        <f t="shared" si="78"/>
        <v>103.559510567297</v>
      </c>
      <c r="K727" s="17">
        <f t="shared" si="79"/>
        <v>-38.440489432703004</v>
      </c>
      <c r="L727" s="14">
        <v>7</v>
      </c>
      <c r="M727" s="18">
        <f t="shared" si="80"/>
        <v>0.38932146829810899</v>
      </c>
      <c r="N727" s="17">
        <f t="shared" si="81"/>
        <v>-2.610678531701891</v>
      </c>
      <c r="O727" s="14">
        <v>0</v>
      </c>
      <c r="P727" s="18">
        <f t="shared" si="82"/>
        <v>0</v>
      </c>
      <c r="Q727" s="17">
        <f t="shared" si="83"/>
        <v>-33</v>
      </c>
      <c r="R727" s="13"/>
    </row>
    <row r="728" spans="1:18" x14ac:dyDescent="0.3">
      <c r="A728" s="13" t="s">
        <v>811</v>
      </c>
      <c r="B728" s="13">
        <v>801200046</v>
      </c>
      <c r="C728" s="13" t="s">
        <v>1632</v>
      </c>
      <c r="D728" s="13" t="s">
        <v>410</v>
      </c>
      <c r="E728" s="13" t="s">
        <v>1633</v>
      </c>
      <c r="F728" s="14">
        <v>2087</v>
      </c>
      <c r="G728" s="14">
        <v>390</v>
      </c>
      <c r="H728" s="15">
        <f t="shared" si="77"/>
        <v>1697</v>
      </c>
      <c r="I728" s="14">
        <v>3806</v>
      </c>
      <c r="J728" s="16">
        <f t="shared" si="78"/>
        <v>182.36703402012458</v>
      </c>
      <c r="K728" s="17">
        <f t="shared" si="79"/>
        <v>40.367034020124578</v>
      </c>
      <c r="L728" s="14">
        <v>19</v>
      </c>
      <c r="M728" s="18">
        <f t="shared" si="80"/>
        <v>0.91039770004791554</v>
      </c>
      <c r="N728" s="17">
        <f t="shared" si="81"/>
        <v>-2.0896022999520847</v>
      </c>
      <c r="O728" s="14">
        <v>70</v>
      </c>
      <c r="P728" s="18">
        <f t="shared" si="82"/>
        <v>3.3540967896502156</v>
      </c>
      <c r="Q728" s="17">
        <f t="shared" si="83"/>
        <v>-29.645903210349786</v>
      </c>
      <c r="R728" s="13"/>
    </row>
    <row r="729" spans="1:18" x14ac:dyDescent="0.3">
      <c r="A729" s="13" t="s">
        <v>811</v>
      </c>
      <c r="B729" s="13">
        <v>10001462</v>
      </c>
      <c r="C729" s="13" t="s">
        <v>1634</v>
      </c>
      <c r="D729" s="13" t="s">
        <v>71</v>
      </c>
      <c r="E729" s="13" t="s">
        <v>1635</v>
      </c>
      <c r="F729" s="14">
        <v>2067</v>
      </c>
      <c r="G729" s="14">
        <v>305</v>
      </c>
      <c r="H729" s="15">
        <f t="shared" si="77"/>
        <v>1762</v>
      </c>
      <c r="I729" s="14">
        <v>2692</v>
      </c>
      <c r="J729" s="16">
        <f t="shared" si="78"/>
        <v>130.23705853894535</v>
      </c>
      <c r="K729" s="17">
        <f t="shared" si="79"/>
        <v>-11.762941461054652</v>
      </c>
      <c r="L729" s="14">
        <v>26</v>
      </c>
      <c r="M729" s="18">
        <f t="shared" si="80"/>
        <v>1.257861635220126</v>
      </c>
      <c r="N729" s="17">
        <f t="shared" si="81"/>
        <v>-1.742138364779874</v>
      </c>
      <c r="O729" s="14">
        <v>825</v>
      </c>
      <c r="P729" s="18">
        <f t="shared" si="82"/>
        <v>39.912917271407835</v>
      </c>
      <c r="Q729" s="17">
        <f t="shared" si="83"/>
        <v>6.9129172714078351</v>
      </c>
      <c r="R729" s="13"/>
    </row>
    <row r="730" spans="1:18" x14ac:dyDescent="0.3">
      <c r="A730" s="13" t="s">
        <v>811</v>
      </c>
      <c r="B730" s="13">
        <v>804900005</v>
      </c>
      <c r="C730" s="13" t="s">
        <v>1399</v>
      </c>
      <c r="D730" s="13" t="s">
        <v>946</v>
      </c>
      <c r="E730" s="13" t="s">
        <v>1636</v>
      </c>
      <c r="F730" s="14">
        <v>1479</v>
      </c>
      <c r="G730" s="14">
        <v>273</v>
      </c>
      <c r="H730" s="15">
        <f t="shared" si="77"/>
        <v>1206</v>
      </c>
      <c r="I730" s="14">
        <v>1743</v>
      </c>
      <c r="J730" s="16">
        <f t="shared" si="78"/>
        <v>117.84989858012172</v>
      </c>
      <c r="K730" s="17">
        <f t="shared" si="79"/>
        <v>-24.150101419878283</v>
      </c>
      <c r="L730" s="14">
        <v>29</v>
      </c>
      <c r="M730" s="18">
        <f t="shared" si="80"/>
        <v>1.9607843137254901</v>
      </c>
      <c r="N730" s="17">
        <f t="shared" si="81"/>
        <v>-1.0392156862745099</v>
      </c>
      <c r="O730" s="14">
        <v>1740</v>
      </c>
      <c r="P730" s="18">
        <f t="shared" si="82"/>
        <v>117.64705882352942</v>
      </c>
      <c r="Q730" s="17">
        <f t="shared" si="83"/>
        <v>84.64705882352942</v>
      </c>
      <c r="R730" s="13"/>
    </row>
    <row r="731" spans="1:18" x14ac:dyDescent="0.3">
      <c r="A731" s="13" t="s">
        <v>811</v>
      </c>
      <c r="B731" s="13">
        <v>10000465</v>
      </c>
      <c r="C731" s="13" t="s">
        <v>1637</v>
      </c>
      <c r="D731" s="13" t="s">
        <v>1492</v>
      </c>
      <c r="E731" s="13" t="s">
        <v>1638</v>
      </c>
      <c r="F731" s="14">
        <v>1728</v>
      </c>
      <c r="G731" s="14">
        <v>416</v>
      </c>
      <c r="H731" s="15">
        <f t="shared" si="77"/>
        <v>1312</v>
      </c>
      <c r="I731" s="14">
        <v>2891</v>
      </c>
      <c r="J731" s="16">
        <f t="shared" si="78"/>
        <v>167.30324074074073</v>
      </c>
      <c r="K731" s="17">
        <f t="shared" si="79"/>
        <v>25.303240740740733</v>
      </c>
      <c r="L731" s="14">
        <v>21</v>
      </c>
      <c r="M731" s="18">
        <f t="shared" si="80"/>
        <v>1.2152777777777779</v>
      </c>
      <c r="N731" s="17">
        <f t="shared" si="81"/>
        <v>-1.7847222222222221</v>
      </c>
      <c r="O731" s="14">
        <v>340</v>
      </c>
      <c r="P731" s="18">
        <f t="shared" si="82"/>
        <v>19.675925925925927</v>
      </c>
      <c r="Q731" s="17">
        <f t="shared" si="83"/>
        <v>-13.324074074074073</v>
      </c>
      <c r="R731" s="13"/>
    </row>
    <row r="732" spans="1:18" x14ac:dyDescent="0.3">
      <c r="A732" s="13" t="s">
        <v>811</v>
      </c>
      <c r="B732" s="13">
        <v>10001899</v>
      </c>
      <c r="C732" s="13" t="s">
        <v>1639</v>
      </c>
      <c r="D732" s="13" t="s">
        <v>1640</v>
      </c>
      <c r="E732" s="13" t="s">
        <v>51</v>
      </c>
      <c r="F732" s="14">
        <v>1918</v>
      </c>
      <c r="G732" s="14">
        <v>436</v>
      </c>
      <c r="H732" s="15">
        <f t="shared" si="77"/>
        <v>1482</v>
      </c>
      <c r="I732" s="14">
        <v>2484</v>
      </c>
      <c r="J732" s="16">
        <f t="shared" si="78"/>
        <v>129.50990615224191</v>
      </c>
      <c r="K732" s="17">
        <f t="shared" si="79"/>
        <v>-12.490093847758089</v>
      </c>
      <c r="L732" s="14">
        <v>14</v>
      </c>
      <c r="M732" s="18">
        <f t="shared" si="80"/>
        <v>0.72992700729927007</v>
      </c>
      <c r="N732" s="17">
        <f t="shared" si="81"/>
        <v>-2.2700729927007299</v>
      </c>
      <c r="O732" s="14">
        <v>1948</v>
      </c>
      <c r="P732" s="18">
        <f t="shared" si="82"/>
        <v>101.56412930135559</v>
      </c>
      <c r="Q732" s="17">
        <f t="shared" si="83"/>
        <v>68.564129301355592</v>
      </c>
      <c r="R732" s="13"/>
    </row>
    <row r="733" spans="1:18" x14ac:dyDescent="0.3">
      <c r="A733" s="13" t="s">
        <v>811</v>
      </c>
      <c r="B733" s="13">
        <v>44000004</v>
      </c>
      <c r="C733" s="13" t="s">
        <v>1641</v>
      </c>
      <c r="D733" s="13" t="s">
        <v>100</v>
      </c>
      <c r="E733" s="13" t="s">
        <v>1642</v>
      </c>
      <c r="F733" s="14">
        <v>1553</v>
      </c>
      <c r="G733" s="14">
        <v>518</v>
      </c>
      <c r="H733" s="15">
        <f t="shared" si="77"/>
        <v>1035</v>
      </c>
      <c r="I733" s="14">
        <v>1713</v>
      </c>
      <c r="J733" s="16">
        <f t="shared" si="78"/>
        <v>110.30264005151321</v>
      </c>
      <c r="K733" s="17">
        <f t="shared" si="79"/>
        <v>-31.697359948486792</v>
      </c>
      <c r="L733" s="14">
        <v>1</v>
      </c>
      <c r="M733" s="18">
        <f t="shared" si="80"/>
        <v>6.4391500321957507E-2</v>
      </c>
      <c r="N733" s="17">
        <f t="shared" si="81"/>
        <v>-2.9356084996780423</v>
      </c>
      <c r="O733" s="14">
        <v>2092</v>
      </c>
      <c r="P733" s="18">
        <f t="shared" si="82"/>
        <v>134.70701867353509</v>
      </c>
      <c r="Q733" s="17">
        <f t="shared" si="83"/>
        <v>101.70701867353509</v>
      </c>
      <c r="R733" s="13"/>
    </row>
    <row r="734" spans="1:18" x14ac:dyDescent="0.3">
      <c r="A734" s="13" t="s">
        <v>811</v>
      </c>
      <c r="B734" s="13">
        <v>10001667</v>
      </c>
      <c r="C734" s="13" t="s">
        <v>1643</v>
      </c>
      <c r="D734" s="13" t="s">
        <v>1644</v>
      </c>
      <c r="E734" s="13" t="s">
        <v>1645</v>
      </c>
      <c r="F734" s="14">
        <v>1231</v>
      </c>
      <c r="G734" s="14">
        <v>586</v>
      </c>
      <c r="H734" s="15">
        <f t="shared" si="77"/>
        <v>645</v>
      </c>
      <c r="I734" s="14">
        <v>2577</v>
      </c>
      <c r="J734" s="16">
        <f t="shared" si="78"/>
        <v>209.34199837530466</v>
      </c>
      <c r="K734" s="17">
        <f t="shared" si="79"/>
        <v>67.341998375304655</v>
      </c>
      <c r="L734" s="14">
        <v>30</v>
      </c>
      <c r="M734" s="18">
        <f t="shared" si="80"/>
        <v>2.4370430544272947</v>
      </c>
      <c r="N734" s="17">
        <f t="shared" si="81"/>
        <v>-0.56295694557270526</v>
      </c>
      <c r="O734" s="14">
        <v>444</v>
      </c>
      <c r="P734" s="18">
        <f t="shared" si="82"/>
        <v>36.068237205523964</v>
      </c>
      <c r="Q734" s="17">
        <f t="shared" si="83"/>
        <v>3.068237205523964</v>
      </c>
      <c r="R734" s="13"/>
    </row>
    <row r="735" spans="1:18" x14ac:dyDescent="0.3">
      <c r="A735" s="13" t="s">
        <v>811</v>
      </c>
      <c r="B735" s="13">
        <v>800800041</v>
      </c>
      <c r="C735" s="13" t="s">
        <v>1646</v>
      </c>
      <c r="D735" s="13" t="s">
        <v>71</v>
      </c>
      <c r="E735" s="13" t="s">
        <v>1647</v>
      </c>
      <c r="F735" s="14">
        <v>2368</v>
      </c>
      <c r="G735" s="14">
        <v>642</v>
      </c>
      <c r="H735" s="15">
        <f t="shared" si="77"/>
        <v>1726</v>
      </c>
      <c r="I735" s="14">
        <v>3554</v>
      </c>
      <c r="J735" s="16">
        <f t="shared" si="78"/>
        <v>150.08445945945945</v>
      </c>
      <c r="K735" s="17">
        <f t="shared" si="79"/>
        <v>8.0844594594594525</v>
      </c>
      <c r="L735" s="14">
        <v>25</v>
      </c>
      <c r="M735" s="18">
        <f t="shared" si="80"/>
        <v>1.0557432432432432</v>
      </c>
      <c r="N735" s="17">
        <f t="shared" si="81"/>
        <v>-1.9442567567567568</v>
      </c>
      <c r="O735" s="14">
        <v>1184</v>
      </c>
      <c r="P735" s="18">
        <f t="shared" si="82"/>
        <v>50</v>
      </c>
      <c r="Q735" s="17">
        <f t="shared" si="83"/>
        <v>17</v>
      </c>
      <c r="R735" s="13"/>
    </row>
    <row r="736" spans="1:18" x14ac:dyDescent="0.3">
      <c r="A736" s="13" t="s">
        <v>811</v>
      </c>
      <c r="B736" s="13">
        <v>10001900</v>
      </c>
      <c r="C736" s="13" t="s">
        <v>1648</v>
      </c>
      <c r="D736" s="13" t="s">
        <v>1205</v>
      </c>
      <c r="E736" s="13" t="s">
        <v>1649</v>
      </c>
      <c r="F736" s="14">
        <v>1722</v>
      </c>
      <c r="G736" s="14">
        <v>283</v>
      </c>
      <c r="H736" s="15">
        <f t="shared" si="77"/>
        <v>1439</v>
      </c>
      <c r="I736" s="14">
        <v>2079</v>
      </c>
      <c r="J736" s="16">
        <f t="shared" si="78"/>
        <v>120.73170731707317</v>
      </c>
      <c r="K736" s="17">
        <f t="shared" si="79"/>
        <v>-21.268292682926827</v>
      </c>
      <c r="L736" s="14">
        <v>13</v>
      </c>
      <c r="M736" s="18">
        <f t="shared" si="80"/>
        <v>0.75493612078977934</v>
      </c>
      <c r="N736" s="17">
        <f t="shared" si="81"/>
        <v>-2.2450638792102207</v>
      </c>
      <c r="O736" s="14">
        <v>121</v>
      </c>
      <c r="P736" s="18">
        <f t="shared" si="82"/>
        <v>7.0267131242741003</v>
      </c>
      <c r="Q736" s="17">
        <f t="shared" si="83"/>
        <v>-25.973286875725901</v>
      </c>
      <c r="R736" s="13"/>
    </row>
    <row r="737" spans="1:18" x14ac:dyDescent="0.3">
      <c r="A737" s="13" t="s">
        <v>811</v>
      </c>
      <c r="B737" s="13">
        <v>19477438</v>
      </c>
      <c r="C737" s="13" t="s">
        <v>1650</v>
      </c>
      <c r="D737" s="13" t="s">
        <v>555</v>
      </c>
      <c r="E737" s="13" t="s">
        <v>1651</v>
      </c>
      <c r="F737" s="14">
        <v>1636</v>
      </c>
      <c r="G737" s="14">
        <v>52</v>
      </c>
      <c r="H737" s="15">
        <f t="shared" si="77"/>
        <v>1584</v>
      </c>
      <c r="I737" s="14">
        <v>1407</v>
      </c>
      <c r="J737" s="16">
        <f t="shared" si="78"/>
        <v>86.002444987775064</v>
      </c>
      <c r="K737" s="17">
        <f t="shared" si="79"/>
        <v>-55.997555012224936</v>
      </c>
      <c r="L737" s="14">
        <v>110</v>
      </c>
      <c r="M737" s="18">
        <f t="shared" si="80"/>
        <v>6.7237163814180931</v>
      </c>
      <c r="N737" s="17">
        <f t="shared" si="81"/>
        <v>3.7237163814180931</v>
      </c>
      <c r="O737" s="14">
        <v>2</v>
      </c>
      <c r="P737" s="18">
        <f t="shared" si="82"/>
        <v>0.12224938875305623</v>
      </c>
      <c r="Q737" s="17">
        <f t="shared" si="83"/>
        <v>-32.877750611246945</v>
      </c>
      <c r="R737" s="13"/>
    </row>
    <row r="738" spans="1:18" x14ac:dyDescent="0.3">
      <c r="A738" s="13" t="s">
        <v>811</v>
      </c>
      <c r="B738" s="13">
        <v>19475426</v>
      </c>
      <c r="C738" s="13" t="s">
        <v>1652</v>
      </c>
      <c r="D738" s="13" t="s">
        <v>1492</v>
      </c>
      <c r="E738" s="13" t="s">
        <v>1653</v>
      </c>
      <c r="F738" s="14">
        <v>1163</v>
      </c>
      <c r="G738" s="14">
        <v>323</v>
      </c>
      <c r="H738" s="15">
        <f t="shared" si="77"/>
        <v>840</v>
      </c>
      <c r="I738" s="14">
        <v>1236</v>
      </c>
      <c r="J738" s="16">
        <f t="shared" si="78"/>
        <v>106.2768701633706</v>
      </c>
      <c r="K738" s="17">
        <f t="shared" si="79"/>
        <v>-35.723129836629397</v>
      </c>
      <c r="L738" s="14">
        <v>4</v>
      </c>
      <c r="M738" s="18">
        <f t="shared" si="80"/>
        <v>0.34393809114359414</v>
      </c>
      <c r="N738" s="17">
        <f t="shared" si="81"/>
        <v>-2.6560619088564059</v>
      </c>
      <c r="O738" s="14">
        <v>191</v>
      </c>
      <c r="P738" s="18">
        <f t="shared" si="82"/>
        <v>16.42304385210662</v>
      </c>
      <c r="Q738" s="17">
        <f t="shared" si="83"/>
        <v>-16.57695614789338</v>
      </c>
      <c r="R738" s="13"/>
    </row>
    <row r="739" spans="1:18" x14ac:dyDescent="0.3">
      <c r="A739" s="13" t="s">
        <v>811</v>
      </c>
      <c r="B739" s="13">
        <v>19175409</v>
      </c>
      <c r="C739" s="13" t="s">
        <v>1654</v>
      </c>
      <c r="D739" s="13" t="s">
        <v>1655</v>
      </c>
      <c r="E739" s="13" t="s">
        <v>1656</v>
      </c>
      <c r="F739" s="14">
        <v>2314</v>
      </c>
      <c r="G739" s="14">
        <v>702</v>
      </c>
      <c r="H739" s="15">
        <f t="shared" si="77"/>
        <v>1612</v>
      </c>
      <c r="I739" s="14">
        <v>2167</v>
      </c>
      <c r="J739" s="16">
        <f t="shared" si="78"/>
        <v>93.647363872082977</v>
      </c>
      <c r="K739" s="17">
        <f t="shared" si="79"/>
        <v>-48.352636127917023</v>
      </c>
      <c r="L739" s="14">
        <v>591</v>
      </c>
      <c r="M739" s="18">
        <f t="shared" si="80"/>
        <v>25.540190146931717</v>
      </c>
      <c r="N739" s="17">
        <f t="shared" si="81"/>
        <v>22.540190146931717</v>
      </c>
      <c r="O739" s="14">
        <v>892</v>
      </c>
      <c r="P739" s="18">
        <f t="shared" si="82"/>
        <v>38.547968885047531</v>
      </c>
      <c r="Q739" s="17">
        <f t="shared" si="83"/>
        <v>5.5479688850475313</v>
      </c>
      <c r="R739" s="13"/>
    </row>
    <row r="740" spans="1:18" x14ac:dyDescent="0.3">
      <c r="A740" s="13" t="s">
        <v>811</v>
      </c>
      <c r="B740" s="13">
        <v>804475401</v>
      </c>
      <c r="C740" s="13" t="s">
        <v>1657</v>
      </c>
      <c r="D740" s="13" t="s">
        <v>979</v>
      </c>
      <c r="E740" s="13" t="s">
        <v>1658</v>
      </c>
      <c r="F740" s="14">
        <v>997</v>
      </c>
      <c r="G740" s="14">
        <v>0</v>
      </c>
      <c r="H740" s="15">
        <f t="shared" si="77"/>
        <v>997</v>
      </c>
      <c r="I740" s="14">
        <v>643</v>
      </c>
      <c r="J740" s="16">
        <f t="shared" si="78"/>
        <v>64.493480441323968</v>
      </c>
      <c r="K740" s="17">
        <f t="shared" si="79"/>
        <v>-77.506519558676032</v>
      </c>
      <c r="L740" s="14">
        <v>2</v>
      </c>
      <c r="M740" s="18">
        <f t="shared" si="80"/>
        <v>0.20060180541624875</v>
      </c>
      <c r="N740" s="17">
        <f t="shared" si="81"/>
        <v>-2.7993981945837514</v>
      </c>
      <c r="O740" s="14">
        <v>355</v>
      </c>
      <c r="P740" s="18">
        <f t="shared" si="82"/>
        <v>35.606820461384153</v>
      </c>
      <c r="Q740" s="17">
        <f t="shared" si="83"/>
        <v>2.606820461384153</v>
      </c>
      <c r="R740" s="13"/>
    </row>
    <row r="741" spans="1:18" x14ac:dyDescent="0.3">
      <c r="A741" s="13" t="s">
        <v>811</v>
      </c>
      <c r="B741" s="13">
        <v>10000514</v>
      </c>
      <c r="C741" s="13" t="s">
        <v>1659</v>
      </c>
      <c r="D741" s="13" t="s">
        <v>339</v>
      </c>
      <c r="E741" s="13" t="s">
        <v>1660</v>
      </c>
      <c r="F741" s="14">
        <v>1975</v>
      </c>
      <c r="G741" s="14">
        <v>446</v>
      </c>
      <c r="H741" s="15">
        <f t="shared" si="77"/>
        <v>1529</v>
      </c>
      <c r="I741" s="14">
        <v>2283</v>
      </c>
      <c r="J741" s="16">
        <f t="shared" si="78"/>
        <v>115.59493670886076</v>
      </c>
      <c r="K741" s="17">
        <f t="shared" si="79"/>
        <v>-26.405063291139243</v>
      </c>
      <c r="L741" s="14">
        <v>19</v>
      </c>
      <c r="M741" s="18">
        <f t="shared" si="80"/>
        <v>0.96202531645569622</v>
      </c>
      <c r="N741" s="17">
        <f t="shared" si="81"/>
        <v>-2.037974683544304</v>
      </c>
      <c r="O741" s="14">
        <v>224</v>
      </c>
      <c r="P741" s="18">
        <f t="shared" si="82"/>
        <v>11.341772151898734</v>
      </c>
      <c r="Q741" s="17">
        <f t="shared" si="83"/>
        <v>-21.658227848101266</v>
      </c>
      <c r="R741" s="13"/>
    </row>
    <row r="742" spans="1:18" x14ac:dyDescent="0.3">
      <c r="A742" s="13" t="s">
        <v>811</v>
      </c>
      <c r="B742" s="13">
        <v>10001931</v>
      </c>
      <c r="C742" s="13" t="s">
        <v>1661</v>
      </c>
      <c r="D742" s="13" t="s">
        <v>1169</v>
      </c>
      <c r="E742" s="13" t="s">
        <v>1662</v>
      </c>
      <c r="F742" s="14">
        <v>1543</v>
      </c>
      <c r="G742" s="14">
        <v>463</v>
      </c>
      <c r="H742" s="15">
        <f t="shared" si="77"/>
        <v>1080</v>
      </c>
      <c r="I742" s="14">
        <v>2580</v>
      </c>
      <c r="J742" s="16">
        <f t="shared" si="78"/>
        <v>167.20674011665585</v>
      </c>
      <c r="K742" s="17">
        <f t="shared" si="79"/>
        <v>25.206740116655851</v>
      </c>
      <c r="L742" s="14">
        <v>12</v>
      </c>
      <c r="M742" s="18">
        <f t="shared" si="80"/>
        <v>0.77770576798444591</v>
      </c>
      <c r="N742" s="17">
        <f t="shared" si="81"/>
        <v>-2.2222942320155541</v>
      </c>
      <c r="O742" s="14">
        <v>1208</v>
      </c>
      <c r="P742" s="18">
        <f t="shared" si="82"/>
        <v>78.289047310434228</v>
      </c>
      <c r="Q742" s="17">
        <f t="shared" si="83"/>
        <v>45.289047310434228</v>
      </c>
      <c r="R742" s="13"/>
    </row>
    <row r="743" spans="1:18" x14ac:dyDescent="0.3">
      <c r="A743" s="13" t="s">
        <v>811</v>
      </c>
      <c r="B743" s="13">
        <v>19277413</v>
      </c>
      <c r="C743" s="13" t="s">
        <v>1663</v>
      </c>
      <c r="D743" s="13" t="s">
        <v>676</v>
      </c>
      <c r="E743" s="13" t="s">
        <v>1664</v>
      </c>
      <c r="F743" s="14">
        <v>2398</v>
      </c>
      <c r="G743" s="14">
        <v>0</v>
      </c>
      <c r="H743" s="15">
        <f t="shared" si="77"/>
        <v>2398</v>
      </c>
      <c r="I743" s="14">
        <v>1946</v>
      </c>
      <c r="J743" s="16">
        <f t="shared" si="78"/>
        <v>81.15095913261051</v>
      </c>
      <c r="K743" s="17">
        <f t="shared" si="79"/>
        <v>-60.84904086738949</v>
      </c>
      <c r="L743" s="14">
        <v>46</v>
      </c>
      <c r="M743" s="18">
        <f t="shared" si="80"/>
        <v>1.9182652210175146</v>
      </c>
      <c r="N743" s="17">
        <f t="shared" si="81"/>
        <v>-1.0817347789824854</v>
      </c>
      <c r="O743" s="14">
        <v>155</v>
      </c>
      <c r="P743" s="18">
        <f t="shared" si="82"/>
        <v>6.4637197664720603</v>
      </c>
      <c r="Q743" s="17">
        <f t="shared" si="83"/>
        <v>-26.53628023352794</v>
      </c>
      <c r="R743" s="13"/>
    </row>
    <row r="744" spans="1:18" x14ac:dyDescent="0.3">
      <c r="A744" s="13" t="s">
        <v>811</v>
      </c>
      <c r="B744" s="13">
        <v>10001954</v>
      </c>
      <c r="C744" s="13" t="s">
        <v>1665</v>
      </c>
      <c r="D744" s="13" t="s">
        <v>38</v>
      </c>
      <c r="E744" s="13" t="s">
        <v>1666</v>
      </c>
      <c r="F744" s="14">
        <v>1788</v>
      </c>
      <c r="G744" s="14">
        <v>284</v>
      </c>
      <c r="H744" s="15">
        <f t="shared" si="77"/>
        <v>1504</v>
      </c>
      <c r="I744" s="14">
        <v>2148</v>
      </c>
      <c r="J744" s="16">
        <f t="shared" si="78"/>
        <v>120.13422818791946</v>
      </c>
      <c r="K744" s="17">
        <f t="shared" si="79"/>
        <v>-21.865771812080538</v>
      </c>
      <c r="L744" s="14">
        <v>18</v>
      </c>
      <c r="M744" s="18">
        <f t="shared" si="80"/>
        <v>1.006711409395973</v>
      </c>
      <c r="N744" s="17">
        <f t="shared" si="81"/>
        <v>-1.993288590604027</v>
      </c>
      <c r="O744" s="14">
        <v>2287</v>
      </c>
      <c r="P744" s="18">
        <f t="shared" si="82"/>
        <v>127.90827740492171</v>
      </c>
      <c r="Q744" s="17">
        <f t="shared" si="83"/>
        <v>94.908277404921705</v>
      </c>
      <c r="R744" s="13"/>
    </row>
    <row r="745" spans="1:18" x14ac:dyDescent="0.3">
      <c r="A745" s="13" t="s">
        <v>811</v>
      </c>
      <c r="B745" s="13">
        <v>804465402</v>
      </c>
      <c r="C745" s="13" t="s">
        <v>1667</v>
      </c>
      <c r="D745" s="13" t="s">
        <v>946</v>
      </c>
      <c r="E745" s="13" t="s">
        <v>112</v>
      </c>
      <c r="F745" s="14">
        <v>1949</v>
      </c>
      <c r="G745" s="14">
        <v>247</v>
      </c>
      <c r="H745" s="15">
        <f t="shared" si="77"/>
        <v>1702</v>
      </c>
      <c r="I745" s="14">
        <v>1528</v>
      </c>
      <c r="J745" s="16">
        <f t="shared" si="78"/>
        <v>78.399179066187784</v>
      </c>
      <c r="K745" s="17">
        <f t="shared" si="79"/>
        <v>-63.600820933812216</v>
      </c>
      <c r="L745" s="14">
        <v>0</v>
      </c>
      <c r="M745" s="18">
        <f t="shared" si="80"/>
        <v>0</v>
      </c>
      <c r="N745" s="17">
        <f t="shared" si="81"/>
        <v>-3</v>
      </c>
      <c r="O745" s="14">
        <v>1440</v>
      </c>
      <c r="P745" s="18">
        <f t="shared" si="82"/>
        <v>73.884043099025149</v>
      </c>
      <c r="Q745" s="17">
        <f t="shared" si="83"/>
        <v>40.884043099025149</v>
      </c>
      <c r="R745" s="13"/>
    </row>
    <row r="746" spans="1:18" x14ac:dyDescent="0.3">
      <c r="A746" s="13" t="s">
        <v>811</v>
      </c>
      <c r="B746" s="13">
        <v>19475424</v>
      </c>
      <c r="C746" s="13" t="s">
        <v>1668</v>
      </c>
      <c r="D746" s="13" t="s">
        <v>1669</v>
      </c>
      <c r="E746" s="13" t="s">
        <v>1670</v>
      </c>
      <c r="F746" s="14">
        <v>2009</v>
      </c>
      <c r="G746" s="14">
        <v>542</v>
      </c>
      <c r="H746" s="15">
        <f t="shared" si="77"/>
        <v>1467</v>
      </c>
      <c r="I746" s="14">
        <v>3339</v>
      </c>
      <c r="J746" s="16">
        <f t="shared" si="78"/>
        <v>166.20209059233449</v>
      </c>
      <c r="K746" s="17">
        <f t="shared" si="79"/>
        <v>24.202090592334486</v>
      </c>
      <c r="L746" s="14">
        <v>25</v>
      </c>
      <c r="M746" s="18">
        <f t="shared" si="80"/>
        <v>1.2444001991040319</v>
      </c>
      <c r="N746" s="17">
        <f t="shared" si="81"/>
        <v>-1.7555998008959681</v>
      </c>
      <c r="O746" s="14">
        <v>71</v>
      </c>
      <c r="P746" s="18">
        <f t="shared" si="82"/>
        <v>3.5340965654554504</v>
      </c>
      <c r="Q746" s="17">
        <f t="shared" si="83"/>
        <v>-29.465903434544551</v>
      </c>
      <c r="R746" s="13"/>
    </row>
    <row r="747" spans="1:18" x14ac:dyDescent="0.3">
      <c r="A747" s="13" t="s">
        <v>811</v>
      </c>
      <c r="B747" s="13">
        <v>807400002</v>
      </c>
      <c r="C747" s="13" t="s">
        <v>1671</v>
      </c>
      <c r="D747" s="13" t="s">
        <v>1672</v>
      </c>
      <c r="E747" s="13" t="s">
        <v>1673</v>
      </c>
      <c r="F747" s="14">
        <v>1383</v>
      </c>
      <c r="G747" s="14">
        <v>159</v>
      </c>
      <c r="H747" s="15">
        <f t="shared" si="77"/>
        <v>1224</v>
      </c>
      <c r="I747" s="14">
        <v>2680</v>
      </c>
      <c r="J747" s="16">
        <f t="shared" si="78"/>
        <v>193.78163412870572</v>
      </c>
      <c r="K747" s="17">
        <f t="shared" si="79"/>
        <v>51.781634128705718</v>
      </c>
      <c r="L747" s="14">
        <v>16</v>
      </c>
      <c r="M747" s="18">
        <f t="shared" si="80"/>
        <v>1.1569052783803326</v>
      </c>
      <c r="N747" s="17">
        <f t="shared" si="81"/>
        <v>-1.8430947216196674</v>
      </c>
      <c r="O747" s="14">
        <v>520</v>
      </c>
      <c r="P747" s="18">
        <f t="shared" si="82"/>
        <v>37.599421547360812</v>
      </c>
      <c r="Q747" s="17">
        <f t="shared" si="83"/>
        <v>4.5994215473608122</v>
      </c>
      <c r="R747" s="13"/>
    </row>
    <row r="748" spans="1:18" x14ac:dyDescent="0.3">
      <c r="A748" s="13" t="s">
        <v>811</v>
      </c>
      <c r="B748" s="13">
        <v>19375448</v>
      </c>
      <c r="C748" s="13" t="s">
        <v>1674</v>
      </c>
      <c r="D748" s="13" t="s">
        <v>584</v>
      </c>
      <c r="E748" s="13" t="s">
        <v>1675</v>
      </c>
      <c r="F748" s="14">
        <v>1766</v>
      </c>
      <c r="G748" s="14">
        <v>9</v>
      </c>
      <c r="H748" s="15">
        <f t="shared" si="77"/>
        <v>1757</v>
      </c>
      <c r="I748" s="14">
        <v>4373</v>
      </c>
      <c r="J748" s="16">
        <f t="shared" si="78"/>
        <v>247.62174405436014</v>
      </c>
      <c r="K748" s="17">
        <f t="shared" si="79"/>
        <v>105.62174405436014</v>
      </c>
      <c r="L748" s="14">
        <v>292</v>
      </c>
      <c r="M748" s="18">
        <f t="shared" si="80"/>
        <v>16.534541336353342</v>
      </c>
      <c r="N748" s="17">
        <f t="shared" si="81"/>
        <v>13.534541336353342</v>
      </c>
      <c r="O748" s="14">
        <v>313</v>
      </c>
      <c r="P748" s="18">
        <f t="shared" si="82"/>
        <v>17.723669309173275</v>
      </c>
      <c r="Q748" s="17">
        <f t="shared" si="83"/>
        <v>-15.276330690826725</v>
      </c>
      <c r="R748" s="13"/>
    </row>
    <row r="749" spans="1:18" x14ac:dyDescent="0.3">
      <c r="A749" s="13" t="s">
        <v>811</v>
      </c>
      <c r="B749" s="13">
        <v>19375438</v>
      </c>
      <c r="C749" s="13" t="s">
        <v>1676</v>
      </c>
      <c r="D749" s="13" t="s">
        <v>693</v>
      </c>
      <c r="E749" s="13" t="s">
        <v>1677</v>
      </c>
      <c r="F749" s="14">
        <v>1036</v>
      </c>
      <c r="G749" s="14">
        <v>11</v>
      </c>
      <c r="H749" s="15">
        <f t="shared" si="77"/>
        <v>1025</v>
      </c>
      <c r="I749" s="14">
        <v>1771</v>
      </c>
      <c r="J749" s="16">
        <f t="shared" si="78"/>
        <v>170.94594594594594</v>
      </c>
      <c r="K749" s="17">
        <f t="shared" si="79"/>
        <v>28.945945945945937</v>
      </c>
      <c r="L749" s="14">
        <v>13</v>
      </c>
      <c r="M749" s="18">
        <f t="shared" si="80"/>
        <v>1.2548262548262548</v>
      </c>
      <c r="N749" s="17">
        <f t="shared" si="81"/>
        <v>-1.7451737451737452</v>
      </c>
      <c r="O749" s="14">
        <v>0</v>
      </c>
      <c r="P749" s="18">
        <f t="shared" si="82"/>
        <v>0</v>
      </c>
      <c r="Q749" s="17">
        <f t="shared" si="83"/>
        <v>-33</v>
      </c>
      <c r="R749" s="13"/>
    </row>
    <row r="750" spans="1:18" x14ac:dyDescent="0.3">
      <c r="A750" s="13" t="s">
        <v>811</v>
      </c>
      <c r="B750" s="13">
        <v>10075405</v>
      </c>
      <c r="C750" s="13" t="s">
        <v>1678</v>
      </c>
      <c r="D750" s="13" t="s">
        <v>189</v>
      </c>
      <c r="E750" s="13" t="s">
        <v>326</v>
      </c>
      <c r="F750" s="14">
        <v>1390</v>
      </c>
      <c r="G750" s="14">
        <v>149</v>
      </c>
      <c r="H750" s="15">
        <f t="shared" si="77"/>
        <v>1241</v>
      </c>
      <c r="I750" s="14">
        <v>2229</v>
      </c>
      <c r="J750" s="16">
        <f t="shared" si="78"/>
        <v>160.35971223021585</v>
      </c>
      <c r="K750" s="17">
        <f t="shared" si="79"/>
        <v>18.359712230215848</v>
      </c>
      <c r="L750" s="14">
        <v>9</v>
      </c>
      <c r="M750" s="18">
        <f t="shared" si="80"/>
        <v>0.64748201438848918</v>
      </c>
      <c r="N750" s="17">
        <f t="shared" si="81"/>
        <v>-2.3525179856115108</v>
      </c>
      <c r="O750" s="14">
        <v>0</v>
      </c>
      <c r="P750" s="18">
        <f t="shared" si="82"/>
        <v>0</v>
      </c>
      <c r="Q750" s="17">
        <f t="shared" si="83"/>
        <v>-33</v>
      </c>
      <c r="R750" s="13"/>
    </row>
    <row r="751" spans="1:18" x14ac:dyDescent="0.3">
      <c r="A751" s="13" t="s">
        <v>811</v>
      </c>
      <c r="B751" s="13">
        <v>34000004</v>
      </c>
      <c r="C751" s="13" t="s">
        <v>1679</v>
      </c>
      <c r="D751" s="13" t="s">
        <v>1680</v>
      </c>
      <c r="E751" s="13" t="s">
        <v>1681</v>
      </c>
      <c r="F751" s="14">
        <v>1521</v>
      </c>
      <c r="G751" s="14">
        <v>91</v>
      </c>
      <c r="H751" s="15">
        <f t="shared" si="77"/>
        <v>1430</v>
      </c>
      <c r="I751" s="14">
        <v>3258</v>
      </c>
      <c r="J751" s="16">
        <f t="shared" si="78"/>
        <v>214.20118343195264</v>
      </c>
      <c r="K751" s="17">
        <f t="shared" si="79"/>
        <v>72.201183431952643</v>
      </c>
      <c r="L751" s="14">
        <v>78</v>
      </c>
      <c r="M751" s="18">
        <f t="shared" si="80"/>
        <v>5.1282051282051277</v>
      </c>
      <c r="N751" s="17">
        <f t="shared" si="81"/>
        <v>2.1282051282051277</v>
      </c>
      <c r="O751" s="14">
        <v>2408</v>
      </c>
      <c r="P751" s="18">
        <f t="shared" si="82"/>
        <v>158.31689677843522</v>
      </c>
      <c r="Q751" s="17">
        <f t="shared" si="83"/>
        <v>125.31689677843522</v>
      </c>
      <c r="R751" s="13"/>
    </row>
    <row r="752" spans="1:18" x14ac:dyDescent="0.3">
      <c r="A752" s="13" t="s">
        <v>811</v>
      </c>
      <c r="B752" s="13">
        <v>10001603</v>
      </c>
      <c r="C752" s="13" t="s">
        <v>1682</v>
      </c>
      <c r="D752" s="13" t="s">
        <v>1175</v>
      </c>
      <c r="E752" s="13" t="s">
        <v>1683</v>
      </c>
      <c r="F752" s="14">
        <v>1771</v>
      </c>
      <c r="G752" s="14">
        <v>465</v>
      </c>
      <c r="H752" s="15">
        <f t="shared" si="77"/>
        <v>1306</v>
      </c>
      <c r="I752" s="14">
        <v>1308</v>
      </c>
      <c r="J752" s="16">
        <f t="shared" si="78"/>
        <v>73.856578204404286</v>
      </c>
      <c r="K752" s="17">
        <f t="shared" si="79"/>
        <v>-68.143421795595714</v>
      </c>
      <c r="L752" s="14">
        <v>12</v>
      </c>
      <c r="M752" s="18">
        <f t="shared" si="80"/>
        <v>0.67758328627893849</v>
      </c>
      <c r="N752" s="17">
        <f t="shared" si="81"/>
        <v>-2.3224167137210614</v>
      </c>
      <c r="O752" s="14">
        <v>969</v>
      </c>
      <c r="P752" s="18">
        <f t="shared" si="82"/>
        <v>54.714850367024283</v>
      </c>
      <c r="Q752" s="17">
        <f t="shared" si="83"/>
        <v>21.714850367024283</v>
      </c>
      <c r="R752" s="13"/>
    </row>
    <row r="753" spans="1:18" x14ac:dyDescent="0.3">
      <c r="A753" s="13" t="s">
        <v>811</v>
      </c>
      <c r="B753" s="13">
        <v>10001804</v>
      </c>
      <c r="C753" s="13" t="s">
        <v>1684</v>
      </c>
      <c r="D753" s="13" t="s">
        <v>1685</v>
      </c>
      <c r="E753" s="13" t="s">
        <v>1686</v>
      </c>
      <c r="F753" s="14">
        <v>1627</v>
      </c>
      <c r="G753" s="14">
        <v>263</v>
      </c>
      <c r="H753" s="15">
        <f t="shared" si="77"/>
        <v>1364</v>
      </c>
      <c r="I753" s="14">
        <v>2846</v>
      </c>
      <c r="J753" s="16">
        <f t="shared" si="78"/>
        <v>174.92317148125386</v>
      </c>
      <c r="K753" s="17">
        <f t="shared" si="79"/>
        <v>32.92317148125386</v>
      </c>
      <c r="L753" s="14">
        <v>23</v>
      </c>
      <c r="M753" s="18">
        <f t="shared" si="80"/>
        <v>1.4136447449293177</v>
      </c>
      <c r="N753" s="17">
        <f t="shared" si="81"/>
        <v>-1.5863552550706823</v>
      </c>
      <c r="O753" s="14">
        <v>333</v>
      </c>
      <c r="P753" s="18">
        <f t="shared" si="82"/>
        <v>20.467117393976643</v>
      </c>
      <c r="Q753" s="17">
        <f t="shared" si="83"/>
        <v>-12.532882606023357</v>
      </c>
      <c r="R753" s="13"/>
    </row>
    <row r="754" spans="1:18" x14ac:dyDescent="0.3">
      <c r="A754" s="13" t="s">
        <v>811</v>
      </c>
      <c r="B754" s="13">
        <v>10064120</v>
      </c>
      <c r="C754" s="13" t="s">
        <v>841</v>
      </c>
      <c r="D754" s="13" t="s">
        <v>1687</v>
      </c>
      <c r="E754" s="13" t="s">
        <v>1688</v>
      </c>
      <c r="F754" s="14">
        <v>1187</v>
      </c>
      <c r="G754" s="14">
        <v>59</v>
      </c>
      <c r="H754" s="15">
        <f t="shared" si="77"/>
        <v>1128</v>
      </c>
      <c r="I754" s="14">
        <v>2185</v>
      </c>
      <c r="J754" s="16">
        <f t="shared" si="78"/>
        <v>184.07750631844988</v>
      </c>
      <c r="K754" s="17">
        <f t="shared" si="79"/>
        <v>42.077506318449878</v>
      </c>
      <c r="L754" s="14">
        <v>2</v>
      </c>
      <c r="M754" s="18">
        <f t="shared" si="80"/>
        <v>0.16849199663016007</v>
      </c>
      <c r="N754" s="17">
        <f t="shared" si="81"/>
        <v>-2.8315080033698399</v>
      </c>
      <c r="O754" s="14">
        <v>616</v>
      </c>
      <c r="P754" s="18">
        <f t="shared" si="82"/>
        <v>51.895534962089293</v>
      </c>
      <c r="Q754" s="17">
        <f t="shared" si="83"/>
        <v>18.895534962089293</v>
      </c>
      <c r="R754" s="13"/>
    </row>
    <row r="755" spans="1:18" x14ac:dyDescent="0.3">
      <c r="A755" s="13" t="s">
        <v>811</v>
      </c>
      <c r="B755" s="13">
        <v>1000094</v>
      </c>
      <c r="C755" s="13" t="s">
        <v>1689</v>
      </c>
      <c r="D755" s="13" t="s">
        <v>1690</v>
      </c>
      <c r="E755" s="13" t="s">
        <v>1139</v>
      </c>
      <c r="F755" s="14">
        <v>1406</v>
      </c>
      <c r="G755" s="14">
        <v>347</v>
      </c>
      <c r="H755" s="15">
        <f t="shared" si="77"/>
        <v>1059</v>
      </c>
      <c r="I755" s="14">
        <v>1169</v>
      </c>
      <c r="J755" s="16">
        <f t="shared" si="78"/>
        <v>83.143669985775247</v>
      </c>
      <c r="K755" s="17">
        <f t="shared" si="79"/>
        <v>-58.856330014224753</v>
      </c>
      <c r="L755" s="14">
        <v>0</v>
      </c>
      <c r="M755" s="18">
        <f t="shared" si="80"/>
        <v>0</v>
      </c>
      <c r="N755" s="17">
        <f t="shared" si="81"/>
        <v>-3</v>
      </c>
      <c r="O755" s="14">
        <v>689</v>
      </c>
      <c r="P755" s="18">
        <f t="shared" si="82"/>
        <v>49.004267425320059</v>
      </c>
      <c r="Q755" s="17">
        <f t="shared" si="83"/>
        <v>16.004267425320059</v>
      </c>
      <c r="R755" s="13"/>
    </row>
    <row r="756" spans="1:18" x14ac:dyDescent="0.3">
      <c r="A756" s="19" t="s">
        <v>811</v>
      </c>
      <c r="B756" s="19">
        <v>801600057</v>
      </c>
      <c r="C756" s="19" t="s">
        <v>1691</v>
      </c>
      <c r="D756" s="19" t="s">
        <v>946</v>
      </c>
      <c r="E756" s="19" t="s">
        <v>1692</v>
      </c>
      <c r="F756" s="20">
        <v>1799</v>
      </c>
      <c r="G756" s="20">
        <v>1799</v>
      </c>
      <c r="H756" s="21">
        <f t="shared" si="77"/>
        <v>0</v>
      </c>
      <c r="I756" s="20">
        <v>3809</v>
      </c>
      <c r="J756" s="22">
        <f t="shared" si="78"/>
        <v>211.72873818788216</v>
      </c>
      <c r="K756" s="23">
        <f t="shared" si="79"/>
        <v>69.728738187882158</v>
      </c>
      <c r="L756" s="20">
        <v>13</v>
      </c>
      <c r="M756" s="24">
        <f t="shared" si="80"/>
        <v>0.72262367982212339</v>
      </c>
      <c r="N756" s="23">
        <f t="shared" si="81"/>
        <v>-2.2773763201778765</v>
      </c>
      <c r="O756" s="20">
        <v>74</v>
      </c>
      <c r="P756" s="24">
        <f t="shared" si="82"/>
        <v>4.1133963312951636</v>
      </c>
      <c r="Q756" s="23">
        <f t="shared" si="83"/>
        <v>-28.886603668704836</v>
      </c>
      <c r="R756" s="19"/>
    </row>
    <row r="757" spans="1:18" x14ac:dyDescent="0.3">
      <c r="A757" s="13" t="s">
        <v>811</v>
      </c>
      <c r="B757" s="13">
        <v>19375425</v>
      </c>
      <c r="C757" s="13" t="s">
        <v>1693</v>
      </c>
      <c r="D757" s="13" t="s">
        <v>378</v>
      </c>
      <c r="E757" s="13" t="s">
        <v>1694</v>
      </c>
      <c r="F757" s="14">
        <v>1621</v>
      </c>
      <c r="G757" s="14">
        <v>506</v>
      </c>
      <c r="H757" s="15">
        <f t="shared" si="77"/>
        <v>1115</v>
      </c>
      <c r="I757" s="14">
        <v>1961</v>
      </c>
      <c r="J757" s="16">
        <f t="shared" si="78"/>
        <v>120.97470697100555</v>
      </c>
      <c r="K757" s="17">
        <f t="shared" si="79"/>
        <v>-21.025293028994454</v>
      </c>
      <c r="L757" s="14">
        <v>14</v>
      </c>
      <c r="M757" s="18">
        <f t="shared" si="80"/>
        <v>0.86366440468846395</v>
      </c>
      <c r="N757" s="17">
        <f t="shared" si="81"/>
        <v>-2.1363355953115359</v>
      </c>
      <c r="O757" s="14">
        <v>139</v>
      </c>
      <c r="P757" s="18">
        <f t="shared" si="82"/>
        <v>8.574953732264035</v>
      </c>
      <c r="Q757" s="17">
        <f t="shared" si="83"/>
        <v>-24.425046267735965</v>
      </c>
      <c r="R757" s="13"/>
    </row>
    <row r="758" spans="1:18" x14ac:dyDescent="0.3">
      <c r="A758" s="13" t="s">
        <v>811</v>
      </c>
      <c r="B758" s="13">
        <v>19475430</v>
      </c>
      <c r="C758" s="13" t="s">
        <v>1695</v>
      </c>
      <c r="D758" s="13" t="s">
        <v>693</v>
      </c>
      <c r="E758" s="13" t="s">
        <v>1696</v>
      </c>
      <c r="F758" s="14">
        <v>1303</v>
      </c>
      <c r="G758" s="14">
        <v>30</v>
      </c>
      <c r="H758" s="15">
        <f t="shared" si="77"/>
        <v>1273</v>
      </c>
      <c r="I758" s="14">
        <v>1364</v>
      </c>
      <c r="J758" s="16">
        <f t="shared" si="78"/>
        <v>104.6815042210284</v>
      </c>
      <c r="K758" s="17">
        <f t="shared" si="79"/>
        <v>-37.318495778971595</v>
      </c>
      <c r="L758" s="14">
        <v>35</v>
      </c>
      <c r="M758" s="18">
        <f t="shared" si="80"/>
        <v>2.6861089792785879</v>
      </c>
      <c r="N758" s="17">
        <f t="shared" si="81"/>
        <v>-0.31389102072141206</v>
      </c>
      <c r="O758" s="14">
        <v>1340</v>
      </c>
      <c r="P758" s="18">
        <f t="shared" si="82"/>
        <v>102.83960092095165</v>
      </c>
      <c r="Q758" s="17">
        <f t="shared" si="83"/>
        <v>69.839600920951654</v>
      </c>
      <c r="R758" s="13"/>
    </row>
    <row r="759" spans="1:18" x14ac:dyDescent="0.3">
      <c r="A759" s="13" t="s">
        <v>811</v>
      </c>
      <c r="B759" s="13">
        <v>130000042</v>
      </c>
      <c r="C759" s="13" t="s">
        <v>1697</v>
      </c>
      <c r="D759" s="13" t="s">
        <v>946</v>
      </c>
      <c r="E759" s="13" t="s">
        <v>971</v>
      </c>
      <c r="F759" s="14">
        <v>1559</v>
      </c>
      <c r="G759" s="14">
        <v>31</v>
      </c>
      <c r="H759" s="15">
        <f t="shared" si="77"/>
        <v>1528</v>
      </c>
      <c r="I759" s="14">
        <v>1726</v>
      </c>
      <c r="J759" s="16">
        <f t="shared" si="78"/>
        <v>110.71199486850544</v>
      </c>
      <c r="K759" s="17">
        <f t="shared" si="79"/>
        <v>-31.288005131494558</v>
      </c>
      <c r="L759" s="14">
        <v>11</v>
      </c>
      <c r="M759" s="18">
        <f t="shared" si="80"/>
        <v>0.7055805003207184</v>
      </c>
      <c r="N759" s="17">
        <f t="shared" si="81"/>
        <v>-2.2944194996792815</v>
      </c>
      <c r="O759" s="14">
        <v>757</v>
      </c>
      <c r="P759" s="18">
        <f t="shared" si="82"/>
        <v>48.556767158434894</v>
      </c>
      <c r="Q759" s="17">
        <f t="shared" si="83"/>
        <v>15.556767158434894</v>
      </c>
      <c r="R759" s="13"/>
    </row>
    <row r="760" spans="1:18" x14ac:dyDescent="0.3">
      <c r="A760" s="13" t="s">
        <v>811</v>
      </c>
      <c r="B760" s="13">
        <v>10001837</v>
      </c>
      <c r="C760" s="13" t="s">
        <v>1698</v>
      </c>
      <c r="D760" s="13" t="s">
        <v>38</v>
      </c>
      <c r="E760" s="13" t="s">
        <v>1699</v>
      </c>
      <c r="F760" s="14">
        <v>1277</v>
      </c>
      <c r="G760" s="14">
        <v>33</v>
      </c>
      <c r="H760" s="15">
        <f t="shared" si="77"/>
        <v>1244</v>
      </c>
      <c r="I760" s="14">
        <v>2259</v>
      </c>
      <c r="J760" s="16">
        <f t="shared" si="78"/>
        <v>176.8989819890368</v>
      </c>
      <c r="K760" s="17">
        <f t="shared" si="79"/>
        <v>34.898981989036798</v>
      </c>
      <c r="L760" s="14">
        <v>111</v>
      </c>
      <c r="M760" s="18">
        <f t="shared" si="80"/>
        <v>8.6922474549725912</v>
      </c>
      <c r="N760" s="17">
        <f t="shared" si="81"/>
        <v>5.6922474549725912</v>
      </c>
      <c r="O760" s="14">
        <v>1251</v>
      </c>
      <c r="P760" s="18">
        <f t="shared" si="82"/>
        <v>97.963978073610022</v>
      </c>
      <c r="Q760" s="17">
        <f t="shared" si="83"/>
        <v>64.963978073610022</v>
      </c>
      <c r="R760" s="13"/>
    </row>
    <row r="761" spans="1:18" x14ac:dyDescent="0.3">
      <c r="A761" s="13" t="s">
        <v>811</v>
      </c>
      <c r="B761" s="13">
        <v>10000361</v>
      </c>
      <c r="C761" s="13" t="s">
        <v>1700</v>
      </c>
      <c r="D761" s="13" t="s">
        <v>1492</v>
      </c>
      <c r="E761" s="13" t="s">
        <v>1701</v>
      </c>
      <c r="F761" s="14">
        <v>2657</v>
      </c>
      <c r="G761" s="14">
        <v>553</v>
      </c>
      <c r="H761" s="15">
        <f t="shared" si="77"/>
        <v>2104</v>
      </c>
      <c r="I761" s="14">
        <v>4199</v>
      </c>
      <c r="J761" s="16">
        <f t="shared" si="78"/>
        <v>158.03537824614227</v>
      </c>
      <c r="K761" s="17">
        <f t="shared" si="79"/>
        <v>16.035378246142272</v>
      </c>
      <c r="L761" s="14">
        <v>306</v>
      </c>
      <c r="M761" s="18">
        <f t="shared" si="80"/>
        <v>11.516748212269476</v>
      </c>
      <c r="N761" s="17">
        <f t="shared" si="81"/>
        <v>8.5167482122694764</v>
      </c>
      <c r="O761" s="14">
        <v>42</v>
      </c>
      <c r="P761" s="18">
        <f t="shared" si="82"/>
        <v>1.5807301467820851</v>
      </c>
      <c r="Q761" s="17">
        <f t="shared" si="83"/>
        <v>-31.419269853217916</v>
      </c>
      <c r="R761" s="13"/>
    </row>
    <row r="762" spans="1:18" x14ac:dyDescent="0.3">
      <c r="A762" s="13" t="s">
        <v>811</v>
      </c>
      <c r="B762" s="13">
        <v>807477401</v>
      </c>
      <c r="C762" s="13" t="s">
        <v>1702</v>
      </c>
      <c r="D762" s="13" t="s">
        <v>1703</v>
      </c>
      <c r="E762" s="13" t="s">
        <v>1704</v>
      </c>
      <c r="F762" s="14">
        <v>1811</v>
      </c>
      <c r="G762" s="14">
        <v>345</v>
      </c>
      <c r="H762" s="15">
        <f t="shared" si="77"/>
        <v>1466</v>
      </c>
      <c r="I762" s="14">
        <v>3544</v>
      </c>
      <c r="J762" s="16">
        <f t="shared" si="78"/>
        <v>195.69298729983436</v>
      </c>
      <c r="K762" s="17">
        <f t="shared" si="79"/>
        <v>53.692987299834357</v>
      </c>
      <c r="L762" s="14">
        <v>37</v>
      </c>
      <c r="M762" s="18">
        <f t="shared" si="80"/>
        <v>2.0430701270016569</v>
      </c>
      <c r="N762" s="17">
        <f t="shared" si="81"/>
        <v>-0.95692987299834309</v>
      </c>
      <c r="O762" s="14">
        <v>331</v>
      </c>
      <c r="P762" s="18">
        <f t="shared" si="82"/>
        <v>18.277194919933738</v>
      </c>
      <c r="Q762" s="17">
        <f t="shared" si="83"/>
        <v>-14.722805080066262</v>
      </c>
      <c r="R762" s="13"/>
    </row>
    <row r="763" spans="1:18" x14ac:dyDescent="0.3">
      <c r="A763" s="13" t="s">
        <v>811</v>
      </c>
      <c r="B763" s="13">
        <v>19475405</v>
      </c>
      <c r="C763" s="13" t="s">
        <v>1705</v>
      </c>
      <c r="D763" s="13" t="s">
        <v>513</v>
      </c>
      <c r="E763" s="13" t="s">
        <v>1706</v>
      </c>
      <c r="F763" s="14">
        <v>822</v>
      </c>
      <c r="G763" s="14">
        <v>0</v>
      </c>
      <c r="H763" s="15">
        <f t="shared" si="77"/>
        <v>822</v>
      </c>
      <c r="I763" s="14">
        <v>551</v>
      </c>
      <c r="J763" s="16">
        <f t="shared" si="78"/>
        <v>67.031630170316305</v>
      </c>
      <c r="K763" s="17">
        <f t="shared" si="79"/>
        <v>-74.968369829683695</v>
      </c>
      <c r="L763" s="14">
        <v>0</v>
      </c>
      <c r="M763" s="18">
        <f t="shared" si="80"/>
        <v>0</v>
      </c>
      <c r="N763" s="17">
        <f t="shared" si="81"/>
        <v>-3</v>
      </c>
      <c r="O763" s="14">
        <v>1704</v>
      </c>
      <c r="P763" s="18">
        <f t="shared" si="82"/>
        <v>207.29927007299273</v>
      </c>
      <c r="Q763" s="17">
        <f t="shared" si="83"/>
        <v>174.29927007299273</v>
      </c>
      <c r="R763" s="13"/>
    </row>
    <row r="764" spans="1:18" x14ac:dyDescent="0.3">
      <c r="A764" s="13" t="s">
        <v>811</v>
      </c>
      <c r="B764" s="13">
        <v>10001041</v>
      </c>
      <c r="C764" s="13" t="s">
        <v>1707</v>
      </c>
      <c r="D764" s="13" t="s">
        <v>277</v>
      </c>
      <c r="E764" s="13" t="s">
        <v>1708</v>
      </c>
      <c r="F764" s="14">
        <v>1184</v>
      </c>
      <c r="G764" s="14">
        <v>97</v>
      </c>
      <c r="H764" s="15">
        <f t="shared" si="77"/>
        <v>1087</v>
      </c>
      <c r="I764" s="14">
        <v>1102</v>
      </c>
      <c r="J764" s="16">
        <f t="shared" si="78"/>
        <v>93.074324324324323</v>
      </c>
      <c r="K764" s="17">
        <f t="shared" si="79"/>
        <v>-48.925675675675677</v>
      </c>
      <c r="L764" s="14">
        <v>30</v>
      </c>
      <c r="M764" s="18">
        <f t="shared" si="80"/>
        <v>2.5337837837837838</v>
      </c>
      <c r="N764" s="17">
        <f t="shared" si="81"/>
        <v>-0.46621621621621623</v>
      </c>
      <c r="O764" s="14">
        <v>0</v>
      </c>
      <c r="P764" s="18">
        <f t="shared" si="82"/>
        <v>0</v>
      </c>
      <c r="Q764" s="17">
        <f t="shared" si="83"/>
        <v>-33</v>
      </c>
      <c r="R764" s="13"/>
    </row>
    <row r="765" spans="1:18" x14ac:dyDescent="0.3">
      <c r="A765" s="13" t="s">
        <v>811</v>
      </c>
      <c r="B765" s="13">
        <v>10000339</v>
      </c>
      <c r="C765" s="13" t="s">
        <v>1709</v>
      </c>
      <c r="D765" s="13" t="s">
        <v>1710</v>
      </c>
      <c r="E765" s="13" t="s">
        <v>1711</v>
      </c>
      <c r="F765" s="14">
        <v>1724</v>
      </c>
      <c r="G765" s="14">
        <v>32</v>
      </c>
      <c r="H765" s="15">
        <f t="shared" si="77"/>
        <v>1692</v>
      </c>
      <c r="I765" s="14">
        <v>2495</v>
      </c>
      <c r="J765" s="16">
        <f t="shared" si="78"/>
        <v>144.7215777262181</v>
      </c>
      <c r="K765" s="17">
        <f t="shared" si="79"/>
        <v>2.7215777262181007</v>
      </c>
      <c r="L765" s="14">
        <v>18</v>
      </c>
      <c r="M765" s="18">
        <f t="shared" si="80"/>
        <v>1.0440835266821344</v>
      </c>
      <c r="N765" s="17">
        <f t="shared" si="81"/>
        <v>-1.9559164733178656</v>
      </c>
      <c r="O765" s="14">
        <v>6</v>
      </c>
      <c r="P765" s="18">
        <f t="shared" si="82"/>
        <v>0.34802784222737815</v>
      </c>
      <c r="Q765" s="17">
        <f t="shared" si="83"/>
        <v>-32.651972157772619</v>
      </c>
      <c r="R765" s="13"/>
    </row>
    <row r="766" spans="1:18" x14ac:dyDescent="0.3">
      <c r="A766" s="13" t="s">
        <v>811</v>
      </c>
      <c r="B766" s="13">
        <v>19675407</v>
      </c>
      <c r="C766" s="13" t="s">
        <v>1712</v>
      </c>
      <c r="D766" s="13" t="s">
        <v>53</v>
      </c>
      <c r="E766" s="13" t="s">
        <v>1713</v>
      </c>
      <c r="F766" s="14">
        <v>1110</v>
      </c>
      <c r="G766" s="14">
        <v>1</v>
      </c>
      <c r="H766" s="15">
        <f t="shared" si="77"/>
        <v>1109</v>
      </c>
      <c r="I766" s="14">
        <v>511</v>
      </c>
      <c r="J766" s="16">
        <f t="shared" si="78"/>
        <v>46.036036036036037</v>
      </c>
      <c r="K766" s="17">
        <f t="shared" si="79"/>
        <v>-95.963963963963963</v>
      </c>
      <c r="L766" s="14">
        <v>0</v>
      </c>
      <c r="M766" s="18">
        <f t="shared" si="80"/>
        <v>0</v>
      </c>
      <c r="N766" s="17">
        <f t="shared" si="81"/>
        <v>-3</v>
      </c>
      <c r="O766" s="14">
        <v>0</v>
      </c>
      <c r="P766" s="18">
        <f t="shared" si="82"/>
        <v>0</v>
      </c>
      <c r="Q766" s="17">
        <f t="shared" si="83"/>
        <v>-33</v>
      </c>
      <c r="R766" s="13"/>
    </row>
    <row r="767" spans="1:18" x14ac:dyDescent="0.3">
      <c r="A767" s="13" t="s">
        <v>811</v>
      </c>
      <c r="B767" s="13">
        <v>10064120</v>
      </c>
      <c r="C767" s="13" t="s">
        <v>841</v>
      </c>
      <c r="D767" s="13" t="s">
        <v>1714</v>
      </c>
      <c r="E767" s="13" t="s">
        <v>1715</v>
      </c>
      <c r="F767" s="14">
        <v>1525</v>
      </c>
      <c r="G767" s="14">
        <v>25</v>
      </c>
      <c r="H767" s="15">
        <f t="shared" si="77"/>
        <v>1500</v>
      </c>
      <c r="I767" s="14">
        <v>1477</v>
      </c>
      <c r="J767" s="16">
        <f t="shared" si="78"/>
        <v>96.852459016393439</v>
      </c>
      <c r="K767" s="17">
        <f t="shared" si="79"/>
        <v>-45.147540983606561</v>
      </c>
      <c r="L767" s="14">
        <v>3</v>
      </c>
      <c r="M767" s="18">
        <f t="shared" si="80"/>
        <v>0.19672131147540983</v>
      </c>
      <c r="N767" s="17">
        <f t="shared" si="81"/>
        <v>-2.8032786885245899</v>
      </c>
      <c r="O767" s="14">
        <v>661</v>
      </c>
      <c r="P767" s="18">
        <f t="shared" si="82"/>
        <v>43.344262295081961</v>
      </c>
      <c r="Q767" s="17">
        <f t="shared" si="83"/>
        <v>10.344262295081961</v>
      </c>
      <c r="R767" s="13"/>
    </row>
    <row r="768" spans="1:18" x14ac:dyDescent="0.3">
      <c r="A768" s="13" t="s">
        <v>811</v>
      </c>
      <c r="B768" s="13">
        <v>1000265</v>
      </c>
      <c r="C768" s="13" t="s">
        <v>1716</v>
      </c>
      <c r="D768" s="13" t="s">
        <v>979</v>
      </c>
      <c r="E768" s="13" t="s">
        <v>1717</v>
      </c>
      <c r="F768" s="14">
        <v>828</v>
      </c>
      <c r="G768" s="14">
        <v>42</v>
      </c>
      <c r="H768" s="15">
        <f t="shared" si="77"/>
        <v>786</v>
      </c>
      <c r="I768" s="14">
        <v>705</v>
      </c>
      <c r="J768" s="16">
        <f t="shared" si="78"/>
        <v>85.14492753623189</v>
      </c>
      <c r="K768" s="17">
        <f t="shared" si="79"/>
        <v>-56.85507246376811</v>
      </c>
      <c r="L768" s="14">
        <v>5</v>
      </c>
      <c r="M768" s="18">
        <f t="shared" si="80"/>
        <v>0.60386473429951693</v>
      </c>
      <c r="N768" s="17">
        <f t="shared" si="81"/>
        <v>-2.3961352657004831</v>
      </c>
      <c r="O768" s="14">
        <v>1055</v>
      </c>
      <c r="P768" s="18">
        <f t="shared" si="82"/>
        <v>127.41545893719808</v>
      </c>
      <c r="Q768" s="17">
        <f t="shared" si="83"/>
        <v>94.415458937198082</v>
      </c>
      <c r="R768" s="13"/>
    </row>
    <row r="769" spans="1:18" x14ac:dyDescent="0.3">
      <c r="A769" s="13" t="s">
        <v>811</v>
      </c>
      <c r="B769" s="13">
        <v>10001787</v>
      </c>
      <c r="C769" s="13" t="s">
        <v>1718</v>
      </c>
      <c r="D769" s="13" t="s">
        <v>1719</v>
      </c>
      <c r="E769" s="13" t="s">
        <v>1720</v>
      </c>
      <c r="F769" s="14">
        <v>1284</v>
      </c>
      <c r="G769" s="14">
        <v>149</v>
      </c>
      <c r="H769" s="15">
        <f t="shared" si="77"/>
        <v>1135</v>
      </c>
      <c r="I769" s="14">
        <v>1089</v>
      </c>
      <c r="J769" s="16">
        <f t="shared" si="78"/>
        <v>84.813084112149525</v>
      </c>
      <c r="K769" s="17">
        <f t="shared" si="79"/>
        <v>-57.186915887850475</v>
      </c>
      <c r="L769" s="14">
        <v>9</v>
      </c>
      <c r="M769" s="18">
        <f t="shared" si="80"/>
        <v>0.7009345794392523</v>
      </c>
      <c r="N769" s="17">
        <f t="shared" si="81"/>
        <v>-2.2990654205607477</v>
      </c>
      <c r="O769" s="14">
        <v>58</v>
      </c>
      <c r="P769" s="18">
        <f t="shared" si="82"/>
        <v>4.5171339563862922</v>
      </c>
      <c r="Q769" s="17">
        <f t="shared" si="83"/>
        <v>-28.482866043613708</v>
      </c>
      <c r="R769" s="13"/>
    </row>
    <row r="770" spans="1:18" x14ac:dyDescent="0.3">
      <c r="A770" s="13" t="s">
        <v>811</v>
      </c>
      <c r="B770" s="13">
        <v>19177426</v>
      </c>
      <c r="C770" s="13" t="s">
        <v>1721</v>
      </c>
      <c r="D770" s="13" t="s">
        <v>946</v>
      </c>
      <c r="E770" s="13" t="s">
        <v>1662</v>
      </c>
      <c r="F770" s="14">
        <v>1178</v>
      </c>
      <c r="G770" s="14">
        <v>128</v>
      </c>
      <c r="H770" s="15">
        <f t="shared" si="77"/>
        <v>1050</v>
      </c>
      <c r="I770" s="14">
        <v>1428</v>
      </c>
      <c r="J770" s="16">
        <f t="shared" si="78"/>
        <v>121.22241086587435</v>
      </c>
      <c r="K770" s="17">
        <f t="shared" si="79"/>
        <v>-20.777589134125648</v>
      </c>
      <c r="L770" s="14">
        <v>0</v>
      </c>
      <c r="M770" s="18">
        <f t="shared" si="80"/>
        <v>0</v>
      </c>
      <c r="N770" s="17">
        <f t="shared" si="81"/>
        <v>-3</v>
      </c>
      <c r="O770" s="14">
        <v>1195</v>
      </c>
      <c r="P770" s="18">
        <f t="shared" si="82"/>
        <v>101.44312393887947</v>
      </c>
      <c r="Q770" s="17">
        <f t="shared" si="83"/>
        <v>68.443123938879467</v>
      </c>
      <c r="R770" s="13" t="s">
        <v>8</v>
      </c>
    </row>
    <row r="771" spans="1:18" x14ac:dyDescent="0.3">
      <c r="A771" s="13" t="s">
        <v>811</v>
      </c>
      <c r="B771" s="13">
        <v>801200012</v>
      </c>
      <c r="C771" s="13" t="s">
        <v>1722</v>
      </c>
      <c r="D771" s="13" t="s">
        <v>35</v>
      </c>
      <c r="E771" s="13" t="s">
        <v>1723</v>
      </c>
      <c r="F771" s="14">
        <v>965</v>
      </c>
      <c r="G771" s="14">
        <v>0</v>
      </c>
      <c r="H771" s="15">
        <f t="shared" si="77"/>
        <v>965</v>
      </c>
      <c r="I771" s="14">
        <v>998</v>
      </c>
      <c r="J771" s="16">
        <f t="shared" si="78"/>
        <v>103.41968911917098</v>
      </c>
      <c r="K771" s="17">
        <f t="shared" si="79"/>
        <v>-38.580310880829018</v>
      </c>
      <c r="L771" s="14">
        <v>2</v>
      </c>
      <c r="M771" s="18">
        <f t="shared" si="80"/>
        <v>0.20725388601036268</v>
      </c>
      <c r="N771" s="17">
        <f t="shared" si="81"/>
        <v>-2.7927461139896375</v>
      </c>
      <c r="O771" s="14">
        <v>0</v>
      </c>
      <c r="P771" s="18">
        <f t="shared" si="82"/>
        <v>0</v>
      </c>
      <c r="Q771" s="17">
        <f t="shared" si="83"/>
        <v>-33</v>
      </c>
      <c r="R771" s="13"/>
    </row>
    <row r="772" spans="1:18" x14ac:dyDescent="0.3">
      <c r="A772" s="13" t="s">
        <v>811</v>
      </c>
      <c r="B772" s="13">
        <v>10001966</v>
      </c>
      <c r="C772" s="13" t="s">
        <v>1724</v>
      </c>
      <c r="D772" s="13" t="s">
        <v>35</v>
      </c>
      <c r="E772" s="13" t="s">
        <v>1725</v>
      </c>
      <c r="F772" s="14">
        <v>1215</v>
      </c>
      <c r="G772" s="14">
        <v>112</v>
      </c>
      <c r="H772" s="15">
        <f t="shared" si="77"/>
        <v>1103</v>
      </c>
      <c r="I772" s="14">
        <v>2632</v>
      </c>
      <c r="J772" s="16">
        <f t="shared" si="78"/>
        <v>216.62551440329216</v>
      </c>
      <c r="K772" s="17">
        <f t="shared" si="79"/>
        <v>74.625514403292158</v>
      </c>
      <c r="L772" s="14">
        <v>438</v>
      </c>
      <c r="M772" s="18">
        <f t="shared" si="80"/>
        <v>36.049382716049379</v>
      </c>
      <c r="N772" s="17">
        <f t="shared" si="81"/>
        <v>33.049382716049379</v>
      </c>
      <c r="O772" s="14">
        <v>379</v>
      </c>
      <c r="P772" s="18">
        <f t="shared" si="82"/>
        <v>31.193415637860085</v>
      </c>
      <c r="Q772" s="17">
        <f t="shared" si="83"/>
        <v>-1.8065843621399154</v>
      </c>
      <c r="R772" s="13"/>
    </row>
    <row r="773" spans="1:18" x14ac:dyDescent="0.3">
      <c r="A773" s="13" t="s">
        <v>811</v>
      </c>
      <c r="B773" s="13">
        <v>10001400</v>
      </c>
      <c r="C773" s="13" t="s">
        <v>1726</v>
      </c>
      <c r="D773" s="13" t="s">
        <v>396</v>
      </c>
      <c r="E773" s="13" t="s">
        <v>1727</v>
      </c>
      <c r="F773" s="14">
        <v>2517</v>
      </c>
      <c r="G773" s="14">
        <v>804</v>
      </c>
      <c r="H773" s="15">
        <f t="shared" si="77"/>
        <v>1713</v>
      </c>
      <c r="I773" s="14">
        <v>4652</v>
      </c>
      <c r="J773" s="16">
        <f t="shared" si="78"/>
        <v>184.82320222487087</v>
      </c>
      <c r="K773" s="17">
        <f t="shared" si="79"/>
        <v>42.823202224870869</v>
      </c>
      <c r="L773" s="14">
        <v>22</v>
      </c>
      <c r="M773" s="18">
        <f t="shared" si="80"/>
        <v>0.87405641636869291</v>
      </c>
      <c r="N773" s="17">
        <f t="shared" si="81"/>
        <v>-2.1259435836313072</v>
      </c>
      <c r="O773" s="14">
        <v>12</v>
      </c>
      <c r="P773" s="18">
        <f t="shared" si="82"/>
        <v>0.47675804529201427</v>
      </c>
      <c r="Q773" s="17">
        <f t="shared" si="83"/>
        <v>-32.523241954707984</v>
      </c>
      <c r="R773" s="13"/>
    </row>
    <row r="774" spans="1:18" x14ac:dyDescent="0.3">
      <c r="A774" s="13" t="s">
        <v>811</v>
      </c>
      <c r="B774" s="13">
        <v>801600088</v>
      </c>
      <c r="C774" s="13" t="s">
        <v>1728</v>
      </c>
      <c r="D774" s="13" t="s">
        <v>949</v>
      </c>
      <c r="E774" s="13" t="s">
        <v>1729</v>
      </c>
      <c r="F774" s="14">
        <v>1866</v>
      </c>
      <c r="G774" s="14">
        <v>301</v>
      </c>
      <c r="H774" s="15">
        <f t="shared" si="77"/>
        <v>1565</v>
      </c>
      <c r="I774" s="14">
        <v>2316</v>
      </c>
      <c r="J774" s="16">
        <f t="shared" si="78"/>
        <v>124.11575562700965</v>
      </c>
      <c r="K774" s="17">
        <f t="shared" si="79"/>
        <v>-17.884244372990352</v>
      </c>
      <c r="L774" s="14">
        <v>229</v>
      </c>
      <c r="M774" s="18">
        <f t="shared" si="80"/>
        <v>12.27224008574491</v>
      </c>
      <c r="N774" s="17">
        <f t="shared" si="81"/>
        <v>9.2722400857449099</v>
      </c>
      <c r="O774" s="14">
        <v>2960</v>
      </c>
      <c r="P774" s="18">
        <f t="shared" si="82"/>
        <v>158.62808145766346</v>
      </c>
      <c r="Q774" s="17">
        <f t="shared" si="83"/>
        <v>125.62808145766346</v>
      </c>
      <c r="R774" s="13"/>
    </row>
    <row r="775" spans="1:18" x14ac:dyDescent="0.3">
      <c r="A775" s="13" t="s">
        <v>811</v>
      </c>
      <c r="B775" s="13">
        <v>1000175</v>
      </c>
      <c r="C775" s="13" t="s">
        <v>1730</v>
      </c>
      <c r="D775" s="13" t="s">
        <v>1731</v>
      </c>
      <c r="E775" s="13" t="s">
        <v>1732</v>
      </c>
      <c r="F775" s="14">
        <v>1203</v>
      </c>
      <c r="G775" s="14">
        <v>10</v>
      </c>
      <c r="H775" s="15">
        <f t="shared" si="77"/>
        <v>1193</v>
      </c>
      <c r="I775" s="14">
        <v>1699</v>
      </c>
      <c r="J775" s="16">
        <f t="shared" si="78"/>
        <v>141.23025768911054</v>
      </c>
      <c r="K775" s="17">
        <f t="shared" si="79"/>
        <v>-0.76974231088945544</v>
      </c>
      <c r="L775" s="14">
        <v>5</v>
      </c>
      <c r="M775" s="18">
        <f t="shared" si="80"/>
        <v>0.41562759767248547</v>
      </c>
      <c r="N775" s="17">
        <f t="shared" si="81"/>
        <v>-2.5843724023275145</v>
      </c>
      <c r="O775" s="14">
        <v>531</v>
      </c>
      <c r="P775" s="18">
        <f t="shared" si="82"/>
        <v>44.139650872817953</v>
      </c>
      <c r="Q775" s="17">
        <f t="shared" si="83"/>
        <v>11.139650872817953</v>
      </c>
      <c r="R775" s="13"/>
    </row>
    <row r="776" spans="1:18" x14ac:dyDescent="0.3">
      <c r="A776" s="13" t="s">
        <v>811</v>
      </c>
      <c r="B776" s="13">
        <v>10001962</v>
      </c>
      <c r="C776" s="13" t="s">
        <v>1733</v>
      </c>
      <c r="D776" s="13" t="s">
        <v>1734</v>
      </c>
      <c r="E776" s="13" t="s">
        <v>1735</v>
      </c>
      <c r="F776" s="14">
        <v>1233</v>
      </c>
      <c r="G776" s="14">
        <v>211</v>
      </c>
      <c r="H776" s="15">
        <f t="shared" si="77"/>
        <v>1022</v>
      </c>
      <c r="I776" s="14">
        <v>2096</v>
      </c>
      <c r="J776" s="16">
        <f t="shared" si="78"/>
        <v>169.99188969991889</v>
      </c>
      <c r="K776" s="17">
        <f t="shared" si="79"/>
        <v>27.991889699918886</v>
      </c>
      <c r="L776" s="14">
        <v>6</v>
      </c>
      <c r="M776" s="18">
        <f t="shared" si="80"/>
        <v>0.48661800486618007</v>
      </c>
      <c r="N776" s="17">
        <f t="shared" si="81"/>
        <v>-2.5133819951338201</v>
      </c>
      <c r="O776" s="14">
        <v>26</v>
      </c>
      <c r="P776" s="18">
        <f t="shared" si="82"/>
        <v>2.1086780210867802</v>
      </c>
      <c r="Q776" s="17">
        <f t="shared" si="83"/>
        <v>-30.891321978913219</v>
      </c>
      <c r="R776" s="13"/>
    </row>
    <row r="777" spans="1:18" x14ac:dyDescent="0.3">
      <c r="A777" s="13" t="s">
        <v>811</v>
      </c>
      <c r="B777" s="13">
        <v>10064103</v>
      </c>
      <c r="C777" s="13" t="s">
        <v>1157</v>
      </c>
      <c r="D777" s="13" t="s">
        <v>1124</v>
      </c>
      <c r="E777" s="13" t="s">
        <v>1736</v>
      </c>
      <c r="F777" s="14">
        <v>1084</v>
      </c>
      <c r="G777" s="14">
        <v>107</v>
      </c>
      <c r="H777" s="15">
        <f t="shared" ref="H777:H840" si="84">F777-G777</f>
        <v>977</v>
      </c>
      <c r="I777" s="14">
        <v>2380</v>
      </c>
      <c r="J777" s="16">
        <f t="shared" ref="J777:J840" si="85">I777/F777*100</f>
        <v>219.5571955719557</v>
      </c>
      <c r="K777" s="17">
        <f t="shared" ref="K777:K840" si="86">J777-142</f>
        <v>77.557195571955702</v>
      </c>
      <c r="L777" s="14">
        <v>100</v>
      </c>
      <c r="M777" s="18">
        <f t="shared" ref="M777:M840" si="87">L777/F777*100</f>
        <v>9.2250922509225095</v>
      </c>
      <c r="N777" s="17">
        <f t="shared" ref="N777:N840" si="88">M777-3</f>
        <v>6.2250922509225095</v>
      </c>
      <c r="O777" s="14">
        <v>428</v>
      </c>
      <c r="P777" s="18">
        <f t="shared" ref="P777:P840" si="89">O777/F777*100</f>
        <v>39.483394833948338</v>
      </c>
      <c r="Q777" s="17">
        <f t="shared" si="83"/>
        <v>6.4833948339483385</v>
      </c>
      <c r="R777" s="13"/>
    </row>
    <row r="778" spans="1:18" x14ac:dyDescent="0.3">
      <c r="A778" s="13" t="s">
        <v>811</v>
      </c>
      <c r="B778" s="13">
        <v>47000001</v>
      </c>
      <c r="C778" s="13" t="s">
        <v>1737</v>
      </c>
      <c r="D778" s="13" t="s">
        <v>454</v>
      </c>
      <c r="E778" s="13" t="s">
        <v>69</v>
      </c>
      <c r="F778" s="14">
        <v>1578</v>
      </c>
      <c r="G778" s="14">
        <v>2</v>
      </c>
      <c r="H778" s="15">
        <f t="shared" si="84"/>
        <v>1576</v>
      </c>
      <c r="I778" s="14">
        <v>2285</v>
      </c>
      <c r="J778" s="16">
        <f t="shared" si="85"/>
        <v>144.80354879594424</v>
      </c>
      <c r="K778" s="17">
        <f t="shared" si="86"/>
        <v>2.8035487959442378</v>
      </c>
      <c r="L778" s="14">
        <v>47</v>
      </c>
      <c r="M778" s="18">
        <f t="shared" si="87"/>
        <v>2.9784537389100127</v>
      </c>
      <c r="N778" s="17">
        <f t="shared" si="88"/>
        <v>-2.1546261089987251E-2</v>
      </c>
      <c r="O778" s="14">
        <v>3657</v>
      </c>
      <c r="P778" s="18">
        <f t="shared" si="89"/>
        <v>231.74904942965782</v>
      </c>
      <c r="Q778" s="17">
        <f t="shared" ref="Q778:Q841" si="90">P778-33</f>
        <v>198.74904942965782</v>
      </c>
      <c r="R778" s="13"/>
    </row>
    <row r="779" spans="1:18" x14ac:dyDescent="0.3">
      <c r="A779" s="13" t="s">
        <v>811</v>
      </c>
      <c r="B779" s="13">
        <v>10001805</v>
      </c>
      <c r="C779" s="13" t="s">
        <v>1738</v>
      </c>
      <c r="D779" s="13" t="s">
        <v>717</v>
      </c>
      <c r="E779" s="13" t="s">
        <v>1739</v>
      </c>
      <c r="F779" s="14">
        <v>1280</v>
      </c>
      <c r="G779" s="14">
        <v>97</v>
      </c>
      <c r="H779" s="15">
        <f t="shared" si="84"/>
        <v>1183</v>
      </c>
      <c r="I779" s="14">
        <v>1231</v>
      </c>
      <c r="J779" s="16">
        <f t="shared" si="85"/>
        <v>96.171875</v>
      </c>
      <c r="K779" s="17">
        <f t="shared" si="86"/>
        <v>-45.828125</v>
      </c>
      <c r="L779" s="14">
        <v>10</v>
      </c>
      <c r="M779" s="18">
        <f t="shared" si="87"/>
        <v>0.78125</v>
      </c>
      <c r="N779" s="17">
        <f t="shared" si="88"/>
        <v>-2.21875</v>
      </c>
      <c r="O779" s="14">
        <v>561</v>
      </c>
      <c r="P779" s="18">
        <f t="shared" si="89"/>
        <v>43.828125</v>
      </c>
      <c r="Q779" s="17">
        <f t="shared" si="90"/>
        <v>10.828125</v>
      </c>
      <c r="R779" s="13"/>
    </row>
    <row r="780" spans="1:18" x14ac:dyDescent="0.3">
      <c r="A780" s="13" t="s">
        <v>811</v>
      </c>
      <c r="B780" s="13">
        <v>10064120</v>
      </c>
      <c r="C780" s="13" t="s">
        <v>841</v>
      </c>
      <c r="D780" s="13" t="s">
        <v>502</v>
      </c>
      <c r="E780" s="13" t="s">
        <v>1740</v>
      </c>
      <c r="F780" s="14">
        <v>1118</v>
      </c>
      <c r="G780" s="14">
        <v>98</v>
      </c>
      <c r="H780" s="15">
        <f t="shared" si="84"/>
        <v>1020</v>
      </c>
      <c r="I780" s="14">
        <v>2064</v>
      </c>
      <c r="J780" s="16">
        <f t="shared" si="85"/>
        <v>184.61538461538461</v>
      </c>
      <c r="K780" s="17">
        <f t="shared" si="86"/>
        <v>42.615384615384613</v>
      </c>
      <c r="L780" s="14">
        <v>0</v>
      </c>
      <c r="M780" s="18">
        <f t="shared" si="87"/>
        <v>0</v>
      </c>
      <c r="N780" s="17">
        <f t="shared" si="88"/>
        <v>-3</v>
      </c>
      <c r="O780" s="14">
        <v>1181</v>
      </c>
      <c r="P780" s="18">
        <f t="shared" si="89"/>
        <v>105.6350626118068</v>
      </c>
      <c r="Q780" s="17">
        <f t="shared" si="90"/>
        <v>72.635062611806802</v>
      </c>
      <c r="R780" s="13"/>
    </row>
    <row r="781" spans="1:18" x14ac:dyDescent="0.3">
      <c r="A781" s="13" t="s">
        <v>811</v>
      </c>
      <c r="B781" s="13">
        <v>10064103</v>
      </c>
      <c r="C781" s="13" t="s">
        <v>1157</v>
      </c>
      <c r="D781" s="13" t="s">
        <v>693</v>
      </c>
      <c r="E781" s="13" t="s">
        <v>1741</v>
      </c>
      <c r="F781" s="14">
        <v>1536</v>
      </c>
      <c r="G781" s="14">
        <v>226</v>
      </c>
      <c r="H781" s="15">
        <f t="shared" si="84"/>
        <v>1310</v>
      </c>
      <c r="I781" s="14">
        <v>1982</v>
      </c>
      <c r="J781" s="16">
        <f t="shared" si="85"/>
        <v>129.03645833333331</v>
      </c>
      <c r="K781" s="17">
        <f t="shared" si="86"/>
        <v>-12.963541666666686</v>
      </c>
      <c r="L781" s="14">
        <v>5</v>
      </c>
      <c r="M781" s="18">
        <f t="shared" si="87"/>
        <v>0.32552083333333337</v>
      </c>
      <c r="N781" s="17">
        <f t="shared" si="88"/>
        <v>-2.6744791666666665</v>
      </c>
      <c r="O781" s="14">
        <v>32</v>
      </c>
      <c r="P781" s="18">
        <f t="shared" si="89"/>
        <v>2.083333333333333</v>
      </c>
      <c r="Q781" s="17">
        <f t="shared" si="90"/>
        <v>-30.916666666666668</v>
      </c>
      <c r="R781" s="13"/>
    </row>
    <row r="782" spans="1:18" x14ac:dyDescent="0.3">
      <c r="A782" s="13" t="s">
        <v>811</v>
      </c>
      <c r="B782" s="13">
        <v>4000012</v>
      </c>
      <c r="C782" s="13" t="s">
        <v>1742</v>
      </c>
      <c r="D782" s="13" t="s">
        <v>502</v>
      </c>
      <c r="E782" s="13" t="s">
        <v>1743</v>
      </c>
      <c r="F782" s="14">
        <v>1413</v>
      </c>
      <c r="G782" s="14">
        <v>379</v>
      </c>
      <c r="H782" s="15">
        <f t="shared" si="84"/>
        <v>1034</v>
      </c>
      <c r="I782" s="14">
        <v>1896</v>
      </c>
      <c r="J782" s="16">
        <f t="shared" si="85"/>
        <v>134.18259023354565</v>
      </c>
      <c r="K782" s="17">
        <f t="shared" si="86"/>
        <v>-7.8174097664543467</v>
      </c>
      <c r="L782" s="14">
        <v>3</v>
      </c>
      <c r="M782" s="18">
        <f t="shared" si="87"/>
        <v>0.21231422505307856</v>
      </c>
      <c r="N782" s="17">
        <f t="shared" si="88"/>
        <v>-2.7876857749469215</v>
      </c>
      <c r="O782" s="14">
        <v>634</v>
      </c>
      <c r="P782" s="18">
        <f t="shared" si="89"/>
        <v>44.869072894550598</v>
      </c>
      <c r="Q782" s="17">
        <f t="shared" si="90"/>
        <v>11.869072894550598</v>
      </c>
      <c r="R782" s="13"/>
    </row>
    <row r="783" spans="1:18" x14ac:dyDescent="0.3">
      <c r="A783" s="13" t="s">
        <v>811</v>
      </c>
      <c r="B783" s="13">
        <v>4000006</v>
      </c>
      <c r="C783" s="13" t="s">
        <v>1744</v>
      </c>
      <c r="D783" s="13" t="s">
        <v>1492</v>
      </c>
      <c r="E783" s="13" t="s">
        <v>1745</v>
      </c>
      <c r="F783" s="14">
        <v>1658</v>
      </c>
      <c r="G783" s="14">
        <v>183</v>
      </c>
      <c r="H783" s="15">
        <f t="shared" si="84"/>
        <v>1475</v>
      </c>
      <c r="I783" s="14">
        <v>1460</v>
      </c>
      <c r="J783" s="16">
        <f t="shared" si="85"/>
        <v>88.057901085645355</v>
      </c>
      <c r="K783" s="17">
        <f t="shared" si="86"/>
        <v>-53.942098914354645</v>
      </c>
      <c r="L783" s="14">
        <v>4</v>
      </c>
      <c r="M783" s="18">
        <f t="shared" si="87"/>
        <v>0.24125452352231602</v>
      </c>
      <c r="N783" s="17">
        <f t="shared" si="88"/>
        <v>-2.7587454764776842</v>
      </c>
      <c r="O783" s="14">
        <v>1248</v>
      </c>
      <c r="P783" s="18">
        <f t="shared" si="89"/>
        <v>75.271411338962608</v>
      </c>
      <c r="Q783" s="17">
        <f t="shared" si="90"/>
        <v>42.271411338962608</v>
      </c>
      <c r="R783" s="13"/>
    </row>
    <row r="784" spans="1:18" x14ac:dyDescent="0.3">
      <c r="A784" s="13" t="s">
        <v>811</v>
      </c>
      <c r="B784" s="13">
        <v>10064120</v>
      </c>
      <c r="C784" s="13" t="s">
        <v>841</v>
      </c>
      <c r="D784" s="13" t="s">
        <v>865</v>
      </c>
      <c r="E784" s="13" t="s">
        <v>1746</v>
      </c>
      <c r="F784" s="14">
        <v>1317</v>
      </c>
      <c r="G784" s="14">
        <v>1</v>
      </c>
      <c r="H784" s="15">
        <f t="shared" si="84"/>
        <v>1316</v>
      </c>
      <c r="I784" s="14">
        <v>494</v>
      </c>
      <c r="J784" s="16">
        <f t="shared" si="85"/>
        <v>37.509491268033408</v>
      </c>
      <c r="K784" s="17">
        <f t="shared" si="86"/>
        <v>-104.4905087319666</v>
      </c>
      <c r="L784" s="14">
        <v>9</v>
      </c>
      <c r="M784" s="18">
        <f t="shared" si="87"/>
        <v>0.68337129840546695</v>
      </c>
      <c r="N784" s="17">
        <f t="shared" si="88"/>
        <v>-2.3166287015945333</v>
      </c>
      <c r="O784" s="14">
        <v>416</v>
      </c>
      <c r="P784" s="18">
        <f t="shared" si="89"/>
        <v>31.586940015186027</v>
      </c>
      <c r="Q784" s="17">
        <f t="shared" si="90"/>
        <v>-1.4130599848139731</v>
      </c>
      <c r="R784" s="13" t="s">
        <v>7</v>
      </c>
    </row>
    <row r="785" spans="1:18" x14ac:dyDescent="0.3">
      <c r="A785" s="13" t="s">
        <v>811</v>
      </c>
      <c r="B785" s="13">
        <v>801600008</v>
      </c>
      <c r="C785" s="13" t="s">
        <v>1747</v>
      </c>
      <c r="D785" s="13" t="s">
        <v>274</v>
      </c>
      <c r="E785" s="13" t="s">
        <v>833</v>
      </c>
      <c r="F785" s="14">
        <v>2543</v>
      </c>
      <c r="G785" s="14">
        <v>298</v>
      </c>
      <c r="H785" s="15">
        <f t="shared" si="84"/>
        <v>2245</v>
      </c>
      <c r="I785" s="14">
        <v>1551</v>
      </c>
      <c r="J785" s="16">
        <f t="shared" si="85"/>
        <v>60.990955564294133</v>
      </c>
      <c r="K785" s="17">
        <f t="shared" si="86"/>
        <v>-81.009044435705874</v>
      </c>
      <c r="L785" s="14">
        <v>1</v>
      </c>
      <c r="M785" s="18">
        <f t="shared" si="87"/>
        <v>3.9323633503735744E-2</v>
      </c>
      <c r="N785" s="17">
        <f t="shared" si="88"/>
        <v>-2.9606763664962643</v>
      </c>
      <c r="O785" s="14">
        <v>189</v>
      </c>
      <c r="P785" s="18">
        <f t="shared" si="89"/>
        <v>7.4321667322060554</v>
      </c>
      <c r="Q785" s="17">
        <f t="shared" si="90"/>
        <v>-25.567833267793944</v>
      </c>
      <c r="R785" s="13"/>
    </row>
    <row r="786" spans="1:18" x14ac:dyDescent="0.3">
      <c r="A786" s="13" t="s">
        <v>811</v>
      </c>
      <c r="B786" s="13">
        <v>10064111</v>
      </c>
      <c r="C786" s="13" t="s">
        <v>1433</v>
      </c>
      <c r="D786" s="13" t="s">
        <v>865</v>
      </c>
      <c r="E786" s="13" t="s">
        <v>1748</v>
      </c>
      <c r="F786" s="14">
        <v>1465</v>
      </c>
      <c r="G786" s="14">
        <v>27</v>
      </c>
      <c r="H786" s="15">
        <f t="shared" si="84"/>
        <v>1438</v>
      </c>
      <c r="I786" s="14">
        <v>3196</v>
      </c>
      <c r="J786" s="16">
        <f t="shared" si="85"/>
        <v>218.15699658703073</v>
      </c>
      <c r="K786" s="17">
        <f t="shared" si="86"/>
        <v>76.156996587030733</v>
      </c>
      <c r="L786" s="14">
        <v>1</v>
      </c>
      <c r="M786" s="18">
        <f t="shared" si="87"/>
        <v>6.8259385665529013E-2</v>
      </c>
      <c r="N786" s="17">
        <f t="shared" si="88"/>
        <v>-2.9317406143344709</v>
      </c>
      <c r="O786" s="14">
        <v>106</v>
      </c>
      <c r="P786" s="18">
        <f t="shared" si="89"/>
        <v>7.2354948805460753</v>
      </c>
      <c r="Q786" s="17">
        <f t="shared" si="90"/>
        <v>-25.764505119453926</v>
      </c>
      <c r="R786" s="13"/>
    </row>
    <row r="787" spans="1:18" x14ac:dyDescent="0.3">
      <c r="A787" s="13" t="s">
        <v>811</v>
      </c>
      <c r="B787" s="13">
        <v>805200008</v>
      </c>
      <c r="C787" s="13" t="s">
        <v>1749</v>
      </c>
      <c r="D787" s="13" t="s">
        <v>1719</v>
      </c>
      <c r="E787" s="13" t="s">
        <v>1750</v>
      </c>
      <c r="F787" s="14">
        <v>1378</v>
      </c>
      <c r="G787" s="14">
        <v>206</v>
      </c>
      <c r="H787" s="15">
        <f t="shared" si="84"/>
        <v>1172</v>
      </c>
      <c r="I787" s="14">
        <v>1981</v>
      </c>
      <c r="J787" s="16">
        <f t="shared" si="85"/>
        <v>143.75907111756169</v>
      </c>
      <c r="K787" s="17">
        <f t="shared" si="86"/>
        <v>1.7590711175616889</v>
      </c>
      <c r="L787" s="14">
        <v>6</v>
      </c>
      <c r="M787" s="18">
        <f t="shared" si="87"/>
        <v>0.43541364296081275</v>
      </c>
      <c r="N787" s="17">
        <f t="shared" si="88"/>
        <v>-2.5645863570391874</v>
      </c>
      <c r="O787" s="14">
        <v>150</v>
      </c>
      <c r="P787" s="18">
        <f t="shared" si="89"/>
        <v>10.885341074020319</v>
      </c>
      <c r="Q787" s="17">
        <f t="shared" si="90"/>
        <v>-22.114658925979683</v>
      </c>
      <c r="R787" s="13"/>
    </row>
    <row r="788" spans="1:18" x14ac:dyDescent="0.3">
      <c r="A788" s="13" t="s">
        <v>811</v>
      </c>
      <c r="B788" s="13">
        <v>10064111</v>
      </c>
      <c r="C788" s="13" t="s">
        <v>1433</v>
      </c>
      <c r="D788" s="13" t="s">
        <v>1492</v>
      </c>
      <c r="E788" s="13" t="s">
        <v>1751</v>
      </c>
      <c r="F788" s="14">
        <v>1191</v>
      </c>
      <c r="G788" s="14">
        <v>170</v>
      </c>
      <c r="H788" s="15">
        <f t="shared" si="84"/>
        <v>1021</v>
      </c>
      <c r="I788" s="14">
        <v>390</v>
      </c>
      <c r="J788" s="16">
        <f t="shared" si="85"/>
        <v>32.7455919395466</v>
      </c>
      <c r="K788" s="17">
        <f t="shared" si="86"/>
        <v>-109.2544080604534</v>
      </c>
      <c r="L788" s="14">
        <v>4</v>
      </c>
      <c r="M788" s="18">
        <f t="shared" si="87"/>
        <v>0.33585222502099077</v>
      </c>
      <c r="N788" s="17">
        <f t="shared" si="88"/>
        <v>-2.6641477749790092</v>
      </c>
      <c r="O788" s="14">
        <v>14</v>
      </c>
      <c r="P788" s="18">
        <f t="shared" si="89"/>
        <v>1.1754827875734677</v>
      </c>
      <c r="Q788" s="17">
        <f t="shared" si="90"/>
        <v>-31.824517212426532</v>
      </c>
      <c r="R788" s="13" t="s">
        <v>8</v>
      </c>
    </row>
    <row r="789" spans="1:18" x14ac:dyDescent="0.3">
      <c r="A789" s="13" t="s">
        <v>811</v>
      </c>
      <c r="B789" s="13">
        <v>10001847</v>
      </c>
      <c r="C789" s="13" t="s">
        <v>1752</v>
      </c>
      <c r="D789" s="13" t="s">
        <v>396</v>
      </c>
      <c r="E789" s="13" t="s">
        <v>1753</v>
      </c>
      <c r="F789" s="14">
        <v>1427</v>
      </c>
      <c r="G789" s="14">
        <v>438</v>
      </c>
      <c r="H789" s="15">
        <f t="shared" si="84"/>
        <v>989</v>
      </c>
      <c r="I789" s="14">
        <v>2101</v>
      </c>
      <c r="J789" s="16">
        <f t="shared" si="85"/>
        <v>147.23195515066573</v>
      </c>
      <c r="K789" s="17">
        <f t="shared" si="86"/>
        <v>5.2319551506657263</v>
      </c>
      <c r="L789" s="14">
        <v>0</v>
      </c>
      <c r="M789" s="18">
        <f t="shared" si="87"/>
        <v>0</v>
      </c>
      <c r="N789" s="17">
        <f t="shared" si="88"/>
        <v>-3</v>
      </c>
      <c r="O789" s="14">
        <v>984</v>
      </c>
      <c r="P789" s="18">
        <f t="shared" si="89"/>
        <v>68.955851436580247</v>
      </c>
      <c r="Q789" s="17">
        <f t="shared" si="90"/>
        <v>35.955851436580247</v>
      </c>
      <c r="R789" s="13"/>
    </row>
    <row r="790" spans="1:18" x14ac:dyDescent="0.3">
      <c r="A790" s="13" t="s">
        <v>811</v>
      </c>
      <c r="B790" s="13">
        <v>10064120</v>
      </c>
      <c r="C790" s="13" t="s">
        <v>841</v>
      </c>
      <c r="D790" s="13" t="s">
        <v>581</v>
      </c>
      <c r="E790" s="13" t="s">
        <v>1754</v>
      </c>
      <c r="F790" s="14">
        <v>1485</v>
      </c>
      <c r="G790" s="14">
        <v>593</v>
      </c>
      <c r="H790" s="15">
        <f t="shared" si="84"/>
        <v>892</v>
      </c>
      <c r="I790" s="14">
        <v>954</v>
      </c>
      <c r="J790" s="16">
        <f t="shared" si="85"/>
        <v>64.242424242424249</v>
      </c>
      <c r="K790" s="17">
        <f t="shared" si="86"/>
        <v>-77.757575757575751</v>
      </c>
      <c r="L790" s="14">
        <v>6</v>
      </c>
      <c r="M790" s="18">
        <f t="shared" si="87"/>
        <v>0.40404040404040403</v>
      </c>
      <c r="N790" s="17">
        <f t="shared" si="88"/>
        <v>-2.595959595959596</v>
      </c>
      <c r="O790" s="14">
        <v>149</v>
      </c>
      <c r="P790" s="18">
        <f t="shared" si="89"/>
        <v>10.033670033670033</v>
      </c>
      <c r="Q790" s="17">
        <f t="shared" si="90"/>
        <v>-22.966329966329965</v>
      </c>
      <c r="R790" s="13" t="s">
        <v>8</v>
      </c>
    </row>
    <row r="791" spans="1:18" x14ac:dyDescent="0.3">
      <c r="A791" s="13" t="s">
        <v>811</v>
      </c>
      <c r="B791" s="13">
        <v>41000001</v>
      </c>
      <c r="C791" s="13" t="s">
        <v>1755</v>
      </c>
      <c r="D791" s="13" t="s">
        <v>274</v>
      </c>
      <c r="E791" s="13" t="s">
        <v>1756</v>
      </c>
      <c r="F791" s="14">
        <v>881</v>
      </c>
      <c r="G791" s="14">
        <v>140</v>
      </c>
      <c r="H791" s="15">
        <f t="shared" si="84"/>
        <v>741</v>
      </c>
      <c r="I791" s="14">
        <v>2890</v>
      </c>
      <c r="J791" s="16">
        <f t="shared" si="85"/>
        <v>328.03632236095348</v>
      </c>
      <c r="K791" s="17">
        <f t="shared" si="86"/>
        <v>186.03632236095348</v>
      </c>
      <c r="L791" s="14">
        <v>1</v>
      </c>
      <c r="M791" s="18">
        <f t="shared" si="87"/>
        <v>0.11350737797956867</v>
      </c>
      <c r="N791" s="17">
        <f t="shared" si="88"/>
        <v>-2.8864926220204312</v>
      </c>
      <c r="O791" s="14">
        <v>392</v>
      </c>
      <c r="P791" s="18">
        <f t="shared" si="89"/>
        <v>44.494892167990919</v>
      </c>
      <c r="Q791" s="17">
        <f t="shared" si="90"/>
        <v>11.494892167990919</v>
      </c>
      <c r="R791" s="13"/>
    </row>
    <row r="792" spans="1:18" x14ac:dyDescent="0.3">
      <c r="A792" s="13" t="s">
        <v>811</v>
      </c>
      <c r="B792" s="13">
        <v>804900005</v>
      </c>
      <c r="C792" s="13" t="s">
        <v>1399</v>
      </c>
      <c r="D792" s="13" t="s">
        <v>186</v>
      </c>
      <c r="E792" s="13" t="s">
        <v>1757</v>
      </c>
      <c r="F792" s="14">
        <v>1607</v>
      </c>
      <c r="G792" s="14">
        <v>463</v>
      </c>
      <c r="H792" s="15">
        <f t="shared" si="84"/>
        <v>1144</v>
      </c>
      <c r="I792" s="14">
        <v>3719</v>
      </c>
      <c r="J792" s="16">
        <f t="shared" si="85"/>
        <v>231.4250155569384</v>
      </c>
      <c r="K792" s="17">
        <f t="shared" si="86"/>
        <v>89.425015556938405</v>
      </c>
      <c r="L792" s="14">
        <v>159</v>
      </c>
      <c r="M792" s="18">
        <f t="shared" si="87"/>
        <v>9.8942128189172376</v>
      </c>
      <c r="N792" s="17">
        <f t="shared" si="88"/>
        <v>6.8942128189172376</v>
      </c>
      <c r="O792" s="14">
        <v>2752</v>
      </c>
      <c r="P792" s="18">
        <f t="shared" si="89"/>
        <v>171.25077784691973</v>
      </c>
      <c r="Q792" s="17">
        <f t="shared" si="90"/>
        <v>138.25077784691973</v>
      </c>
      <c r="R792" s="13"/>
    </row>
    <row r="793" spans="1:18" x14ac:dyDescent="0.3">
      <c r="A793" s="13" t="s">
        <v>811</v>
      </c>
      <c r="B793" s="13">
        <v>1000239</v>
      </c>
      <c r="C793" s="13" t="s">
        <v>1758</v>
      </c>
      <c r="D793" s="13" t="s">
        <v>823</v>
      </c>
      <c r="E793" s="13" t="s">
        <v>1759</v>
      </c>
      <c r="F793" s="14">
        <v>1216</v>
      </c>
      <c r="G793" s="14">
        <v>12</v>
      </c>
      <c r="H793" s="15">
        <f t="shared" si="84"/>
        <v>1204</v>
      </c>
      <c r="I793" s="14">
        <v>1092</v>
      </c>
      <c r="J793" s="16">
        <f t="shared" si="85"/>
        <v>89.80263157894737</v>
      </c>
      <c r="K793" s="17">
        <f t="shared" si="86"/>
        <v>-52.19736842105263</v>
      </c>
      <c r="L793" s="14">
        <v>0</v>
      </c>
      <c r="M793" s="18">
        <f t="shared" si="87"/>
        <v>0</v>
      </c>
      <c r="N793" s="17">
        <f t="shared" si="88"/>
        <v>-3</v>
      </c>
      <c r="O793" s="14">
        <v>10</v>
      </c>
      <c r="P793" s="18">
        <f t="shared" si="89"/>
        <v>0.82236842105263153</v>
      </c>
      <c r="Q793" s="17">
        <f t="shared" si="90"/>
        <v>-32.17763157894737</v>
      </c>
      <c r="R793" s="13"/>
    </row>
    <row r="794" spans="1:18" x14ac:dyDescent="0.3">
      <c r="A794" s="13" t="s">
        <v>811</v>
      </c>
      <c r="B794" s="13">
        <v>10001765</v>
      </c>
      <c r="C794" s="13" t="s">
        <v>1760</v>
      </c>
      <c r="D794" s="13" t="s">
        <v>71</v>
      </c>
      <c r="E794" s="13" t="s">
        <v>1761</v>
      </c>
      <c r="F794" s="14">
        <v>1652</v>
      </c>
      <c r="G794" s="14">
        <v>346</v>
      </c>
      <c r="H794" s="15">
        <f t="shared" si="84"/>
        <v>1306</v>
      </c>
      <c r="I794" s="14">
        <v>1626</v>
      </c>
      <c r="J794" s="16">
        <f t="shared" si="85"/>
        <v>98.426150121065376</v>
      </c>
      <c r="K794" s="17">
        <f t="shared" si="86"/>
        <v>-43.573849878934624</v>
      </c>
      <c r="L794" s="14">
        <v>11</v>
      </c>
      <c r="M794" s="18">
        <f t="shared" si="87"/>
        <v>0.66585956416464898</v>
      </c>
      <c r="N794" s="17">
        <f t="shared" si="88"/>
        <v>-2.334140435835351</v>
      </c>
      <c r="O794" s="14">
        <v>220</v>
      </c>
      <c r="P794" s="18">
        <f t="shared" si="89"/>
        <v>13.317191283292978</v>
      </c>
      <c r="Q794" s="17">
        <f t="shared" si="90"/>
        <v>-19.682808716707022</v>
      </c>
      <c r="R794" s="13" t="s">
        <v>8</v>
      </c>
    </row>
    <row r="795" spans="1:18" x14ac:dyDescent="0.3">
      <c r="A795" s="13" t="s">
        <v>811</v>
      </c>
      <c r="B795" s="13">
        <v>10064103</v>
      </c>
      <c r="C795" s="13" t="s">
        <v>1157</v>
      </c>
      <c r="D795" s="13" t="s">
        <v>502</v>
      </c>
      <c r="E795" s="13" t="s">
        <v>1762</v>
      </c>
      <c r="F795" s="14">
        <v>1525</v>
      </c>
      <c r="G795" s="14">
        <v>49</v>
      </c>
      <c r="H795" s="15">
        <f t="shared" si="84"/>
        <v>1476</v>
      </c>
      <c r="I795" s="14">
        <v>2636</v>
      </c>
      <c r="J795" s="16">
        <f t="shared" si="85"/>
        <v>172.85245901639342</v>
      </c>
      <c r="K795" s="17">
        <f t="shared" si="86"/>
        <v>30.852459016393425</v>
      </c>
      <c r="L795" s="14">
        <v>31</v>
      </c>
      <c r="M795" s="18">
        <f t="shared" si="87"/>
        <v>2.0327868852459017</v>
      </c>
      <c r="N795" s="17">
        <f t="shared" si="88"/>
        <v>-0.96721311475409832</v>
      </c>
      <c r="O795" s="14">
        <v>1797</v>
      </c>
      <c r="P795" s="18">
        <f t="shared" si="89"/>
        <v>117.83606557377048</v>
      </c>
      <c r="Q795" s="17">
        <f t="shared" si="90"/>
        <v>84.836065573770483</v>
      </c>
      <c r="R795" s="13"/>
    </row>
    <row r="796" spans="1:18" x14ac:dyDescent="0.3">
      <c r="A796" s="13" t="s">
        <v>811</v>
      </c>
      <c r="B796" s="13">
        <v>10001794</v>
      </c>
      <c r="C796" s="13" t="s">
        <v>1763</v>
      </c>
      <c r="D796" s="13" t="s">
        <v>1764</v>
      </c>
      <c r="E796" s="13" t="s">
        <v>1765</v>
      </c>
      <c r="F796" s="14">
        <v>1374</v>
      </c>
      <c r="G796" s="14">
        <v>280</v>
      </c>
      <c r="H796" s="15">
        <f t="shared" si="84"/>
        <v>1094</v>
      </c>
      <c r="I796" s="14">
        <v>1249</v>
      </c>
      <c r="J796" s="16">
        <f t="shared" si="85"/>
        <v>90.902474526928671</v>
      </c>
      <c r="K796" s="17">
        <f t="shared" si="86"/>
        <v>-51.097525473071329</v>
      </c>
      <c r="L796" s="14">
        <v>7</v>
      </c>
      <c r="M796" s="18">
        <f t="shared" si="87"/>
        <v>0.50946142649199422</v>
      </c>
      <c r="N796" s="17">
        <f t="shared" si="88"/>
        <v>-2.4905385735080059</v>
      </c>
      <c r="O796" s="14">
        <v>861</v>
      </c>
      <c r="P796" s="18">
        <f t="shared" si="89"/>
        <v>62.663755458515283</v>
      </c>
      <c r="Q796" s="17">
        <f t="shared" si="90"/>
        <v>29.663755458515283</v>
      </c>
      <c r="R796" s="13"/>
    </row>
    <row r="797" spans="1:18" x14ac:dyDescent="0.3">
      <c r="A797" s="13" t="s">
        <v>811</v>
      </c>
      <c r="B797" s="13">
        <v>10001731</v>
      </c>
      <c r="C797" s="13" t="s">
        <v>1766</v>
      </c>
      <c r="D797" s="13" t="s">
        <v>171</v>
      </c>
      <c r="E797" s="13" t="s">
        <v>1767</v>
      </c>
      <c r="F797" s="14">
        <v>1306</v>
      </c>
      <c r="G797" s="14">
        <v>311</v>
      </c>
      <c r="H797" s="15">
        <f t="shared" si="84"/>
        <v>995</v>
      </c>
      <c r="I797" s="14">
        <v>0</v>
      </c>
      <c r="J797" s="16">
        <f t="shared" si="85"/>
        <v>0</v>
      </c>
      <c r="K797" s="17">
        <f t="shared" si="86"/>
        <v>-142</v>
      </c>
      <c r="L797" s="14">
        <v>0</v>
      </c>
      <c r="M797" s="18">
        <f t="shared" si="87"/>
        <v>0</v>
      </c>
      <c r="N797" s="17">
        <f t="shared" si="88"/>
        <v>-3</v>
      </c>
      <c r="O797" s="14">
        <v>0</v>
      </c>
      <c r="P797" s="18">
        <f t="shared" si="89"/>
        <v>0</v>
      </c>
      <c r="Q797" s="17">
        <f t="shared" si="90"/>
        <v>-33</v>
      </c>
      <c r="R797" s="13" t="s">
        <v>8</v>
      </c>
    </row>
    <row r="798" spans="1:18" x14ac:dyDescent="0.3">
      <c r="A798" s="25" t="s">
        <v>811</v>
      </c>
      <c r="B798" s="25">
        <v>10001816</v>
      </c>
      <c r="C798" s="25" t="s">
        <v>1768</v>
      </c>
      <c r="D798" s="25" t="s">
        <v>1672</v>
      </c>
      <c r="E798" s="25" t="s">
        <v>1769</v>
      </c>
      <c r="F798" s="26">
        <v>1698</v>
      </c>
      <c r="G798" s="26">
        <v>903</v>
      </c>
      <c r="H798" s="27">
        <f t="shared" si="84"/>
        <v>795</v>
      </c>
      <c r="I798" s="26">
        <v>0</v>
      </c>
      <c r="J798" s="28">
        <f t="shared" si="85"/>
        <v>0</v>
      </c>
      <c r="K798" s="29">
        <f t="shared" si="86"/>
        <v>-142</v>
      </c>
      <c r="L798" s="26">
        <v>0</v>
      </c>
      <c r="M798" s="30">
        <f t="shared" si="87"/>
        <v>0</v>
      </c>
      <c r="N798" s="29">
        <f t="shared" si="88"/>
        <v>-3</v>
      </c>
      <c r="O798" s="26">
        <v>0</v>
      </c>
      <c r="P798" s="30">
        <f t="shared" si="89"/>
        <v>0</v>
      </c>
      <c r="Q798" s="29">
        <f t="shared" si="90"/>
        <v>-33</v>
      </c>
      <c r="R798" s="25" t="s">
        <v>8</v>
      </c>
    </row>
    <row r="799" spans="1:18" x14ac:dyDescent="0.3">
      <c r="A799" s="13" t="s">
        <v>811</v>
      </c>
      <c r="B799" s="13">
        <v>10054109</v>
      </c>
      <c r="C799" s="13" t="s">
        <v>961</v>
      </c>
      <c r="D799" s="13" t="s">
        <v>1770</v>
      </c>
      <c r="E799" s="13" t="s">
        <v>1771</v>
      </c>
      <c r="F799" s="14">
        <v>948</v>
      </c>
      <c r="G799" s="14">
        <v>50</v>
      </c>
      <c r="H799" s="15">
        <f t="shared" si="84"/>
        <v>898</v>
      </c>
      <c r="I799" s="14">
        <v>1312</v>
      </c>
      <c r="J799" s="16">
        <f t="shared" si="85"/>
        <v>138.39662447257385</v>
      </c>
      <c r="K799" s="17">
        <f t="shared" si="86"/>
        <v>-3.6033755274261523</v>
      </c>
      <c r="L799" s="14">
        <v>0</v>
      </c>
      <c r="M799" s="18">
        <f t="shared" si="87"/>
        <v>0</v>
      </c>
      <c r="N799" s="17">
        <f t="shared" si="88"/>
        <v>-3</v>
      </c>
      <c r="O799" s="14">
        <v>1124</v>
      </c>
      <c r="P799" s="18">
        <f t="shared" si="89"/>
        <v>118.56540084388185</v>
      </c>
      <c r="Q799" s="17">
        <f t="shared" si="90"/>
        <v>85.565400843881847</v>
      </c>
      <c r="R799" s="13"/>
    </row>
    <row r="800" spans="1:18" x14ac:dyDescent="0.3">
      <c r="A800" s="13" t="s">
        <v>811</v>
      </c>
      <c r="B800" s="13">
        <v>10001967</v>
      </c>
      <c r="C800" s="13" t="s">
        <v>1772</v>
      </c>
      <c r="D800" s="13" t="s">
        <v>274</v>
      </c>
      <c r="E800" s="13" t="s">
        <v>1773</v>
      </c>
      <c r="F800" s="14">
        <v>1201</v>
      </c>
      <c r="G800" s="14">
        <v>111</v>
      </c>
      <c r="H800" s="15">
        <f t="shared" si="84"/>
        <v>1090</v>
      </c>
      <c r="I800" s="14">
        <v>986</v>
      </c>
      <c r="J800" s="16">
        <f t="shared" si="85"/>
        <v>82.098251457119062</v>
      </c>
      <c r="K800" s="17">
        <f t="shared" si="86"/>
        <v>-59.901748542880938</v>
      </c>
      <c r="L800" s="14">
        <v>3</v>
      </c>
      <c r="M800" s="18">
        <f t="shared" si="87"/>
        <v>0.24979184013322231</v>
      </c>
      <c r="N800" s="17">
        <f t="shared" si="88"/>
        <v>-2.7502081598667778</v>
      </c>
      <c r="O800" s="14">
        <v>747</v>
      </c>
      <c r="P800" s="18">
        <f t="shared" si="89"/>
        <v>62.198168193172357</v>
      </c>
      <c r="Q800" s="17">
        <f t="shared" si="90"/>
        <v>29.198168193172357</v>
      </c>
      <c r="R800" s="13"/>
    </row>
    <row r="801" spans="1:18" x14ac:dyDescent="0.3">
      <c r="A801" s="13" t="s">
        <v>811</v>
      </c>
      <c r="B801" s="13">
        <v>1000096</v>
      </c>
      <c r="C801" s="13" t="s">
        <v>1774</v>
      </c>
      <c r="D801" s="13" t="s">
        <v>47</v>
      </c>
      <c r="E801" s="13" t="s">
        <v>1775</v>
      </c>
      <c r="F801" s="14">
        <v>1310</v>
      </c>
      <c r="G801" s="14">
        <v>10</v>
      </c>
      <c r="H801" s="15">
        <f t="shared" si="84"/>
        <v>1300</v>
      </c>
      <c r="I801" s="14">
        <v>1062</v>
      </c>
      <c r="J801" s="16">
        <f t="shared" si="85"/>
        <v>81.068702290076331</v>
      </c>
      <c r="K801" s="17">
        <f t="shared" si="86"/>
        <v>-60.931297709923669</v>
      </c>
      <c r="L801" s="14">
        <v>1</v>
      </c>
      <c r="M801" s="18">
        <f t="shared" si="87"/>
        <v>7.6335877862595422E-2</v>
      </c>
      <c r="N801" s="17">
        <f t="shared" si="88"/>
        <v>-2.9236641221374047</v>
      </c>
      <c r="O801" s="14">
        <v>0</v>
      </c>
      <c r="P801" s="18">
        <f t="shared" si="89"/>
        <v>0</v>
      </c>
      <c r="Q801" s="17">
        <f t="shared" si="90"/>
        <v>-33</v>
      </c>
      <c r="R801" s="13"/>
    </row>
    <row r="802" spans="1:18" x14ac:dyDescent="0.3">
      <c r="A802" s="13" t="s">
        <v>811</v>
      </c>
      <c r="B802" s="13">
        <v>10054211</v>
      </c>
      <c r="C802" s="13" t="s">
        <v>1486</v>
      </c>
      <c r="D802" s="13" t="s">
        <v>192</v>
      </c>
      <c r="E802" s="13" t="s">
        <v>1776</v>
      </c>
      <c r="F802" s="14">
        <v>1219</v>
      </c>
      <c r="G802" s="14">
        <v>273</v>
      </c>
      <c r="H802" s="15">
        <f t="shared" si="84"/>
        <v>946</v>
      </c>
      <c r="I802" s="14">
        <v>1361</v>
      </c>
      <c r="J802" s="16">
        <f t="shared" si="85"/>
        <v>111.64889253486466</v>
      </c>
      <c r="K802" s="17">
        <f t="shared" si="86"/>
        <v>-30.351107465135343</v>
      </c>
      <c r="L802" s="14">
        <v>7</v>
      </c>
      <c r="M802" s="18">
        <f t="shared" si="87"/>
        <v>0.57424118129614443</v>
      </c>
      <c r="N802" s="17">
        <f t="shared" si="88"/>
        <v>-2.4257588187038555</v>
      </c>
      <c r="O802" s="14">
        <v>314</v>
      </c>
      <c r="P802" s="18">
        <f t="shared" si="89"/>
        <v>25.758818703855617</v>
      </c>
      <c r="Q802" s="17">
        <f t="shared" si="90"/>
        <v>-7.2411812961443829</v>
      </c>
      <c r="R802" s="13"/>
    </row>
    <row r="803" spans="1:18" x14ac:dyDescent="0.3">
      <c r="A803" s="13" t="s">
        <v>811</v>
      </c>
      <c r="B803" s="13">
        <v>1000121</v>
      </c>
      <c r="C803" s="13" t="s">
        <v>1777</v>
      </c>
      <c r="D803" s="13" t="s">
        <v>384</v>
      </c>
      <c r="E803" s="13" t="s">
        <v>1778</v>
      </c>
      <c r="F803" s="14">
        <v>1450</v>
      </c>
      <c r="G803" s="14">
        <v>175</v>
      </c>
      <c r="H803" s="15">
        <f t="shared" si="84"/>
        <v>1275</v>
      </c>
      <c r="I803" s="14">
        <v>361</v>
      </c>
      <c r="J803" s="16">
        <f t="shared" si="85"/>
        <v>24.896551724137929</v>
      </c>
      <c r="K803" s="17">
        <f t="shared" si="86"/>
        <v>-117.10344827586206</v>
      </c>
      <c r="L803" s="14">
        <v>14</v>
      </c>
      <c r="M803" s="18">
        <f t="shared" si="87"/>
        <v>0.96551724137931039</v>
      </c>
      <c r="N803" s="17">
        <f t="shared" si="88"/>
        <v>-2.0344827586206895</v>
      </c>
      <c r="O803" s="14">
        <v>1741</v>
      </c>
      <c r="P803" s="18">
        <f t="shared" si="89"/>
        <v>120.06896551724138</v>
      </c>
      <c r="Q803" s="17">
        <f t="shared" si="90"/>
        <v>87.068965517241381</v>
      </c>
      <c r="R803" s="13"/>
    </row>
    <row r="804" spans="1:18" x14ac:dyDescent="0.3">
      <c r="A804" s="25" t="s">
        <v>811</v>
      </c>
      <c r="B804" s="25">
        <v>130000100</v>
      </c>
      <c r="C804" s="25" t="s">
        <v>1779</v>
      </c>
      <c r="D804" s="25" t="s">
        <v>555</v>
      </c>
      <c r="E804" s="25" t="s">
        <v>1780</v>
      </c>
      <c r="F804" s="26">
        <v>1476</v>
      </c>
      <c r="G804" s="26">
        <v>824</v>
      </c>
      <c r="H804" s="27">
        <f t="shared" si="84"/>
        <v>652</v>
      </c>
      <c r="I804" s="26">
        <v>3374</v>
      </c>
      <c r="J804" s="28">
        <f t="shared" si="85"/>
        <v>228.59078590785907</v>
      </c>
      <c r="K804" s="29">
        <f t="shared" si="86"/>
        <v>86.590785907859072</v>
      </c>
      <c r="L804" s="26">
        <v>3</v>
      </c>
      <c r="M804" s="30">
        <f t="shared" si="87"/>
        <v>0.20325203252032523</v>
      </c>
      <c r="N804" s="29">
        <f t="shared" si="88"/>
        <v>-2.7967479674796749</v>
      </c>
      <c r="O804" s="26">
        <v>391</v>
      </c>
      <c r="P804" s="30">
        <f t="shared" si="89"/>
        <v>26.490514905149055</v>
      </c>
      <c r="Q804" s="29">
        <f t="shared" si="90"/>
        <v>-6.5094850948509446</v>
      </c>
      <c r="R804" s="25"/>
    </row>
    <row r="805" spans="1:18" x14ac:dyDescent="0.3">
      <c r="A805" s="13" t="s">
        <v>811</v>
      </c>
      <c r="B805" s="13">
        <v>800800040</v>
      </c>
      <c r="C805" s="13" t="s">
        <v>1781</v>
      </c>
      <c r="D805" s="13" t="s">
        <v>410</v>
      </c>
      <c r="E805" s="13" t="s">
        <v>1267</v>
      </c>
      <c r="F805" s="14">
        <v>1768</v>
      </c>
      <c r="G805" s="14">
        <v>641</v>
      </c>
      <c r="H805" s="15">
        <f t="shared" si="84"/>
        <v>1127</v>
      </c>
      <c r="I805" s="14">
        <v>2583</v>
      </c>
      <c r="J805" s="16">
        <f t="shared" si="85"/>
        <v>146.09728506787329</v>
      </c>
      <c r="K805" s="17">
        <f t="shared" si="86"/>
        <v>4.0972850678732868</v>
      </c>
      <c r="L805" s="14">
        <v>43</v>
      </c>
      <c r="M805" s="18">
        <f t="shared" si="87"/>
        <v>2.4321266968325794</v>
      </c>
      <c r="N805" s="17">
        <f t="shared" si="88"/>
        <v>-0.56787330316742057</v>
      </c>
      <c r="O805" s="14">
        <v>1282</v>
      </c>
      <c r="P805" s="18">
        <f t="shared" si="89"/>
        <v>72.511312217194572</v>
      </c>
      <c r="Q805" s="17">
        <f t="shared" si="90"/>
        <v>39.511312217194572</v>
      </c>
      <c r="R805" s="13"/>
    </row>
    <row r="806" spans="1:18" x14ac:dyDescent="0.3">
      <c r="A806" s="13" t="s">
        <v>811</v>
      </c>
      <c r="B806" s="13">
        <v>10020301</v>
      </c>
      <c r="C806" s="13" t="s">
        <v>1128</v>
      </c>
      <c r="D806" s="13" t="s">
        <v>1169</v>
      </c>
      <c r="E806" s="13" t="s">
        <v>1782</v>
      </c>
      <c r="F806" s="14">
        <v>1332</v>
      </c>
      <c r="G806" s="14">
        <v>386</v>
      </c>
      <c r="H806" s="15">
        <f t="shared" si="84"/>
        <v>946</v>
      </c>
      <c r="I806" s="14">
        <v>1751</v>
      </c>
      <c r="J806" s="16">
        <f t="shared" si="85"/>
        <v>131.45645645645644</v>
      </c>
      <c r="K806" s="17">
        <f t="shared" si="86"/>
        <v>-10.543543543543564</v>
      </c>
      <c r="L806" s="14">
        <v>0</v>
      </c>
      <c r="M806" s="18">
        <f t="shared" si="87"/>
        <v>0</v>
      </c>
      <c r="N806" s="17">
        <f t="shared" si="88"/>
        <v>-3</v>
      </c>
      <c r="O806" s="14">
        <v>1223</v>
      </c>
      <c r="P806" s="18">
        <f t="shared" si="89"/>
        <v>91.816816816816811</v>
      </c>
      <c r="Q806" s="17">
        <f t="shared" si="90"/>
        <v>58.816816816816811</v>
      </c>
      <c r="R806" s="13"/>
    </row>
    <row r="807" spans="1:18" x14ac:dyDescent="0.3">
      <c r="A807" s="13" t="s">
        <v>811</v>
      </c>
      <c r="B807" s="13">
        <v>1000091</v>
      </c>
      <c r="C807" s="13" t="s">
        <v>1783</v>
      </c>
      <c r="D807" s="13" t="s">
        <v>946</v>
      </c>
      <c r="E807" s="13" t="s">
        <v>1784</v>
      </c>
      <c r="F807" s="14">
        <v>1464</v>
      </c>
      <c r="G807" s="14">
        <v>424</v>
      </c>
      <c r="H807" s="15">
        <f t="shared" si="84"/>
        <v>1040</v>
      </c>
      <c r="I807" s="14">
        <v>917</v>
      </c>
      <c r="J807" s="16">
        <f t="shared" si="85"/>
        <v>62.636612021857921</v>
      </c>
      <c r="K807" s="17">
        <f t="shared" si="86"/>
        <v>-79.363387978142072</v>
      </c>
      <c r="L807" s="14">
        <v>1</v>
      </c>
      <c r="M807" s="18">
        <f t="shared" si="87"/>
        <v>6.8306010928961755E-2</v>
      </c>
      <c r="N807" s="17">
        <f t="shared" si="88"/>
        <v>-2.9316939890710381</v>
      </c>
      <c r="O807" s="14">
        <v>115</v>
      </c>
      <c r="P807" s="18">
        <f t="shared" si="89"/>
        <v>7.8551912568306017</v>
      </c>
      <c r="Q807" s="17">
        <f t="shared" si="90"/>
        <v>-25.144808743169399</v>
      </c>
      <c r="R807" s="13"/>
    </row>
    <row r="808" spans="1:18" x14ac:dyDescent="0.3">
      <c r="A808" s="13" t="s">
        <v>811</v>
      </c>
      <c r="B808" s="13">
        <v>10001819</v>
      </c>
      <c r="C808" s="13" t="s">
        <v>1785</v>
      </c>
      <c r="D808" s="13" t="s">
        <v>277</v>
      </c>
      <c r="E808" s="13" t="s">
        <v>1786</v>
      </c>
      <c r="F808" s="14">
        <v>1167</v>
      </c>
      <c r="G808" s="14">
        <v>65</v>
      </c>
      <c r="H808" s="15">
        <f t="shared" si="84"/>
        <v>1102</v>
      </c>
      <c r="I808" s="14">
        <v>0</v>
      </c>
      <c r="J808" s="16">
        <f t="shared" si="85"/>
        <v>0</v>
      </c>
      <c r="K808" s="17">
        <f t="shared" si="86"/>
        <v>-142</v>
      </c>
      <c r="L808" s="14">
        <v>0</v>
      </c>
      <c r="M808" s="18">
        <f t="shared" si="87"/>
        <v>0</v>
      </c>
      <c r="N808" s="17">
        <f t="shared" si="88"/>
        <v>-3</v>
      </c>
      <c r="O808" s="14">
        <v>0</v>
      </c>
      <c r="P808" s="18">
        <f t="shared" si="89"/>
        <v>0</v>
      </c>
      <c r="Q808" s="17">
        <f t="shared" si="90"/>
        <v>-33</v>
      </c>
      <c r="R808" s="13" t="s">
        <v>8</v>
      </c>
    </row>
    <row r="809" spans="1:18" x14ac:dyDescent="0.3">
      <c r="A809" s="13" t="s">
        <v>811</v>
      </c>
      <c r="B809" s="13">
        <v>10064120</v>
      </c>
      <c r="C809" s="13" t="s">
        <v>841</v>
      </c>
      <c r="D809" s="13" t="s">
        <v>684</v>
      </c>
      <c r="E809" s="13" t="s">
        <v>1787</v>
      </c>
      <c r="F809" s="14">
        <v>1748</v>
      </c>
      <c r="G809" s="14">
        <v>222</v>
      </c>
      <c r="H809" s="15">
        <f t="shared" si="84"/>
        <v>1526</v>
      </c>
      <c r="I809" s="14">
        <v>4065</v>
      </c>
      <c r="J809" s="16">
        <f t="shared" si="85"/>
        <v>232.55148741418762</v>
      </c>
      <c r="K809" s="17">
        <f t="shared" si="86"/>
        <v>90.551487414187619</v>
      </c>
      <c r="L809" s="14">
        <v>3</v>
      </c>
      <c r="M809" s="18">
        <f t="shared" si="87"/>
        <v>0.17162471395881007</v>
      </c>
      <c r="N809" s="17">
        <f t="shared" si="88"/>
        <v>-2.8283752860411902</v>
      </c>
      <c r="O809" s="14">
        <v>1383</v>
      </c>
      <c r="P809" s="18">
        <f t="shared" si="89"/>
        <v>79.118993135011436</v>
      </c>
      <c r="Q809" s="17">
        <f t="shared" si="90"/>
        <v>46.118993135011436</v>
      </c>
      <c r="R809" s="13"/>
    </row>
    <row r="810" spans="1:18" x14ac:dyDescent="0.3">
      <c r="A810" s="13" t="s">
        <v>811</v>
      </c>
      <c r="B810" s="13">
        <v>10064103</v>
      </c>
      <c r="C810" s="13" t="s">
        <v>1157</v>
      </c>
      <c r="D810" s="13" t="s">
        <v>828</v>
      </c>
      <c r="E810" s="13" t="s">
        <v>1077</v>
      </c>
      <c r="F810" s="14">
        <v>1267</v>
      </c>
      <c r="G810" s="14">
        <v>267</v>
      </c>
      <c r="H810" s="15">
        <f t="shared" si="84"/>
        <v>1000</v>
      </c>
      <c r="I810" s="14">
        <v>721</v>
      </c>
      <c r="J810" s="16">
        <f t="shared" si="85"/>
        <v>56.906077348066297</v>
      </c>
      <c r="K810" s="17">
        <f t="shared" si="86"/>
        <v>-85.093922651933696</v>
      </c>
      <c r="L810" s="14">
        <v>3</v>
      </c>
      <c r="M810" s="18">
        <f t="shared" si="87"/>
        <v>0.23677979479084454</v>
      </c>
      <c r="N810" s="17">
        <f t="shared" si="88"/>
        <v>-2.7632202052091555</v>
      </c>
      <c r="O810" s="14">
        <v>316</v>
      </c>
      <c r="P810" s="18">
        <f t="shared" si="89"/>
        <v>24.940805051302288</v>
      </c>
      <c r="Q810" s="17">
        <f t="shared" si="90"/>
        <v>-8.0591949486977121</v>
      </c>
      <c r="R810" s="13" t="s">
        <v>8</v>
      </c>
    </row>
    <row r="811" spans="1:18" x14ac:dyDescent="0.3">
      <c r="A811" s="13" t="s">
        <v>811</v>
      </c>
      <c r="B811" s="13">
        <v>10064103</v>
      </c>
      <c r="C811" s="13" t="s">
        <v>1157</v>
      </c>
      <c r="D811" s="13" t="s">
        <v>1788</v>
      </c>
      <c r="E811" s="13" t="s">
        <v>1789</v>
      </c>
      <c r="F811" s="14">
        <v>1045</v>
      </c>
      <c r="G811" s="14">
        <v>39</v>
      </c>
      <c r="H811" s="15">
        <f t="shared" si="84"/>
        <v>1006</v>
      </c>
      <c r="I811" s="14">
        <v>1616</v>
      </c>
      <c r="J811" s="16">
        <f t="shared" si="85"/>
        <v>154.64114832535884</v>
      </c>
      <c r="K811" s="17">
        <f t="shared" si="86"/>
        <v>12.641148325358841</v>
      </c>
      <c r="L811" s="14">
        <v>14</v>
      </c>
      <c r="M811" s="18">
        <f t="shared" si="87"/>
        <v>1.3397129186602872</v>
      </c>
      <c r="N811" s="17">
        <f t="shared" si="88"/>
        <v>-1.6602870813397128</v>
      </c>
      <c r="O811" s="14">
        <v>333</v>
      </c>
      <c r="P811" s="18">
        <f t="shared" si="89"/>
        <v>31.866028708133971</v>
      </c>
      <c r="Q811" s="17">
        <f t="shared" si="90"/>
        <v>-1.133971291866029</v>
      </c>
      <c r="R811" s="13"/>
    </row>
    <row r="812" spans="1:18" x14ac:dyDescent="0.3">
      <c r="A812" s="13" t="s">
        <v>811</v>
      </c>
      <c r="B812" s="13">
        <v>10001904</v>
      </c>
      <c r="C812" s="13" t="s">
        <v>1790</v>
      </c>
      <c r="D812" s="13" t="s">
        <v>434</v>
      </c>
      <c r="E812" s="13" t="s">
        <v>1791</v>
      </c>
      <c r="F812" s="14">
        <v>1941</v>
      </c>
      <c r="G812" s="14">
        <v>586</v>
      </c>
      <c r="H812" s="15">
        <f t="shared" si="84"/>
        <v>1355</v>
      </c>
      <c r="I812" s="14">
        <v>4163</v>
      </c>
      <c r="J812" s="16">
        <f t="shared" si="85"/>
        <v>214.47707367336423</v>
      </c>
      <c r="K812" s="17">
        <f t="shared" si="86"/>
        <v>72.477073673364231</v>
      </c>
      <c r="L812" s="14">
        <v>28</v>
      </c>
      <c r="M812" s="18">
        <f t="shared" si="87"/>
        <v>1.4425553838227718</v>
      </c>
      <c r="N812" s="17">
        <f t="shared" si="88"/>
        <v>-1.5574446161772282</v>
      </c>
      <c r="O812" s="14">
        <v>671</v>
      </c>
      <c r="P812" s="18">
        <f t="shared" si="89"/>
        <v>34.569809376609996</v>
      </c>
      <c r="Q812" s="17">
        <f t="shared" si="90"/>
        <v>1.5698093766099959</v>
      </c>
      <c r="R812" s="13"/>
    </row>
    <row r="813" spans="1:18" x14ac:dyDescent="0.3">
      <c r="A813" s="13" t="s">
        <v>811</v>
      </c>
      <c r="B813" s="13">
        <v>1000063</v>
      </c>
      <c r="C813" s="13" t="s">
        <v>1792</v>
      </c>
      <c r="D813" s="13" t="s">
        <v>946</v>
      </c>
      <c r="E813" s="13" t="s">
        <v>1793</v>
      </c>
      <c r="F813" s="14">
        <v>1751</v>
      </c>
      <c r="G813" s="14">
        <v>639</v>
      </c>
      <c r="H813" s="15">
        <f t="shared" si="84"/>
        <v>1112</v>
      </c>
      <c r="I813" s="14">
        <v>4138</v>
      </c>
      <c r="J813" s="16">
        <f t="shared" si="85"/>
        <v>236.32210165619645</v>
      </c>
      <c r="K813" s="17">
        <f t="shared" si="86"/>
        <v>94.322101656196452</v>
      </c>
      <c r="L813" s="14">
        <v>31</v>
      </c>
      <c r="M813" s="18">
        <f t="shared" si="87"/>
        <v>1.7704169046259279</v>
      </c>
      <c r="N813" s="17">
        <f t="shared" si="88"/>
        <v>-1.2295830953740721</v>
      </c>
      <c r="O813" s="14">
        <v>1080</v>
      </c>
      <c r="P813" s="18">
        <f t="shared" si="89"/>
        <v>61.679040548258136</v>
      </c>
      <c r="Q813" s="17">
        <f t="shared" si="90"/>
        <v>28.679040548258136</v>
      </c>
      <c r="R813" s="13"/>
    </row>
    <row r="814" spans="1:18" x14ac:dyDescent="0.3">
      <c r="A814" s="13" t="s">
        <v>811</v>
      </c>
      <c r="B814" s="13">
        <v>1000225</v>
      </c>
      <c r="C814" s="13" t="s">
        <v>1794</v>
      </c>
      <c r="D814" s="13" t="s">
        <v>277</v>
      </c>
      <c r="E814" s="13" t="s">
        <v>1482</v>
      </c>
      <c r="F814" s="14">
        <v>1155</v>
      </c>
      <c r="G814" s="14">
        <v>29</v>
      </c>
      <c r="H814" s="15">
        <f t="shared" si="84"/>
        <v>1126</v>
      </c>
      <c r="I814" s="14">
        <v>1103</v>
      </c>
      <c r="J814" s="16">
        <f t="shared" si="85"/>
        <v>95.497835497835496</v>
      </c>
      <c r="K814" s="17">
        <f t="shared" si="86"/>
        <v>-46.502164502164504</v>
      </c>
      <c r="L814" s="14">
        <v>6</v>
      </c>
      <c r="M814" s="18">
        <f t="shared" si="87"/>
        <v>0.51948051948051943</v>
      </c>
      <c r="N814" s="17">
        <f t="shared" si="88"/>
        <v>-2.4805194805194803</v>
      </c>
      <c r="O814" s="14">
        <v>2253</v>
      </c>
      <c r="P814" s="18">
        <f t="shared" si="89"/>
        <v>195.06493506493507</v>
      </c>
      <c r="Q814" s="17">
        <f t="shared" si="90"/>
        <v>162.06493506493507</v>
      </c>
      <c r="R814" s="13"/>
    </row>
    <row r="815" spans="1:18" x14ac:dyDescent="0.3">
      <c r="A815" s="13" t="s">
        <v>811</v>
      </c>
      <c r="B815" s="13">
        <v>10001535</v>
      </c>
      <c r="C815" s="13" t="s">
        <v>1349</v>
      </c>
      <c r="D815" s="13" t="s">
        <v>1371</v>
      </c>
      <c r="E815" s="13" t="s">
        <v>663</v>
      </c>
      <c r="F815" s="14">
        <v>1355</v>
      </c>
      <c r="G815" s="14">
        <v>260</v>
      </c>
      <c r="H815" s="15">
        <f t="shared" si="84"/>
        <v>1095</v>
      </c>
      <c r="I815" s="14">
        <v>2214</v>
      </c>
      <c r="J815" s="16">
        <f t="shared" si="85"/>
        <v>163.39483394833948</v>
      </c>
      <c r="K815" s="17">
        <f t="shared" si="86"/>
        <v>21.394833948339482</v>
      </c>
      <c r="L815" s="14">
        <v>18</v>
      </c>
      <c r="M815" s="18">
        <f t="shared" si="87"/>
        <v>1.3284132841328413</v>
      </c>
      <c r="N815" s="17">
        <f t="shared" si="88"/>
        <v>-1.6715867158671587</v>
      </c>
      <c r="O815" s="14">
        <v>1669</v>
      </c>
      <c r="P815" s="18">
        <f t="shared" si="89"/>
        <v>123.17343173431735</v>
      </c>
      <c r="Q815" s="17">
        <f t="shared" si="90"/>
        <v>90.173431734317347</v>
      </c>
      <c r="R815" s="13"/>
    </row>
    <row r="816" spans="1:18" x14ac:dyDescent="0.3">
      <c r="A816" s="13" t="s">
        <v>811</v>
      </c>
      <c r="B816" s="13">
        <v>130000099</v>
      </c>
      <c r="C816" s="13" t="s">
        <v>1795</v>
      </c>
      <c r="D816" s="13" t="s">
        <v>1719</v>
      </c>
      <c r="E816" s="13" t="s">
        <v>1796</v>
      </c>
      <c r="F816" s="14">
        <v>1535</v>
      </c>
      <c r="G816" s="14">
        <v>217</v>
      </c>
      <c r="H816" s="15">
        <f t="shared" si="84"/>
        <v>1318</v>
      </c>
      <c r="I816" s="14">
        <v>1619</v>
      </c>
      <c r="J816" s="16">
        <f t="shared" si="85"/>
        <v>105.47231270358306</v>
      </c>
      <c r="K816" s="17">
        <f t="shared" si="86"/>
        <v>-36.527687296416943</v>
      </c>
      <c r="L816" s="14">
        <v>4</v>
      </c>
      <c r="M816" s="18">
        <f t="shared" si="87"/>
        <v>0.26058631921824105</v>
      </c>
      <c r="N816" s="17">
        <f t="shared" si="88"/>
        <v>-2.7394136807817588</v>
      </c>
      <c r="O816" s="14">
        <v>749</v>
      </c>
      <c r="P816" s="18">
        <f t="shared" si="89"/>
        <v>48.794788273615637</v>
      </c>
      <c r="Q816" s="17">
        <f t="shared" si="90"/>
        <v>15.794788273615637</v>
      </c>
      <c r="R816" s="13"/>
    </row>
    <row r="817" spans="1:18" x14ac:dyDescent="0.3">
      <c r="A817" s="13" t="s">
        <v>811</v>
      </c>
      <c r="B817" s="13">
        <v>1000006</v>
      </c>
      <c r="C817" s="13" t="s">
        <v>1797</v>
      </c>
      <c r="D817" s="13" t="s">
        <v>1798</v>
      </c>
      <c r="E817" s="13" t="s">
        <v>1799</v>
      </c>
      <c r="F817" s="14">
        <v>842</v>
      </c>
      <c r="G817" s="14">
        <v>414</v>
      </c>
      <c r="H817" s="15">
        <f t="shared" si="84"/>
        <v>428</v>
      </c>
      <c r="I817" s="14">
        <v>1842</v>
      </c>
      <c r="J817" s="16">
        <f t="shared" si="85"/>
        <v>218.76484560570071</v>
      </c>
      <c r="K817" s="17">
        <f t="shared" si="86"/>
        <v>76.764845605700714</v>
      </c>
      <c r="L817" s="14">
        <v>0</v>
      </c>
      <c r="M817" s="18">
        <f t="shared" si="87"/>
        <v>0</v>
      </c>
      <c r="N817" s="17">
        <f t="shared" si="88"/>
        <v>-3</v>
      </c>
      <c r="O817" s="14">
        <v>1346</v>
      </c>
      <c r="P817" s="18">
        <f t="shared" si="89"/>
        <v>159.85748218527317</v>
      </c>
      <c r="Q817" s="17">
        <f t="shared" si="90"/>
        <v>126.85748218527317</v>
      </c>
      <c r="R817" s="13"/>
    </row>
    <row r="818" spans="1:18" x14ac:dyDescent="0.3">
      <c r="A818" s="13" t="s">
        <v>811</v>
      </c>
      <c r="B818" s="13">
        <v>10000505</v>
      </c>
      <c r="C818" s="13" t="s">
        <v>1800</v>
      </c>
      <c r="D818" s="13" t="s">
        <v>256</v>
      </c>
      <c r="E818" s="13" t="s">
        <v>1801</v>
      </c>
      <c r="F818" s="14">
        <v>1251</v>
      </c>
      <c r="G818" s="14">
        <v>392</v>
      </c>
      <c r="H818" s="15">
        <f t="shared" si="84"/>
        <v>859</v>
      </c>
      <c r="I818" s="14">
        <v>2404</v>
      </c>
      <c r="J818" s="16">
        <f t="shared" si="85"/>
        <v>192.16626698641085</v>
      </c>
      <c r="K818" s="17">
        <f t="shared" si="86"/>
        <v>50.166266986410847</v>
      </c>
      <c r="L818" s="14">
        <v>15</v>
      </c>
      <c r="M818" s="18">
        <f t="shared" si="87"/>
        <v>1.1990407673860912</v>
      </c>
      <c r="N818" s="17">
        <f t="shared" si="88"/>
        <v>-1.8009592326139088</v>
      </c>
      <c r="O818" s="14">
        <v>0</v>
      </c>
      <c r="P818" s="18">
        <f t="shared" si="89"/>
        <v>0</v>
      </c>
      <c r="Q818" s="17">
        <f t="shared" si="90"/>
        <v>-33</v>
      </c>
      <c r="R818" s="13"/>
    </row>
    <row r="819" spans="1:18" x14ac:dyDescent="0.3">
      <c r="A819" s="13" t="s">
        <v>811</v>
      </c>
      <c r="B819" s="13">
        <v>23000008</v>
      </c>
      <c r="C819" s="13" t="s">
        <v>1802</v>
      </c>
      <c r="D819" s="13" t="s">
        <v>410</v>
      </c>
      <c r="E819" s="13" t="s">
        <v>1803</v>
      </c>
      <c r="F819" s="14">
        <v>1037</v>
      </c>
      <c r="G819" s="14">
        <v>272</v>
      </c>
      <c r="H819" s="15">
        <f t="shared" si="84"/>
        <v>765</v>
      </c>
      <c r="I819" s="14">
        <v>1824</v>
      </c>
      <c r="J819" s="16">
        <f t="shared" si="85"/>
        <v>175.89199614271936</v>
      </c>
      <c r="K819" s="17">
        <f t="shared" si="86"/>
        <v>33.891996142719364</v>
      </c>
      <c r="L819" s="14">
        <v>95</v>
      </c>
      <c r="M819" s="18">
        <f t="shared" si="87"/>
        <v>9.1610414657666333</v>
      </c>
      <c r="N819" s="17">
        <f t="shared" si="88"/>
        <v>6.1610414657666333</v>
      </c>
      <c r="O819" s="14">
        <v>913</v>
      </c>
      <c r="P819" s="18">
        <f t="shared" si="89"/>
        <v>88.042430086788812</v>
      </c>
      <c r="Q819" s="17">
        <f t="shared" si="90"/>
        <v>55.042430086788812</v>
      </c>
      <c r="R819" s="13"/>
    </row>
    <row r="820" spans="1:18" x14ac:dyDescent="0.3">
      <c r="A820" s="13" t="s">
        <v>811</v>
      </c>
      <c r="B820" s="13">
        <v>1000288</v>
      </c>
      <c r="C820" s="13" t="s">
        <v>1804</v>
      </c>
      <c r="D820" s="13" t="s">
        <v>1805</v>
      </c>
      <c r="E820" s="13" t="s">
        <v>1806</v>
      </c>
      <c r="F820" s="14">
        <v>1132</v>
      </c>
      <c r="G820" s="14">
        <v>37</v>
      </c>
      <c r="H820" s="15">
        <f t="shared" si="84"/>
        <v>1095</v>
      </c>
      <c r="I820" s="14">
        <v>1078</v>
      </c>
      <c r="J820" s="16">
        <f t="shared" si="85"/>
        <v>95.229681978798581</v>
      </c>
      <c r="K820" s="17">
        <f t="shared" si="86"/>
        <v>-46.770318021201419</v>
      </c>
      <c r="L820" s="14">
        <v>13</v>
      </c>
      <c r="M820" s="18">
        <f t="shared" si="87"/>
        <v>1.1484098939929328</v>
      </c>
      <c r="N820" s="17">
        <f t="shared" si="88"/>
        <v>-1.8515901060070672</v>
      </c>
      <c r="O820" s="14">
        <v>27</v>
      </c>
      <c r="P820" s="18">
        <f t="shared" si="89"/>
        <v>2.3851590106007068</v>
      </c>
      <c r="Q820" s="17">
        <f t="shared" si="90"/>
        <v>-30.614840989399294</v>
      </c>
      <c r="R820" s="13"/>
    </row>
    <row r="821" spans="1:18" x14ac:dyDescent="0.3">
      <c r="A821" s="13" t="s">
        <v>811</v>
      </c>
      <c r="B821" s="13">
        <v>19477454</v>
      </c>
      <c r="C821" s="13" t="s">
        <v>1807</v>
      </c>
      <c r="D821" s="13" t="s">
        <v>156</v>
      </c>
      <c r="E821" s="13" t="s">
        <v>1808</v>
      </c>
      <c r="F821" s="14">
        <v>1703</v>
      </c>
      <c r="G821" s="14">
        <v>822</v>
      </c>
      <c r="H821" s="15">
        <f t="shared" si="84"/>
        <v>881</v>
      </c>
      <c r="I821" s="14">
        <v>2602</v>
      </c>
      <c r="J821" s="16">
        <f t="shared" si="85"/>
        <v>152.78919553728713</v>
      </c>
      <c r="K821" s="17">
        <f t="shared" si="86"/>
        <v>10.789195537287128</v>
      </c>
      <c r="L821" s="14">
        <v>33</v>
      </c>
      <c r="M821" s="18">
        <f t="shared" si="87"/>
        <v>1.9377568995889609</v>
      </c>
      <c r="N821" s="17">
        <f t="shared" si="88"/>
        <v>-1.0622431004110391</v>
      </c>
      <c r="O821" s="14">
        <v>962</v>
      </c>
      <c r="P821" s="18">
        <f t="shared" si="89"/>
        <v>56.488549618320619</v>
      </c>
      <c r="Q821" s="17">
        <f t="shared" si="90"/>
        <v>23.488549618320619</v>
      </c>
      <c r="R821" s="13"/>
    </row>
    <row r="822" spans="1:18" x14ac:dyDescent="0.3">
      <c r="A822" s="13" t="s">
        <v>811</v>
      </c>
      <c r="B822" s="13">
        <v>10064103</v>
      </c>
      <c r="C822" s="13" t="s">
        <v>1157</v>
      </c>
      <c r="D822" s="13" t="s">
        <v>41</v>
      </c>
      <c r="E822" s="13" t="s">
        <v>1809</v>
      </c>
      <c r="F822" s="14">
        <v>1867</v>
      </c>
      <c r="G822" s="14">
        <v>383</v>
      </c>
      <c r="H822" s="15">
        <f t="shared" si="84"/>
        <v>1484</v>
      </c>
      <c r="I822" s="14">
        <v>1228</v>
      </c>
      <c r="J822" s="16">
        <f t="shared" si="85"/>
        <v>65.773968934118912</v>
      </c>
      <c r="K822" s="17">
        <f t="shared" si="86"/>
        <v>-76.226031065881088</v>
      </c>
      <c r="L822" s="14">
        <v>6</v>
      </c>
      <c r="M822" s="18">
        <f t="shared" si="87"/>
        <v>0.32137118371719336</v>
      </c>
      <c r="N822" s="17">
        <f t="shared" si="88"/>
        <v>-2.6786288162828065</v>
      </c>
      <c r="O822" s="14">
        <v>0</v>
      </c>
      <c r="P822" s="18">
        <f t="shared" si="89"/>
        <v>0</v>
      </c>
      <c r="Q822" s="17">
        <f t="shared" si="90"/>
        <v>-33</v>
      </c>
      <c r="R822" s="13"/>
    </row>
    <row r="823" spans="1:18" x14ac:dyDescent="0.3">
      <c r="A823" s="13" t="s">
        <v>811</v>
      </c>
      <c r="B823" s="13">
        <v>10064111</v>
      </c>
      <c r="C823" s="13" t="s">
        <v>1433</v>
      </c>
      <c r="D823" s="13" t="s">
        <v>357</v>
      </c>
      <c r="E823" s="13" t="s">
        <v>1810</v>
      </c>
      <c r="F823" s="14">
        <v>1798</v>
      </c>
      <c r="G823" s="14">
        <v>471</v>
      </c>
      <c r="H823" s="15">
        <f t="shared" si="84"/>
        <v>1327</v>
      </c>
      <c r="I823" s="14">
        <v>3579</v>
      </c>
      <c r="J823" s="16">
        <f t="shared" si="85"/>
        <v>199.05450500556174</v>
      </c>
      <c r="K823" s="17">
        <f t="shared" si="86"/>
        <v>57.054505005561737</v>
      </c>
      <c r="L823" s="14">
        <v>21</v>
      </c>
      <c r="M823" s="18">
        <f t="shared" si="87"/>
        <v>1.1679644048943272</v>
      </c>
      <c r="N823" s="17">
        <f t="shared" si="88"/>
        <v>-1.8320355951056728</v>
      </c>
      <c r="O823" s="14">
        <v>21</v>
      </c>
      <c r="P823" s="18">
        <f t="shared" si="89"/>
        <v>1.1679644048943272</v>
      </c>
      <c r="Q823" s="17">
        <f t="shared" si="90"/>
        <v>-31.832035595105673</v>
      </c>
      <c r="R823" s="13"/>
    </row>
    <row r="824" spans="1:18" x14ac:dyDescent="0.3">
      <c r="A824" s="13" t="s">
        <v>811</v>
      </c>
      <c r="B824" s="13">
        <v>48000010</v>
      </c>
      <c r="C824" s="13" t="s">
        <v>1811</v>
      </c>
      <c r="D824" s="13" t="s">
        <v>828</v>
      </c>
      <c r="E824" s="13" t="s">
        <v>323</v>
      </c>
      <c r="F824" s="14">
        <v>877</v>
      </c>
      <c r="G824" s="14">
        <v>135</v>
      </c>
      <c r="H824" s="15">
        <f t="shared" si="84"/>
        <v>742</v>
      </c>
      <c r="I824" s="14">
        <v>911</v>
      </c>
      <c r="J824" s="16">
        <f t="shared" si="85"/>
        <v>103.87685290763969</v>
      </c>
      <c r="K824" s="17">
        <f t="shared" si="86"/>
        <v>-38.123147092360313</v>
      </c>
      <c r="L824" s="14">
        <v>13</v>
      </c>
      <c r="M824" s="18">
        <f t="shared" si="87"/>
        <v>1.4823261117445838</v>
      </c>
      <c r="N824" s="17">
        <f t="shared" si="88"/>
        <v>-1.5176738882554162</v>
      </c>
      <c r="O824" s="14">
        <v>75</v>
      </c>
      <c r="P824" s="18">
        <f t="shared" si="89"/>
        <v>8.5518814139110617</v>
      </c>
      <c r="Q824" s="17">
        <f t="shared" si="90"/>
        <v>-24.448118586088938</v>
      </c>
      <c r="R824" s="13"/>
    </row>
    <row r="825" spans="1:18" x14ac:dyDescent="0.3">
      <c r="A825" s="13" t="s">
        <v>811</v>
      </c>
      <c r="B825" s="13">
        <v>1000159</v>
      </c>
      <c r="C825" s="13" t="s">
        <v>1812</v>
      </c>
      <c r="D825" s="13" t="s">
        <v>1343</v>
      </c>
      <c r="E825" s="13" t="s">
        <v>1813</v>
      </c>
      <c r="F825" s="14">
        <v>1311</v>
      </c>
      <c r="G825" s="14">
        <v>232</v>
      </c>
      <c r="H825" s="15">
        <f t="shared" si="84"/>
        <v>1079</v>
      </c>
      <c r="I825" s="14">
        <v>1957</v>
      </c>
      <c r="J825" s="16">
        <f t="shared" si="85"/>
        <v>149.27536231884056</v>
      </c>
      <c r="K825" s="17">
        <f t="shared" si="86"/>
        <v>7.2753623188405641</v>
      </c>
      <c r="L825" s="14">
        <v>12</v>
      </c>
      <c r="M825" s="18">
        <f t="shared" si="87"/>
        <v>0.91533180778032042</v>
      </c>
      <c r="N825" s="17">
        <f t="shared" si="88"/>
        <v>-2.0846681922196795</v>
      </c>
      <c r="O825" s="14">
        <v>1006</v>
      </c>
      <c r="P825" s="18">
        <f t="shared" si="89"/>
        <v>76.735316552250183</v>
      </c>
      <c r="Q825" s="17">
        <f t="shared" si="90"/>
        <v>43.735316552250183</v>
      </c>
      <c r="R825" s="13"/>
    </row>
    <row r="826" spans="1:18" x14ac:dyDescent="0.3">
      <c r="A826" s="13" t="s">
        <v>811</v>
      </c>
      <c r="B826" s="13">
        <v>10001878</v>
      </c>
      <c r="C826" s="13" t="s">
        <v>1814</v>
      </c>
      <c r="D826" s="13" t="s">
        <v>1815</v>
      </c>
      <c r="E826" s="13" t="s">
        <v>1816</v>
      </c>
      <c r="F826" s="14">
        <v>1243</v>
      </c>
      <c r="G826" s="14">
        <v>144</v>
      </c>
      <c r="H826" s="15">
        <f t="shared" si="84"/>
        <v>1099</v>
      </c>
      <c r="I826" s="14">
        <v>1058</v>
      </c>
      <c r="J826" s="16">
        <f t="shared" si="85"/>
        <v>85.116653258246174</v>
      </c>
      <c r="K826" s="17">
        <f t="shared" si="86"/>
        <v>-56.883346741753826</v>
      </c>
      <c r="L826" s="14">
        <v>0</v>
      </c>
      <c r="M826" s="18">
        <f t="shared" si="87"/>
        <v>0</v>
      </c>
      <c r="N826" s="17">
        <f t="shared" si="88"/>
        <v>-3</v>
      </c>
      <c r="O826" s="14">
        <v>564</v>
      </c>
      <c r="P826" s="18">
        <f t="shared" si="89"/>
        <v>45.374094931617051</v>
      </c>
      <c r="Q826" s="17">
        <f t="shared" si="90"/>
        <v>12.374094931617051</v>
      </c>
      <c r="R826" s="13"/>
    </row>
    <row r="827" spans="1:18" x14ac:dyDescent="0.3">
      <c r="A827" s="13" t="s">
        <v>811</v>
      </c>
      <c r="B827" s="13">
        <v>1000268</v>
      </c>
      <c r="C827" s="13" t="s">
        <v>1817</v>
      </c>
      <c r="D827" s="13" t="s">
        <v>1818</v>
      </c>
      <c r="E827" s="13" t="s">
        <v>1819</v>
      </c>
      <c r="F827" s="14">
        <v>1707</v>
      </c>
      <c r="G827" s="14">
        <v>448</v>
      </c>
      <c r="H827" s="15">
        <f t="shared" si="84"/>
        <v>1259</v>
      </c>
      <c r="I827" s="14">
        <v>1791</v>
      </c>
      <c r="J827" s="16">
        <f t="shared" si="85"/>
        <v>104.92091388400704</v>
      </c>
      <c r="K827" s="17">
        <f t="shared" si="86"/>
        <v>-37.079086115992965</v>
      </c>
      <c r="L827" s="14">
        <v>37</v>
      </c>
      <c r="M827" s="18">
        <f t="shared" si="87"/>
        <v>2.1675454012888107</v>
      </c>
      <c r="N827" s="17">
        <f t="shared" si="88"/>
        <v>-0.83245459871118932</v>
      </c>
      <c r="O827" s="14">
        <v>36</v>
      </c>
      <c r="P827" s="18">
        <f t="shared" si="89"/>
        <v>2.1089630931458698</v>
      </c>
      <c r="Q827" s="17">
        <f t="shared" si="90"/>
        <v>-30.891036906854129</v>
      </c>
      <c r="R827" s="13"/>
    </row>
    <row r="828" spans="1:18" x14ac:dyDescent="0.3">
      <c r="A828" s="13" t="s">
        <v>811</v>
      </c>
      <c r="B828" s="13">
        <v>1000278</v>
      </c>
      <c r="C828" s="13" t="s">
        <v>1820</v>
      </c>
      <c r="D828" s="13" t="s">
        <v>357</v>
      </c>
      <c r="E828" s="13" t="s">
        <v>1821</v>
      </c>
      <c r="F828" s="14">
        <v>1245</v>
      </c>
      <c r="G828" s="14">
        <v>21</v>
      </c>
      <c r="H828" s="15">
        <f t="shared" si="84"/>
        <v>1224</v>
      </c>
      <c r="I828" s="14">
        <v>1829</v>
      </c>
      <c r="J828" s="16">
        <f t="shared" si="85"/>
        <v>146.90763052208834</v>
      </c>
      <c r="K828" s="17">
        <f t="shared" si="86"/>
        <v>4.9076305220883398</v>
      </c>
      <c r="L828" s="14">
        <v>12</v>
      </c>
      <c r="M828" s="18">
        <f t="shared" si="87"/>
        <v>0.96385542168674709</v>
      </c>
      <c r="N828" s="17">
        <f t="shared" si="88"/>
        <v>-2.036144578313253</v>
      </c>
      <c r="O828" s="14">
        <v>300</v>
      </c>
      <c r="P828" s="18">
        <f t="shared" si="89"/>
        <v>24.096385542168676</v>
      </c>
      <c r="Q828" s="17">
        <f t="shared" si="90"/>
        <v>-8.9036144578313241</v>
      </c>
      <c r="R828" s="13"/>
    </row>
    <row r="829" spans="1:18" x14ac:dyDescent="0.3">
      <c r="A829" s="13" t="s">
        <v>811</v>
      </c>
      <c r="B829" s="13">
        <v>10064111</v>
      </c>
      <c r="C829" s="13" t="s">
        <v>1433</v>
      </c>
      <c r="D829" s="13" t="s">
        <v>621</v>
      </c>
      <c r="E829" s="13" t="s">
        <v>1822</v>
      </c>
      <c r="F829" s="14">
        <v>1336</v>
      </c>
      <c r="G829" s="14">
        <v>76</v>
      </c>
      <c r="H829" s="15">
        <f t="shared" si="84"/>
        <v>1260</v>
      </c>
      <c r="I829" s="14">
        <v>3631</v>
      </c>
      <c r="J829" s="16">
        <f t="shared" si="85"/>
        <v>271.78143712574848</v>
      </c>
      <c r="K829" s="17">
        <f t="shared" si="86"/>
        <v>129.78143712574848</v>
      </c>
      <c r="L829" s="14">
        <v>8</v>
      </c>
      <c r="M829" s="18">
        <f t="shared" si="87"/>
        <v>0.5988023952095809</v>
      </c>
      <c r="N829" s="17">
        <f t="shared" si="88"/>
        <v>-2.4011976047904193</v>
      </c>
      <c r="O829" s="14">
        <v>780</v>
      </c>
      <c r="P829" s="18">
        <f t="shared" si="89"/>
        <v>58.383233532934128</v>
      </c>
      <c r="Q829" s="17">
        <f t="shared" si="90"/>
        <v>25.383233532934128</v>
      </c>
      <c r="R829" s="13"/>
    </row>
    <row r="830" spans="1:18" x14ac:dyDescent="0.3">
      <c r="A830" s="13" t="s">
        <v>811</v>
      </c>
      <c r="B830" s="13">
        <v>10065801</v>
      </c>
      <c r="C830" s="13" t="s">
        <v>1823</v>
      </c>
      <c r="D830" s="13" t="s">
        <v>100</v>
      </c>
      <c r="E830" s="13" t="s">
        <v>1824</v>
      </c>
      <c r="F830" s="14">
        <v>1348</v>
      </c>
      <c r="G830" s="14">
        <v>158</v>
      </c>
      <c r="H830" s="15">
        <f t="shared" si="84"/>
        <v>1190</v>
      </c>
      <c r="I830" s="14">
        <v>4260</v>
      </c>
      <c r="J830" s="16">
        <f t="shared" si="85"/>
        <v>316.02373887240356</v>
      </c>
      <c r="K830" s="17">
        <f t="shared" si="86"/>
        <v>174.02373887240356</v>
      </c>
      <c r="L830" s="14">
        <v>3</v>
      </c>
      <c r="M830" s="18">
        <f t="shared" si="87"/>
        <v>0.22255192878338279</v>
      </c>
      <c r="N830" s="17">
        <f t="shared" si="88"/>
        <v>-2.7774480712166172</v>
      </c>
      <c r="O830" s="14">
        <v>293</v>
      </c>
      <c r="P830" s="18">
        <f t="shared" si="89"/>
        <v>21.735905044510385</v>
      </c>
      <c r="Q830" s="17">
        <f t="shared" si="90"/>
        <v>-11.264094955489615</v>
      </c>
      <c r="R830" s="13"/>
    </row>
    <row r="831" spans="1:18" x14ac:dyDescent="0.3">
      <c r="A831" s="13" t="s">
        <v>811</v>
      </c>
      <c r="B831" s="13">
        <v>10001808</v>
      </c>
      <c r="C831" s="13" t="s">
        <v>1825</v>
      </c>
      <c r="D831" s="13" t="s">
        <v>277</v>
      </c>
      <c r="E831" s="13" t="s">
        <v>1826</v>
      </c>
      <c r="F831" s="14">
        <v>1110</v>
      </c>
      <c r="G831" s="14">
        <v>174</v>
      </c>
      <c r="H831" s="15">
        <f t="shared" si="84"/>
        <v>936</v>
      </c>
      <c r="I831" s="14">
        <v>1156</v>
      </c>
      <c r="J831" s="16">
        <f t="shared" si="85"/>
        <v>104.14414414414415</v>
      </c>
      <c r="K831" s="17">
        <f t="shared" si="86"/>
        <v>-37.85585585585585</v>
      </c>
      <c r="L831" s="14">
        <v>1</v>
      </c>
      <c r="M831" s="18">
        <f t="shared" si="87"/>
        <v>9.0090090090090086E-2</v>
      </c>
      <c r="N831" s="17">
        <f t="shared" si="88"/>
        <v>-2.9099099099099099</v>
      </c>
      <c r="O831" s="14">
        <v>394</v>
      </c>
      <c r="P831" s="18">
        <f t="shared" si="89"/>
        <v>35.495495495495497</v>
      </c>
      <c r="Q831" s="17">
        <f t="shared" si="90"/>
        <v>2.4954954954954971</v>
      </c>
      <c r="R831" s="13"/>
    </row>
    <row r="832" spans="1:18" x14ac:dyDescent="0.3">
      <c r="A832" s="13" t="s">
        <v>811</v>
      </c>
      <c r="B832" s="13">
        <v>1000319</v>
      </c>
      <c r="C832" s="13" t="s">
        <v>1827</v>
      </c>
      <c r="D832" s="13" t="s">
        <v>159</v>
      </c>
      <c r="E832" s="13" t="s">
        <v>1828</v>
      </c>
      <c r="F832" s="14">
        <v>1996</v>
      </c>
      <c r="G832" s="14">
        <v>457</v>
      </c>
      <c r="H832" s="15">
        <f t="shared" si="84"/>
        <v>1539</v>
      </c>
      <c r="I832" s="14">
        <v>874</v>
      </c>
      <c r="J832" s="16">
        <f t="shared" si="85"/>
        <v>43.787575150300597</v>
      </c>
      <c r="K832" s="17">
        <f t="shared" si="86"/>
        <v>-98.212424849699403</v>
      </c>
      <c r="L832" s="14">
        <v>1</v>
      </c>
      <c r="M832" s="18">
        <f t="shared" si="87"/>
        <v>5.0100200400801598E-2</v>
      </c>
      <c r="N832" s="17">
        <f t="shared" si="88"/>
        <v>-2.9498997995991982</v>
      </c>
      <c r="O832" s="14">
        <v>49</v>
      </c>
      <c r="P832" s="18">
        <f t="shared" si="89"/>
        <v>2.4549098196392785</v>
      </c>
      <c r="Q832" s="17">
        <f t="shared" si="90"/>
        <v>-30.54509018036072</v>
      </c>
      <c r="R832" s="13" t="s">
        <v>7</v>
      </c>
    </row>
    <row r="833" spans="1:18" x14ac:dyDescent="0.3">
      <c r="A833" s="13" t="s">
        <v>811</v>
      </c>
      <c r="B833" s="13">
        <v>10065402</v>
      </c>
      <c r="C833" s="13" t="s">
        <v>1829</v>
      </c>
      <c r="D833" s="13" t="s">
        <v>1830</v>
      </c>
      <c r="E833" s="13" t="s">
        <v>1831</v>
      </c>
      <c r="F833" s="14">
        <v>2103</v>
      </c>
      <c r="G833" s="14">
        <v>417</v>
      </c>
      <c r="H833" s="15">
        <f t="shared" si="84"/>
        <v>1686</v>
      </c>
      <c r="I833" s="14">
        <v>448</v>
      </c>
      <c r="J833" s="16">
        <f t="shared" si="85"/>
        <v>21.302900618164529</v>
      </c>
      <c r="K833" s="17">
        <f t="shared" si="86"/>
        <v>-120.69709938183547</v>
      </c>
      <c r="L833" s="14">
        <v>1</v>
      </c>
      <c r="M833" s="18">
        <f t="shared" si="87"/>
        <v>4.7551117451260103E-2</v>
      </c>
      <c r="N833" s="17">
        <f t="shared" si="88"/>
        <v>-2.9524488825487398</v>
      </c>
      <c r="O833" s="14">
        <v>2</v>
      </c>
      <c r="P833" s="18">
        <f t="shared" si="89"/>
        <v>9.5102234902520205E-2</v>
      </c>
      <c r="Q833" s="17">
        <f t="shared" si="90"/>
        <v>-32.904897765097481</v>
      </c>
      <c r="R833" s="13" t="s">
        <v>7</v>
      </c>
    </row>
    <row r="834" spans="1:18" x14ac:dyDescent="0.3">
      <c r="A834" s="13" t="s">
        <v>811</v>
      </c>
      <c r="B834" s="13">
        <v>47000002</v>
      </c>
      <c r="C834" s="13" t="s">
        <v>1832</v>
      </c>
      <c r="D834" s="13" t="s">
        <v>1833</v>
      </c>
      <c r="E834" s="13" t="s">
        <v>1834</v>
      </c>
      <c r="F834" s="14">
        <v>2013</v>
      </c>
      <c r="G834" s="14">
        <v>859</v>
      </c>
      <c r="H834" s="15">
        <f t="shared" si="84"/>
        <v>1154</v>
      </c>
      <c r="I834" s="14">
        <v>2907</v>
      </c>
      <c r="J834" s="16">
        <f t="shared" si="85"/>
        <v>144.41132637853948</v>
      </c>
      <c r="K834" s="17">
        <f t="shared" si="86"/>
        <v>2.4113263785394849</v>
      </c>
      <c r="L834" s="14">
        <v>18</v>
      </c>
      <c r="M834" s="18">
        <f t="shared" si="87"/>
        <v>0.89418777943368111</v>
      </c>
      <c r="N834" s="17">
        <f t="shared" si="88"/>
        <v>-2.1058122205663188</v>
      </c>
      <c r="O834" s="14">
        <v>487</v>
      </c>
      <c r="P834" s="18">
        <f t="shared" si="89"/>
        <v>24.192747143566816</v>
      </c>
      <c r="Q834" s="17">
        <f t="shared" si="90"/>
        <v>-8.807252856433184</v>
      </c>
      <c r="R834" s="13"/>
    </row>
    <row r="835" spans="1:18" x14ac:dyDescent="0.3">
      <c r="A835" s="13" t="s">
        <v>811</v>
      </c>
      <c r="B835" s="13">
        <v>1000274</v>
      </c>
      <c r="C835" s="13" t="s">
        <v>1835</v>
      </c>
      <c r="D835" s="13" t="s">
        <v>1836</v>
      </c>
      <c r="E835" s="13" t="s">
        <v>1837</v>
      </c>
      <c r="F835" s="14">
        <v>1458</v>
      </c>
      <c r="G835" s="14">
        <v>411</v>
      </c>
      <c r="H835" s="15">
        <f t="shared" si="84"/>
        <v>1047</v>
      </c>
      <c r="I835" s="14">
        <v>1583</v>
      </c>
      <c r="J835" s="16">
        <f t="shared" si="85"/>
        <v>108.57338820301783</v>
      </c>
      <c r="K835" s="17">
        <f t="shared" si="86"/>
        <v>-33.426611796982172</v>
      </c>
      <c r="L835" s="14">
        <v>9</v>
      </c>
      <c r="M835" s="18">
        <f t="shared" si="87"/>
        <v>0.61728395061728392</v>
      </c>
      <c r="N835" s="17">
        <f t="shared" si="88"/>
        <v>-2.382716049382716</v>
      </c>
      <c r="O835" s="14">
        <v>1981</v>
      </c>
      <c r="P835" s="18">
        <f t="shared" si="89"/>
        <v>135.8710562414266</v>
      </c>
      <c r="Q835" s="17">
        <f t="shared" si="90"/>
        <v>102.8710562414266</v>
      </c>
      <c r="R835" s="13"/>
    </row>
    <row r="836" spans="1:18" x14ac:dyDescent="0.3">
      <c r="A836" s="13" t="s">
        <v>811</v>
      </c>
      <c r="B836" s="13">
        <v>1000263</v>
      </c>
      <c r="C836" s="13" t="s">
        <v>1838</v>
      </c>
      <c r="D836" s="13" t="s">
        <v>785</v>
      </c>
      <c r="E836" s="13" t="s">
        <v>1839</v>
      </c>
      <c r="F836" s="14">
        <v>1389</v>
      </c>
      <c r="G836" s="14">
        <v>522</v>
      </c>
      <c r="H836" s="15">
        <f t="shared" si="84"/>
        <v>867</v>
      </c>
      <c r="I836" s="14">
        <v>3000</v>
      </c>
      <c r="J836" s="16">
        <f t="shared" si="85"/>
        <v>215.98272138228941</v>
      </c>
      <c r="K836" s="17">
        <f t="shared" si="86"/>
        <v>73.982721382289412</v>
      </c>
      <c r="L836" s="14">
        <v>17</v>
      </c>
      <c r="M836" s="18">
        <f t="shared" si="87"/>
        <v>1.2239020878329734</v>
      </c>
      <c r="N836" s="17">
        <f t="shared" si="88"/>
        <v>-1.7760979121670266</v>
      </c>
      <c r="O836" s="14">
        <v>40</v>
      </c>
      <c r="P836" s="18">
        <f t="shared" si="89"/>
        <v>2.8797696184305255</v>
      </c>
      <c r="Q836" s="17">
        <f t="shared" si="90"/>
        <v>-30.120230381569474</v>
      </c>
      <c r="R836" s="13"/>
    </row>
    <row r="837" spans="1:18" x14ac:dyDescent="0.3">
      <c r="A837" s="13" t="s">
        <v>811</v>
      </c>
      <c r="B837" s="13">
        <v>1000328</v>
      </c>
      <c r="C837" s="13" t="s">
        <v>1840</v>
      </c>
      <c r="D837" s="13" t="s">
        <v>798</v>
      </c>
      <c r="E837" s="13" t="s">
        <v>1841</v>
      </c>
      <c r="F837" s="14">
        <v>1082</v>
      </c>
      <c r="G837" s="14">
        <v>12</v>
      </c>
      <c r="H837" s="15">
        <f t="shared" si="84"/>
        <v>1070</v>
      </c>
      <c r="I837" s="14">
        <v>305</v>
      </c>
      <c r="J837" s="16">
        <f t="shared" si="85"/>
        <v>28.188539741219966</v>
      </c>
      <c r="K837" s="17">
        <f t="shared" si="86"/>
        <v>-113.81146025878003</v>
      </c>
      <c r="L837" s="14">
        <v>1</v>
      </c>
      <c r="M837" s="18">
        <f t="shared" si="87"/>
        <v>9.2421441774491686E-2</v>
      </c>
      <c r="N837" s="17">
        <f t="shared" si="88"/>
        <v>-2.9075785582255085</v>
      </c>
      <c r="O837" s="14">
        <v>13</v>
      </c>
      <c r="P837" s="18">
        <f t="shared" si="89"/>
        <v>1.2014787430683918</v>
      </c>
      <c r="Q837" s="17">
        <f t="shared" si="90"/>
        <v>-31.798521256931608</v>
      </c>
      <c r="R837" s="13" t="s">
        <v>7</v>
      </c>
    </row>
    <row r="838" spans="1:18" x14ac:dyDescent="0.3">
      <c r="A838" s="13" t="s">
        <v>811</v>
      </c>
      <c r="B838" s="13">
        <v>1000220</v>
      </c>
      <c r="C838" s="13" t="s">
        <v>1842</v>
      </c>
      <c r="D838" s="13" t="s">
        <v>396</v>
      </c>
      <c r="E838" s="13" t="s">
        <v>1239</v>
      </c>
      <c r="F838" s="14">
        <v>1832</v>
      </c>
      <c r="G838" s="14">
        <v>278</v>
      </c>
      <c r="H838" s="15">
        <f t="shared" si="84"/>
        <v>1554</v>
      </c>
      <c r="I838" s="14">
        <v>0</v>
      </c>
      <c r="J838" s="16">
        <f t="shared" si="85"/>
        <v>0</v>
      </c>
      <c r="K838" s="17">
        <f t="shared" si="86"/>
        <v>-142</v>
      </c>
      <c r="L838" s="14">
        <v>0</v>
      </c>
      <c r="M838" s="18">
        <f t="shared" si="87"/>
        <v>0</v>
      </c>
      <c r="N838" s="17">
        <f t="shared" si="88"/>
        <v>-3</v>
      </c>
      <c r="O838" s="14">
        <v>0</v>
      </c>
      <c r="P838" s="18">
        <f t="shared" si="89"/>
        <v>0</v>
      </c>
      <c r="Q838" s="17">
        <f t="shared" si="90"/>
        <v>-33</v>
      </c>
      <c r="R838" s="13" t="s">
        <v>8</v>
      </c>
    </row>
    <row r="839" spans="1:18" x14ac:dyDescent="0.3">
      <c r="A839" s="13" t="s">
        <v>811</v>
      </c>
      <c r="B839" s="13">
        <v>1000187</v>
      </c>
      <c r="C839" s="13" t="s">
        <v>1843</v>
      </c>
      <c r="D839" s="13" t="s">
        <v>795</v>
      </c>
      <c r="E839" s="13" t="s">
        <v>1844</v>
      </c>
      <c r="F839" s="14">
        <v>1614</v>
      </c>
      <c r="G839" s="14">
        <v>116</v>
      </c>
      <c r="H839" s="15">
        <f t="shared" si="84"/>
        <v>1498</v>
      </c>
      <c r="I839" s="14">
        <v>1749</v>
      </c>
      <c r="J839" s="16">
        <f t="shared" si="85"/>
        <v>108.36431226765799</v>
      </c>
      <c r="K839" s="17">
        <f t="shared" si="86"/>
        <v>-33.635687732342006</v>
      </c>
      <c r="L839" s="14">
        <v>0</v>
      </c>
      <c r="M839" s="18">
        <f t="shared" si="87"/>
        <v>0</v>
      </c>
      <c r="N839" s="17">
        <f t="shared" si="88"/>
        <v>-3</v>
      </c>
      <c r="O839" s="14">
        <v>1387</v>
      </c>
      <c r="P839" s="18">
        <f t="shared" si="89"/>
        <v>85.935563816604713</v>
      </c>
      <c r="Q839" s="17">
        <f t="shared" si="90"/>
        <v>52.935563816604713</v>
      </c>
      <c r="R839" s="13"/>
    </row>
    <row r="840" spans="1:18" x14ac:dyDescent="0.3">
      <c r="A840" s="13" t="s">
        <v>811</v>
      </c>
      <c r="B840" s="13">
        <v>34000008</v>
      </c>
      <c r="C840" s="13" t="s">
        <v>1845</v>
      </c>
      <c r="D840" s="13" t="s">
        <v>1719</v>
      </c>
      <c r="E840" s="13" t="s">
        <v>1846</v>
      </c>
      <c r="F840" s="14">
        <v>1371</v>
      </c>
      <c r="G840" s="14">
        <v>291</v>
      </c>
      <c r="H840" s="15">
        <f t="shared" si="84"/>
        <v>1080</v>
      </c>
      <c r="I840" s="14">
        <v>2078</v>
      </c>
      <c r="J840" s="16">
        <f t="shared" si="85"/>
        <v>151.56819839533188</v>
      </c>
      <c r="K840" s="17">
        <f t="shared" si="86"/>
        <v>9.5681983953318763</v>
      </c>
      <c r="L840" s="14">
        <v>0</v>
      </c>
      <c r="M840" s="18">
        <f t="shared" si="87"/>
        <v>0</v>
      </c>
      <c r="N840" s="17">
        <f t="shared" si="88"/>
        <v>-3</v>
      </c>
      <c r="O840" s="14">
        <v>507</v>
      </c>
      <c r="P840" s="18">
        <f t="shared" si="89"/>
        <v>36.980306345733041</v>
      </c>
      <c r="Q840" s="17">
        <f t="shared" si="90"/>
        <v>3.980306345733041</v>
      </c>
      <c r="R840" s="13"/>
    </row>
    <row r="841" spans="1:18" x14ac:dyDescent="0.3">
      <c r="A841" s="13" t="s">
        <v>811</v>
      </c>
      <c r="B841" s="13">
        <v>1000273</v>
      </c>
      <c r="C841" s="13" t="s">
        <v>1847</v>
      </c>
      <c r="D841" s="13" t="s">
        <v>1788</v>
      </c>
      <c r="E841" s="13" t="s">
        <v>1848</v>
      </c>
      <c r="F841" s="14">
        <v>1127</v>
      </c>
      <c r="G841" s="14">
        <v>170</v>
      </c>
      <c r="H841" s="15">
        <f t="shared" ref="H841:H904" si="91">F841-G841</f>
        <v>957</v>
      </c>
      <c r="I841" s="14">
        <v>1754</v>
      </c>
      <c r="J841" s="16">
        <f t="shared" ref="J841:J904" si="92">I841/F841*100</f>
        <v>155.63442768411713</v>
      </c>
      <c r="K841" s="17">
        <f t="shared" ref="K841:K904" si="93">J841-142</f>
        <v>13.634427684117128</v>
      </c>
      <c r="L841" s="14">
        <v>15</v>
      </c>
      <c r="M841" s="18">
        <f t="shared" ref="M841:M904" si="94">L841/F841*100</f>
        <v>1.3309671694764862</v>
      </c>
      <c r="N841" s="17">
        <f t="shared" ref="N841:N904" si="95">M841-3</f>
        <v>-1.6690328305235138</v>
      </c>
      <c r="O841" s="14">
        <v>89</v>
      </c>
      <c r="P841" s="18">
        <f t="shared" ref="P841:P904" si="96">O841/F841*100</f>
        <v>7.8970718722271513</v>
      </c>
      <c r="Q841" s="17">
        <f t="shared" si="90"/>
        <v>-25.102928127772849</v>
      </c>
      <c r="R841" s="13"/>
    </row>
    <row r="842" spans="1:18" x14ac:dyDescent="0.3">
      <c r="A842" s="13" t="s">
        <v>811</v>
      </c>
      <c r="B842" s="13">
        <v>1000196</v>
      </c>
      <c r="C842" s="13" t="s">
        <v>1849</v>
      </c>
      <c r="D842" s="13" t="s">
        <v>484</v>
      </c>
      <c r="E842" s="13" t="s">
        <v>1850</v>
      </c>
      <c r="F842" s="14">
        <v>1648</v>
      </c>
      <c r="G842" s="14">
        <v>85</v>
      </c>
      <c r="H842" s="15">
        <f t="shared" si="91"/>
        <v>1563</v>
      </c>
      <c r="I842" s="14">
        <v>1288</v>
      </c>
      <c r="J842" s="16">
        <f t="shared" si="92"/>
        <v>78.155339805825236</v>
      </c>
      <c r="K842" s="17">
        <f t="shared" si="93"/>
        <v>-63.844660194174764</v>
      </c>
      <c r="L842" s="14">
        <v>7</v>
      </c>
      <c r="M842" s="18">
        <f t="shared" si="94"/>
        <v>0.42475728155339804</v>
      </c>
      <c r="N842" s="17">
        <f t="shared" si="95"/>
        <v>-2.575242718446602</v>
      </c>
      <c r="O842" s="14">
        <v>1477</v>
      </c>
      <c r="P842" s="18">
        <f t="shared" si="96"/>
        <v>89.623786407766985</v>
      </c>
      <c r="Q842" s="17">
        <f t="shared" ref="Q842:Q905" si="97">P842-33</f>
        <v>56.623786407766985</v>
      </c>
      <c r="R842" s="13"/>
    </row>
    <row r="843" spans="1:18" x14ac:dyDescent="0.3">
      <c r="A843" s="13" t="s">
        <v>811</v>
      </c>
      <c r="B843" s="13">
        <v>1000331</v>
      </c>
      <c r="C843" s="13" t="s">
        <v>1851</v>
      </c>
      <c r="D843" s="13" t="s">
        <v>1852</v>
      </c>
      <c r="E843" s="13" t="s">
        <v>1853</v>
      </c>
      <c r="F843" s="14">
        <v>1222</v>
      </c>
      <c r="G843" s="14">
        <v>221</v>
      </c>
      <c r="H843" s="15">
        <f t="shared" si="91"/>
        <v>1001</v>
      </c>
      <c r="I843" s="14">
        <v>212</v>
      </c>
      <c r="J843" s="16">
        <f t="shared" si="92"/>
        <v>17.348608837970538</v>
      </c>
      <c r="K843" s="17">
        <f t="shared" si="93"/>
        <v>-124.65139116202946</v>
      </c>
      <c r="L843" s="14">
        <v>4</v>
      </c>
      <c r="M843" s="18">
        <f t="shared" si="94"/>
        <v>0.32733224222585927</v>
      </c>
      <c r="N843" s="17">
        <f t="shared" si="95"/>
        <v>-2.6726677577741409</v>
      </c>
      <c r="O843" s="14">
        <v>230</v>
      </c>
      <c r="P843" s="18">
        <f t="shared" si="96"/>
        <v>18.821603927986907</v>
      </c>
      <c r="Q843" s="17">
        <f t="shared" si="97"/>
        <v>-14.178396072013093</v>
      </c>
      <c r="R843" s="13" t="s">
        <v>8</v>
      </c>
    </row>
    <row r="844" spans="1:18" x14ac:dyDescent="0.3">
      <c r="A844" s="13" t="s">
        <v>811</v>
      </c>
      <c r="B844" s="13">
        <v>1000222</v>
      </c>
      <c r="C844" s="13" t="s">
        <v>1854</v>
      </c>
      <c r="D844" s="13" t="s">
        <v>147</v>
      </c>
      <c r="E844" s="13" t="s">
        <v>1855</v>
      </c>
      <c r="F844" s="14">
        <v>1166</v>
      </c>
      <c r="G844" s="14">
        <v>186</v>
      </c>
      <c r="H844" s="15">
        <f t="shared" si="91"/>
        <v>980</v>
      </c>
      <c r="I844" s="14">
        <v>1521</v>
      </c>
      <c r="J844" s="16">
        <f t="shared" si="92"/>
        <v>130.44596912521439</v>
      </c>
      <c r="K844" s="17">
        <f t="shared" si="93"/>
        <v>-11.55403087478561</v>
      </c>
      <c r="L844" s="14">
        <v>4</v>
      </c>
      <c r="M844" s="18">
        <f t="shared" si="94"/>
        <v>0.34305317324185247</v>
      </c>
      <c r="N844" s="17">
        <f t="shared" si="95"/>
        <v>-2.6569468267581478</v>
      </c>
      <c r="O844" s="14">
        <v>1</v>
      </c>
      <c r="P844" s="18">
        <f t="shared" si="96"/>
        <v>8.5763293310463118E-2</v>
      </c>
      <c r="Q844" s="17">
        <f t="shared" si="97"/>
        <v>-32.914236706689536</v>
      </c>
      <c r="R844" s="13"/>
    </row>
    <row r="845" spans="1:18" x14ac:dyDescent="0.3">
      <c r="A845" s="13" t="s">
        <v>811</v>
      </c>
      <c r="B845" s="13">
        <v>10000190</v>
      </c>
      <c r="C845" s="13" t="s">
        <v>1856</v>
      </c>
      <c r="D845" s="13" t="s">
        <v>1492</v>
      </c>
      <c r="E845" s="13" t="s">
        <v>1225</v>
      </c>
      <c r="F845" s="14">
        <v>1002</v>
      </c>
      <c r="G845" s="14">
        <v>14</v>
      </c>
      <c r="H845" s="15">
        <f t="shared" si="91"/>
        <v>988</v>
      </c>
      <c r="I845" s="14">
        <v>1495</v>
      </c>
      <c r="J845" s="16">
        <f t="shared" si="92"/>
        <v>149.20159680638722</v>
      </c>
      <c r="K845" s="17">
        <f t="shared" si="93"/>
        <v>7.2015968063872151</v>
      </c>
      <c r="L845" s="14">
        <v>43</v>
      </c>
      <c r="M845" s="18">
        <f t="shared" si="94"/>
        <v>4.2914171656686628</v>
      </c>
      <c r="N845" s="17">
        <f t="shared" si="95"/>
        <v>1.2914171656686628</v>
      </c>
      <c r="O845" s="14">
        <v>531</v>
      </c>
      <c r="P845" s="18">
        <f t="shared" si="96"/>
        <v>52.994011976047908</v>
      </c>
      <c r="Q845" s="17">
        <f t="shared" si="97"/>
        <v>19.994011976047908</v>
      </c>
      <c r="R845" s="13"/>
    </row>
    <row r="846" spans="1:18" x14ac:dyDescent="0.3">
      <c r="A846" s="13" t="s">
        <v>811</v>
      </c>
      <c r="B846" s="13">
        <v>41000002</v>
      </c>
      <c r="C846" s="13" t="s">
        <v>1857</v>
      </c>
      <c r="D846" s="13" t="s">
        <v>162</v>
      </c>
      <c r="E846" s="13" t="s">
        <v>1858</v>
      </c>
      <c r="F846" s="14">
        <v>1534</v>
      </c>
      <c r="G846" s="14">
        <v>286</v>
      </c>
      <c r="H846" s="15">
        <f t="shared" si="91"/>
        <v>1248</v>
      </c>
      <c r="I846" s="14">
        <v>3115</v>
      </c>
      <c r="J846" s="16">
        <f t="shared" si="92"/>
        <v>203.06388526727508</v>
      </c>
      <c r="K846" s="17">
        <f t="shared" si="93"/>
        <v>61.063885267275083</v>
      </c>
      <c r="L846" s="14">
        <v>12</v>
      </c>
      <c r="M846" s="18">
        <f t="shared" si="94"/>
        <v>0.78226857887874846</v>
      </c>
      <c r="N846" s="17">
        <f t="shared" si="95"/>
        <v>-2.2177314211212513</v>
      </c>
      <c r="O846" s="14">
        <v>1280</v>
      </c>
      <c r="P846" s="18">
        <f t="shared" si="96"/>
        <v>83.441981747066492</v>
      </c>
      <c r="Q846" s="17">
        <f t="shared" si="97"/>
        <v>50.441981747066492</v>
      </c>
      <c r="R846" s="13" t="s">
        <v>7</v>
      </c>
    </row>
    <row r="847" spans="1:18" x14ac:dyDescent="0.3">
      <c r="A847" s="13" t="s">
        <v>811</v>
      </c>
      <c r="B847" s="13">
        <v>10001833</v>
      </c>
      <c r="C847" s="13" t="s">
        <v>1859</v>
      </c>
      <c r="D847" s="13" t="s">
        <v>1860</v>
      </c>
      <c r="E847" s="13" t="s">
        <v>1861</v>
      </c>
      <c r="F847" s="14">
        <v>2054</v>
      </c>
      <c r="G847" s="14">
        <v>655</v>
      </c>
      <c r="H847" s="15">
        <f t="shared" si="91"/>
        <v>1399</v>
      </c>
      <c r="I847" s="14">
        <v>2506</v>
      </c>
      <c r="J847" s="16">
        <f t="shared" si="92"/>
        <v>122.00584225900681</v>
      </c>
      <c r="K847" s="17">
        <f t="shared" si="93"/>
        <v>-19.994157740993188</v>
      </c>
      <c r="L847" s="14">
        <v>74</v>
      </c>
      <c r="M847" s="18">
        <f t="shared" si="94"/>
        <v>3.6027263875365136</v>
      </c>
      <c r="N847" s="17">
        <f t="shared" si="95"/>
        <v>0.60272638753651364</v>
      </c>
      <c r="O847" s="14">
        <v>230</v>
      </c>
      <c r="P847" s="18">
        <f t="shared" si="96"/>
        <v>11.197663096397275</v>
      </c>
      <c r="Q847" s="17">
        <f t="shared" si="97"/>
        <v>-21.802336903602725</v>
      </c>
      <c r="R847" s="13"/>
    </row>
    <row r="848" spans="1:18" x14ac:dyDescent="0.3">
      <c r="A848" s="13" t="s">
        <v>811</v>
      </c>
      <c r="B848" s="13">
        <v>10065405</v>
      </c>
      <c r="C848" s="13" t="s">
        <v>1862</v>
      </c>
      <c r="D848" s="13" t="s">
        <v>159</v>
      </c>
      <c r="E848" s="13" t="s">
        <v>1863</v>
      </c>
      <c r="F848" s="14">
        <v>1810</v>
      </c>
      <c r="G848" s="14">
        <v>282</v>
      </c>
      <c r="H848" s="15">
        <f t="shared" si="91"/>
        <v>1528</v>
      </c>
      <c r="I848" s="14">
        <v>2125</v>
      </c>
      <c r="J848" s="16">
        <f t="shared" si="92"/>
        <v>117.40331491712708</v>
      </c>
      <c r="K848" s="17">
        <f t="shared" si="93"/>
        <v>-24.596685082872924</v>
      </c>
      <c r="L848" s="14">
        <v>18</v>
      </c>
      <c r="M848" s="18">
        <f t="shared" si="94"/>
        <v>0.99447513812154686</v>
      </c>
      <c r="N848" s="17">
        <f t="shared" si="95"/>
        <v>-2.0055248618784534</v>
      </c>
      <c r="O848" s="14">
        <v>1610</v>
      </c>
      <c r="P848" s="18">
        <f t="shared" si="96"/>
        <v>88.950276243093924</v>
      </c>
      <c r="Q848" s="17">
        <f t="shared" si="97"/>
        <v>55.950276243093924</v>
      </c>
      <c r="R848" s="13"/>
    </row>
    <row r="849" spans="1:18" x14ac:dyDescent="0.3">
      <c r="A849" s="25" t="s">
        <v>811</v>
      </c>
      <c r="B849" s="25">
        <v>10001809</v>
      </c>
      <c r="C849" s="25" t="s">
        <v>1864</v>
      </c>
      <c r="D849" s="25" t="s">
        <v>1449</v>
      </c>
      <c r="E849" s="25" t="s">
        <v>1865</v>
      </c>
      <c r="F849" s="26">
        <v>814</v>
      </c>
      <c r="G849" s="26">
        <v>479</v>
      </c>
      <c r="H849" s="27">
        <f t="shared" si="91"/>
        <v>335</v>
      </c>
      <c r="I849" s="26">
        <v>1987</v>
      </c>
      <c r="J849" s="28">
        <f t="shared" si="92"/>
        <v>244.10319410319408</v>
      </c>
      <c r="K849" s="29">
        <f t="shared" si="93"/>
        <v>102.10319410319408</v>
      </c>
      <c r="L849" s="26">
        <v>28</v>
      </c>
      <c r="M849" s="30">
        <f t="shared" si="94"/>
        <v>3.4398034398034398</v>
      </c>
      <c r="N849" s="29">
        <f t="shared" si="95"/>
        <v>0.43980343980343983</v>
      </c>
      <c r="O849" s="26">
        <v>1497</v>
      </c>
      <c r="P849" s="30">
        <f t="shared" si="96"/>
        <v>183.90663390663391</v>
      </c>
      <c r="Q849" s="29">
        <f t="shared" si="97"/>
        <v>150.90663390663391</v>
      </c>
      <c r="R849" s="25"/>
    </row>
    <row r="850" spans="1:18" x14ac:dyDescent="0.3">
      <c r="A850" s="13" t="s">
        <v>811</v>
      </c>
      <c r="B850" s="13">
        <v>19275430</v>
      </c>
      <c r="C850" s="13" t="s">
        <v>1866</v>
      </c>
      <c r="D850" s="13" t="s">
        <v>1867</v>
      </c>
      <c r="E850" s="13" t="s">
        <v>1300</v>
      </c>
      <c r="F850" s="14">
        <v>1800</v>
      </c>
      <c r="G850" s="14">
        <v>183</v>
      </c>
      <c r="H850" s="15">
        <f t="shared" si="91"/>
        <v>1617</v>
      </c>
      <c r="I850" s="14">
        <v>2275</v>
      </c>
      <c r="J850" s="16">
        <f t="shared" si="92"/>
        <v>126.38888888888889</v>
      </c>
      <c r="K850" s="17">
        <f t="shared" si="93"/>
        <v>-15.611111111111114</v>
      </c>
      <c r="L850" s="14">
        <v>0</v>
      </c>
      <c r="M850" s="18">
        <f t="shared" si="94"/>
        <v>0</v>
      </c>
      <c r="N850" s="17">
        <f t="shared" si="95"/>
        <v>-3</v>
      </c>
      <c r="O850" s="14">
        <v>1052</v>
      </c>
      <c r="P850" s="18">
        <f t="shared" si="96"/>
        <v>58.444444444444443</v>
      </c>
      <c r="Q850" s="17">
        <f t="shared" si="97"/>
        <v>25.444444444444443</v>
      </c>
      <c r="R850" s="13" t="s">
        <v>7</v>
      </c>
    </row>
    <row r="851" spans="1:18" x14ac:dyDescent="0.3">
      <c r="A851" s="13" t="s">
        <v>811</v>
      </c>
      <c r="B851" s="13">
        <v>10040307</v>
      </c>
      <c r="C851" s="13" t="s">
        <v>816</v>
      </c>
      <c r="D851" s="13" t="s">
        <v>746</v>
      </c>
      <c r="E851" s="13" t="s">
        <v>1868</v>
      </c>
      <c r="F851" s="14">
        <v>1683</v>
      </c>
      <c r="G851" s="14">
        <v>71</v>
      </c>
      <c r="H851" s="15">
        <f t="shared" si="91"/>
        <v>1612</v>
      </c>
      <c r="I851" s="14">
        <v>1834</v>
      </c>
      <c r="J851" s="16">
        <f t="shared" si="92"/>
        <v>108.97207367795603</v>
      </c>
      <c r="K851" s="17">
        <f t="shared" si="93"/>
        <v>-33.027926322043967</v>
      </c>
      <c r="L851" s="14">
        <v>6</v>
      </c>
      <c r="M851" s="18">
        <f t="shared" si="94"/>
        <v>0.35650623885918004</v>
      </c>
      <c r="N851" s="17">
        <f t="shared" si="95"/>
        <v>-2.64349376114082</v>
      </c>
      <c r="O851" s="14">
        <v>101</v>
      </c>
      <c r="P851" s="18">
        <f t="shared" si="96"/>
        <v>6.001188354129531</v>
      </c>
      <c r="Q851" s="17">
        <f t="shared" si="97"/>
        <v>-26.998811645870468</v>
      </c>
      <c r="R851" s="13" t="s">
        <v>7</v>
      </c>
    </row>
    <row r="852" spans="1:18" x14ac:dyDescent="0.3">
      <c r="A852" s="13" t="s">
        <v>811</v>
      </c>
      <c r="B852" s="13">
        <v>10001434</v>
      </c>
      <c r="C852" s="13" t="s">
        <v>1869</v>
      </c>
      <c r="D852" s="13" t="s">
        <v>1870</v>
      </c>
      <c r="E852" s="13" t="s">
        <v>1871</v>
      </c>
      <c r="F852" s="14">
        <v>1262</v>
      </c>
      <c r="G852" s="14">
        <v>250</v>
      </c>
      <c r="H852" s="15">
        <f t="shared" si="91"/>
        <v>1012</v>
      </c>
      <c r="I852" s="14">
        <v>1661</v>
      </c>
      <c r="J852" s="16">
        <f t="shared" si="92"/>
        <v>131.61648177496036</v>
      </c>
      <c r="K852" s="17">
        <f t="shared" si="93"/>
        <v>-10.383518225039637</v>
      </c>
      <c r="L852" s="14">
        <v>17</v>
      </c>
      <c r="M852" s="18">
        <f t="shared" si="94"/>
        <v>1.3470681458003171</v>
      </c>
      <c r="N852" s="17">
        <f t="shared" si="95"/>
        <v>-1.6529318541996829</v>
      </c>
      <c r="O852" s="14">
        <v>672</v>
      </c>
      <c r="P852" s="18">
        <f t="shared" si="96"/>
        <v>53.248811410459581</v>
      </c>
      <c r="Q852" s="17">
        <f t="shared" si="97"/>
        <v>20.248811410459581</v>
      </c>
      <c r="R852" s="13"/>
    </row>
    <row r="853" spans="1:18" x14ac:dyDescent="0.3">
      <c r="A853" s="13" t="s">
        <v>811</v>
      </c>
      <c r="B853" s="13">
        <v>1000309</v>
      </c>
      <c r="C853" s="13" t="s">
        <v>1872</v>
      </c>
      <c r="D853" s="13" t="s">
        <v>693</v>
      </c>
      <c r="E853" s="13" t="s">
        <v>1873</v>
      </c>
      <c r="F853" s="14">
        <v>925</v>
      </c>
      <c r="G853" s="14">
        <v>3</v>
      </c>
      <c r="H853" s="15">
        <f t="shared" si="91"/>
        <v>922</v>
      </c>
      <c r="I853" s="14">
        <v>702</v>
      </c>
      <c r="J853" s="16">
        <f t="shared" si="92"/>
        <v>75.891891891891888</v>
      </c>
      <c r="K853" s="17">
        <f t="shared" si="93"/>
        <v>-66.108108108108112</v>
      </c>
      <c r="L853" s="14">
        <v>15</v>
      </c>
      <c r="M853" s="18">
        <f t="shared" si="94"/>
        <v>1.6216216216216217</v>
      </c>
      <c r="N853" s="17">
        <f t="shared" si="95"/>
        <v>-1.3783783783783783</v>
      </c>
      <c r="O853" s="14">
        <v>588</v>
      </c>
      <c r="P853" s="18">
        <f t="shared" si="96"/>
        <v>63.567567567567565</v>
      </c>
      <c r="Q853" s="17">
        <f t="shared" si="97"/>
        <v>30.567567567567565</v>
      </c>
      <c r="R853" s="13" t="s">
        <v>7</v>
      </c>
    </row>
    <row r="854" spans="1:18" x14ac:dyDescent="0.3">
      <c r="A854" s="13" t="s">
        <v>811</v>
      </c>
      <c r="B854" s="13">
        <v>4000013</v>
      </c>
      <c r="C854" s="13" t="s">
        <v>1874</v>
      </c>
      <c r="D854" s="13" t="s">
        <v>726</v>
      </c>
      <c r="E854" s="13" t="s">
        <v>1875</v>
      </c>
      <c r="F854" s="14">
        <v>1313</v>
      </c>
      <c r="G854" s="14">
        <v>5</v>
      </c>
      <c r="H854" s="15">
        <f t="shared" si="91"/>
        <v>1308</v>
      </c>
      <c r="I854" s="14">
        <v>875</v>
      </c>
      <c r="J854" s="16">
        <f t="shared" si="92"/>
        <v>66.641279512566641</v>
      </c>
      <c r="K854" s="17">
        <f t="shared" si="93"/>
        <v>-75.358720487433359</v>
      </c>
      <c r="L854" s="14">
        <v>0</v>
      </c>
      <c r="M854" s="18">
        <f t="shared" si="94"/>
        <v>0</v>
      </c>
      <c r="N854" s="17">
        <f t="shared" si="95"/>
        <v>-3</v>
      </c>
      <c r="O854" s="14">
        <v>149</v>
      </c>
      <c r="P854" s="18">
        <f t="shared" si="96"/>
        <v>11.348057882711348</v>
      </c>
      <c r="Q854" s="17">
        <f t="shared" si="97"/>
        <v>-21.651942117288652</v>
      </c>
      <c r="R854" s="13"/>
    </row>
    <row r="855" spans="1:18" x14ac:dyDescent="0.3">
      <c r="A855" s="13" t="s">
        <v>811</v>
      </c>
      <c r="B855" s="13">
        <v>801000025</v>
      </c>
      <c r="C855" s="13" t="s">
        <v>1876</v>
      </c>
      <c r="D855" s="13" t="s">
        <v>1764</v>
      </c>
      <c r="E855" s="13" t="s">
        <v>1237</v>
      </c>
      <c r="F855" s="14">
        <v>1673</v>
      </c>
      <c r="G855" s="14">
        <v>618</v>
      </c>
      <c r="H855" s="15">
        <f t="shared" si="91"/>
        <v>1055</v>
      </c>
      <c r="I855" s="14">
        <v>3289</v>
      </c>
      <c r="J855" s="16">
        <f t="shared" si="92"/>
        <v>196.59294680215183</v>
      </c>
      <c r="K855" s="17">
        <f t="shared" si="93"/>
        <v>54.592946802151829</v>
      </c>
      <c r="L855" s="14">
        <v>20</v>
      </c>
      <c r="M855" s="18">
        <f t="shared" si="94"/>
        <v>1.1954572624028692</v>
      </c>
      <c r="N855" s="17">
        <f t="shared" si="95"/>
        <v>-1.8045427375971308</v>
      </c>
      <c r="O855" s="14">
        <v>1009</v>
      </c>
      <c r="P855" s="18">
        <f t="shared" si="96"/>
        <v>60.310818888224752</v>
      </c>
      <c r="Q855" s="17">
        <f t="shared" si="97"/>
        <v>27.310818888224752</v>
      </c>
      <c r="R855" s="13" t="s">
        <v>8</v>
      </c>
    </row>
    <row r="856" spans="1:18" x14ac:dyDescent="0.3">
      <c r="A856" s="13" t="s">
        <v>811</v>
      </c>
      <c r="B856" s="13">
        <v>1000142</v>
      </c>
      <c r="C856" s="13" t="s">
        <v>1877</v>
      </c>
      <c r="D856" s="13" t="s">
        <v>53</v>
      </c>
      <c r="E856" s="13" t="s">
        <v>1878</v>
      </c>
      <c r="F856" s="14">
        <v>1461</v>
      </c>
      <c r="G856" s="14">
        <v>308</v>
      </c>
      <c r="H856" s="15">
        <f t="shared" si="91"/>
        <v>1153</v>
      </c>
      <c r="I856" s="14">
        <v>1652</v>
      </c>
      <c r="J856" s="16">
        <f t="shared" si="92"/>
        <v>113.07323750855578</v>
      </c>
      <c r="K856" s="17">
        <f t="shared" si="93"/>
        <v>-28.926762491444222</v>
      </c>
      <c r="L856" s="14">
        <v>2</v>
      </c>
      <c r="M856" s="18">
        <f t="shared" si="94"/>
        <v>0.13689253935660506</v>
      </c>
      <c r="N856" s="17">
        <f t="shared" si="95"/>
        <v>-2.8631074606433948</v>
      </c>
      <c r="O856" s="14">
        <v>2022</v>
      </c>
      <c r="P856" s="18">
        <f t="shared" si="96"/>
        <v>138.39835728952772</v>
      </c>
      <c r="Q856" s="17">
        <f t="shared" si="97"/>
        <v>105.39835728952772</v>
      </c>
      <c r="R856" s="13"/>
    </row>
    <row r="857" spans="1:18" x14ac:dyDescent="0.3">
      <c r="A857" s="13" t="s">
        <v>811</v>
      </c>
      <c r="B857" s="13">
        <v>19677407</v>
      </c>
      <c r="C857" s="13" t="s">
        <v>1879</v>
      </c>
      <c r="D857" s="13" t="s">
        <v>979</v>
      </c>
      <c r="E857" s="13" t="s">
        <v>1880</v>
      </c>
      <c r="F857" s="14">
        <v>1383</v>
      </c>
      <c r="G857" s="14">
        <v>20</v>
      </c>
      <c r="H857" s="15">
        <f t="shared" si="91"/>
        <v>1363</v>
      </c>
      <c r="I857" s="14">
        <v>1188</v>
      </c>
      <c r="J857" s="16">
        <f t="shared" si="92"/>
        <v>85.900216919739691</v>
      </c>
      <c r="K857" s="17">
        <f t="shared" si="93"/>
        <v>-56.099783080260309</v>
      </c>
      <c r="L857" s="14">
        <v>4</v>
      </c>
      <c r="M857" s="18">
        <f t="shared" si="94"/>
        <v>0.28922631959508316</v>
      </c>
      <c r="N857" s="17">
        <f t="shared" si="95"/>
        <v>-2.710773680404917</v>
      </c>
      <c r="O857" s="14">
        <v>43</v>
      </c>
      <c r="P857" s="18">
        <f t="shared" si="96"/>
        <v>3.1091829356471439</v>
      </c>
      <c r="Q857" s="17">
        <f t="shared" si="97"/>
        <v>-29.890817064352856</v>
      </c>
      <c r="R857" s="13" t="s">
        <v>7</v>
      </c>
    </row>
    <row r="858" spans="1:18" x14ac:dyDescent="0.3">
      <c r="A858" s="13" t="s">
        <v>811</v>
      </c>
      <c r="B858" s="13">
        <v>1000259</v>
      </c>
      <c r="C858" s="13" t="s">
        <v>1881</v>
      </c>
      <c r="D858" s="13" t="s">
        <v>1870</v>
      </c>
      <c r="E858" s="13" t="s">
        <v>1450</v>
      </c>
      <c r="F858" s="14">
        <v>1469</v>
      </c>
      <c r="G858" s="14">
        <v>381</v>
      </c>
      <c r="H858" s="15">
        <f t="shared" si="91"/>
        <v>1088</v>
      </c>
      <c r="I858" s="14">
        <v>2448</v>
      </c>
      <c r="J858" s="16">
        <f t="shared" si="92"/>
        <v>166.64397549353302</v>
      </c>
      <c r="K858" s="17">
        <f t="shared" si="93"/>
        <v>24.64397549353302</v>
      </c>
      <c r="L858" s="14">
        <v>5</v>
      </c>
      <c r="M858" s="18">
        <f t="shared" si="94"/>
        <v>0.3403675970047651</v>
      </c>
      <c r="N858" s="17">
        <f t="shared" si="95"/>
        <v>-2.6596324029952347</v>
      </c>
      <c r="O858" s="14">
        <v>367</v>
      </c>
      <c r="P858" s="18">
        <f t="shared" si="96"/>
        <v>24.982981620149761</v>
      </c>
      <c r="Q858" s="17">
        <f t="shared" si="97"/>
        <v>-8.0170183798502386</v>
      </c>
      <c r="R858" s="13"/>
    </row>
    <row r="859" spans="1:18" x14ac:dyDescent="0.3">
      <c r="A859" s="13" t="s">
        <v>811</v>
      </c>
      <c r="B859" s="13">
        <v>39000007</v>
      </c>
      <c r="C859" s="13" t="s">
        <v>1882</v>
      </c>
      <c r="D859" s="13" t="s">
        <v>65</v>
      </c>
      <c r="E859" s="13" t="s">
        <v>1883</v>
      </c>
      <c r="F859" s="14">
        <v>1860</v>
      </c>
      <c r="G859" s="14">
        <v>449</v>
      </c>
      <c r="H859" s="15">
        <f t="shared" si="91"/>
        <v>1411</v>
      </c>
      <c r="I859" s="14">
        <v>4917</v>
      </c>
      <c r="J859" s="16">
        <f t="shared" si="92"/>
        <v>264.35483870967744</v>
      </c>
      <c r="K859" s="17">
        <f t="shared" si="93"/>
        <v>122.35483870967744</v>
      </c>
      <c r="L859" s="14">
        <v>72</v>
      </c>
      <c r="M859" s="18">
        <f t="shared" si="94"/>
        <v>3.870967741935484</v>
      </c>
      <c r="N859" s="17">
        <f t="shared" si="95"/>
        <v>0.87096774193548399</v>
      </c>
      <c r="O859" s="14">
        <v>308</v>
      </c>
      <c r="P859" s="18">
        <f t="shared" si="96"/>
        <v>16.559139784946236</v>
      </c>
      <c r="Q859" s="17">
        <f t="shared" si="97"/>
        <v>-16.440860215053764</v>
      </c>
      <c r="R859" s="13"/>
    </row>
    <row r="860" spans="1:18" x14ac:dyDescent="0.3">
      <c r="A860" s="13" t="s">
        <v>811</v>
      </c>
      <c r="B860" s="13">
        <v>10054211</v>
      </c>
      <c r="C860" s="13" t="s">
        <v>1486</v>
      </c>
      <c r="D860" s="13" t="s">
        <v>779</v>
      </c>
      <c r="E860" s="13" t="s">
        <v>1884</v>
      </c>
      <c r="F860" s="14">
        <v>1699</v>
      </c>
      <c r="G860" s="14">
        <v>386</v>
      </c>
      <c r="H860" s="15">
        <f t="shared" si="91"/>
        <v>1313</v>
      </c>
      <c r="I860" s="14">
        <v>1567</v>
      </c>
      <c r="J860" s="16">
        <f t="shared" si="92"/>
        <v>92.230723955267806</v>
      </c>
      <c r="K860" s="17">
        <f t="shared" si="93"/>
        <v>-49.769276044732194</v>
      </c>
      <c r="L860" s="14">
        <v>24</v>
      </c>
      <c r="M860" s="18">
        <f t="shared" si="94"/>
        <v>1.4125956444967627</v>
      </c>
      <c r="N860" s="17">
        <f t="shared" si="95"/>
        <v>-1.5874043555032373</v>
      </c>
      <c r="O860" s="14">
        <v>1720</v>
      </c>
      <c r="P860" s="18">
        <f t="shared" si="96"/>
        <v>101.23602118893467</v>
      </c>
      <c r="Q860" s="17">
        <f t="shared" si="97"/>
        <v>68.236021188934671</v>
      </c>
      <c r="R860" s="13"/>
    </row>
    <row r="861" spans="1:18" x14ac:dyDescent="0.3">
      <c r="A861" s="13" t="s">
        <v>811</v>
      </c>
      <c r="B861" s="13">
        <v>1000247</v>
      </c>
      <c r="C861" s="13" t="s">
        <v>1885</v>
      </c>
      <c r="D861" s="13" t="s">
        <v>357</v>
      </c>
      <c r="E861" s="13" t="s">
        <v>1265</v>
      </c>
      <c r="F861" s="14">
        <v>1155</v>
      </c>
      <c r="G861" s="14">
        <v>34</v>
      </c>
      <c r="H861" s="15">
        <f t="shared" si="91"/>
        <v>1121</v>
      </c>
      <c r="I861" s="14">
        <v>1417</v>
      </c>
      <c r="J861" s="16">
        <f t="shared" si="92"/>
        <v>122.68398268398269</v>
      </c>
      <c r="K861" s="17">
        <f t="shared" si="93"/>
        <v>-19.316017316017309</v>
      </c>
      <c r="L861" s="14">
        <v>6</v>
      </c>
      <c r="M861" s="18">
        <f t="shared" si="94"/>
        <v>0.51948051948051943</v>
      </c>
      <c r="N861" s="17">
        <f t="shared" si="95"/>
        <v>-2.4805194805194803</v>
      </c>
      <c r="O861" s="14">
        <v>440</v>
      </c>
      <c r="P861" s="18">
        <f t="shared" si="96"/>
        <v>38.095238095238095</v>
      </c>
      <c r="Q861" s="17">
        <f t="shared" si="97"/>
        <v>5.0952380952380949</v>
      </c>
      <c r="R861" s="13"/>
    </row>
    <row r="862" spans="1:18" x14ac:dyDescent="0.3">
      <c r="A862" s="13" t="s">
        <v>811</v>
      </c>
      <c r="B862" s="13">
        <v>130024102</v>
      </c>
      <c r="C862" s="13" t="s">
        <v>899</v>
      </c>
      <c r="D862" s="13" t="s">
        <v>1886</v>
      </c>
      <c r="E862" s="13" t="s">
        <v>1887</v>
      </c>
      <c r="F862" s="14">
        <v>1217</v>
      </c>
      <c r="G862" s="14">
        <v>1</v>
      </c>
      <c r="H862" s="15">
        <f t="shared" si="91"/>
        <v>1216</v>
      </c>
      <c r="I862" s="14">
        <v>374</v>
      </c>
      <c r="J862" s="16">
        <f t="shared" si="92"/>
        <v>30.73130649137223</v>
      </c>
      <c r="K862" s="17">
        <f t="shared" si="93"/>
        <v>-111.26869350862776</v>
      </c>
      <c r="L862" s="14">
        <v>0</v>
      </c>
      <c r="M862" s="18">
        <f t="shared" si="94"/>
        <v>0</v>
      </c>
      <c r="N862" s="17">
        <f t="shared" si="95"/>
        <v>-3</v>
      </c>
      <c r="O862" s="14">
        <v>789</v>
      </c>
      <c r="P862" s="18">
        <f t="shared" si="96"/>
        <v>64.831552999178314</v>
      </c>
      <c r="Q862" s="17">
        <f t="shared" si="97"/>
        <v>31.831552999178314</v>
      </c>
      <c r="R862" s="13"/>
    </row>
    <row r="863" spans="1:18" x14ac:dyDescent="0.3">
      <c r="A863" s="13" t="s">
        <v>811</v>
      </c>
      <c r="B863" s="13">
        <v>48000013</v>
      </c>
      <c r="C863" s="13" t="s">
        <v>1888</v>
      </c>
      <c r="D863" s="13" t="s">
        <v>1889</v>
      </c>
      <c r="E863" s="13" t="s">
        <v>1890</v>
      </c>
      <c r="F863" s="14">
        <v>1524</v>
      </c>
      <c r="G863" s="14">
        <v>174</v>
      </c>
      <c r="H863" s="15">
        <f t="shared" si="91"/>
        <v>1350</v>
      </c>
      <c r="I863" s="14">
        <v>1147</v>
      </c>
      <c r="J863" s="16">
        <f t="shared" si="92"/>
        <v>75.262467191601047</v>
      </c>
      <c r="K863" s="17">
        <f t="shared" si="93"/>
        <v>-66.737532808398953</v>
      </c>
      <c r="L863" s="14">
        <v>14</v>
      </c>
      <c r="M863" s="18">
        <f t="shared" si="94"/>
        <v>0.9186351706036745</v>
      </c>
      <c r="N863" s="17">
        <f t="shared" si="95"/>
        <v>-2.0813648293963256</v>
      </c>
      <c r="O863" s="14">
        <v>344</v>
      </c>
      <c r="P863" s="18">
        <f t="shared" si="96"/>
        <v>22.57217847769029</v>
      </c>
      <c r="Q863" s="17">
        <f t="shared" si="97"/>
        <v>-10.42782152230971</v>
      </c>
      <c r="R863" s="13"/>
    </row>
    <row r="864" spans="1:18" x14ac:dyDescent="0.3">
      <c r="A864" s="13" t="s">
        <v>811</v>
      </c>
      <c r="B864" s="13">
        <v>1000180</v>
      </c>
      <c r="C864" s="13" t="s">
        <v>1891</v>
      </c>
      <c r="D864" s="13" t="s">
        <v>502</v>
      </c>
      <c r="E864" s="13" t="s">
        <v>1256</v>
      </c>
      <c r="F864" s="14">
        <v>1595</v>
      </c>
      <c r="G864" s="14">
        <v>421</v>
      </c>
      <c r="H864" s="15">
        <f t="shared" si="91"/>
        <v>1174</v>
      </c>
      <c r="I864" s="14">
        <v>3109</v>
      </c>
      <c r="J864" s="16">
        <f t="shared" si="92"/>
        <v>194.92163009404388</v>
      </c>
      <c r="K864" s="17">
        <f t="shared" si="93"/>
        <v>52.921630094043877</v>
      </c>
      <c r="L864" s="14">
        <v>14</v>
      </c>
      <c r="M864" s="18">
        <f t="shared" si="94"/>
        <v>0.87774294670846398</v>
      </c>
      <c r="N864" s="17">
        <f t="shared" si="95"/>
        <v>-2.1222570532915359</v>
      </c>
      <c r="O864" s="14">
        <v>462</v>
      </c>
      <c r="P864" s="18">
        <f t="shared" si="96"/>
        <v>28.965517241379313</v>
      </c>
      <c r="Q864" s="17">
        <f t="shared" si="97"/>
        <v>-4.0344827586206868</v>
      </c>
      <c r="R864" s="13"/>
    </row>
    <row r="865" spans="1:18" x14ac:dyDescent="0.3">
      <c r="A865" s="13" t="s">
        <v>811</v>
      </c>
      <c r="B865" s="13">
        <v>800800039</v>
      </c>
      <c r="C865" s="13" t="s">
        <v>1892</v>
      </c>
      <c r="D865" s="13" t="s">
        <v>1893</v>
      </c>
      <c r="E865" s="13" t="s">
        <v>81</v>
      </c>
      <c r="F865" s="14">
        <v>1745</v>
      </c>
      <c r="G865" s="14">
        <v>573</v>
      </c>
      <c r="H865" s="15">
        <f t="shared" si="91"/>
        <v>1172</v>
      </c>
      <c r="I865" s="14">
        <v>2234</v>
      </c>
      <c r="J865" s="16">
        <f t="shared" si="92"/>
        <v>128.02292263610315</v>
      </c>
      <c r="K865" s="17">
        <f t="shared" si="93"/>
        <v>-13.977077363896854</v>
      </c>
      <c r="L865" s="14">
        <v>24</v>
      </c>
      <c r="M865" s="18">
        <f t="shared" si="94"/>
        <v>1.3753581661891117</v>
      </c>
      <c r="N865" s="17">
        <f t="shared" si="95"/>
        <v>-1.6246418338108883</v>
      </c>
      <c r="O865" s="14">
        <v>998</v>
      </c>
      <c r="P865" s="18">
        <f t="shared" si="96"/>
        <v>57.191977077363902</v>
      </c>
      <c r="Q865" s="17">
        <f t="shared" si="97"/>
        <v>24.191977077363902</v>
      </c>
      <c r="R865" s="13"/>
    </row>
    <row r="866" spans="1:18" x14ac:dyDescent="0.3">
      <c r="A866" s="13" t="s">
        <v>811</v>
      </c>
      <c r="B866" s="13">
        <v>1000190</v>
      </c>
      <c r="C866" s="13" t="s">
        <v>1894</v>
      </c>
      <c r="D866" s="13" t="s">
        <v>946</v>
      </c>
      <c r="E866" s="13" t="s">
        <v>1895</v>
      </c>
      <c r="F866" s="14">
        <v>1191</v>
      </c>
      <c r="G866" s="14">
        <v>42</v>
      </c>
      <c r="H866" s="15">
        <f t="shared" si="91"/>
        <v>1149</v>
      </c>
      <c r="I866" s="14">
        <v>929</v>
      </c>
      <c r="J866" s="16">
        <f t="shared" si="92"/>
        <v>78.001679261125105</v>
      </c>
      <c r="K866" s="17">
        <f t="shared" si="93"/>
        <v>-63.998320738874895</v>
      </c>
      <c r="L866" s="14">
        <v>0</v>
      </c>
      <c r="M866" s="18">
        <f t="shared" si="94"/>
        <v>0</v>
      </c>
      <c r="N866" s="17">
        <f t="shared" si="95"/>
        <v>-3</v>
      </c>
      <c r="O866" s="14">
        <v>103</v>
      </c>
      <c r="P866" s="18">
        <f t="shared" si="96"/>
        <v>8.6481947942905126</v>
      </c>
      <c r="Q866" s="17">
        <f t="shared" si="97"/>
        <v>-24.351805205709489</v>
      </c>
      <c r="R866" s="13"/>
    </row>
    <row r="867" spans="1:18" x14ac:dyDescent="0.3">
      <c r="A867" s="13" t="s">
        <v>811</v>
      </c>
      <c r="B867" s="13">
        <v>10040307</v>
      </c>
      <c r="C867" s="13" t="s">
        <v>816</v>
      </c>
      <c r="D867" s="13" t="s">
        <v>1169</v>
      </c>
      <c r="E867" s="13" t="s">
        <v>1896</v>
      </c>
      <c r="F867" s="14">
        <v>1472</v>
      </c>
      <c r="G867" s="14">
        <v>142</v>
      </c>
      <c r="H867" s="15">
        <f t="shared" si="91"/>
        <v>1330</v>
      </c>
      <c r="I867" s="14">
        <v>2165</v>
      </c>
      <c r="J867" s="16">
        <f t="shared" si="92"/>
        <v>147.07880434782609</v>
      </c>
      <c r="K867" s="17">
        <f t="shared" si="93"/>
        <v>5.0788043478260931</v>
      </c>
      <c r="L867" s="14">
        <v>20</v>
      </c>
      <c r="M867" s="18">
        <f t="shared" si="94"/>
        <v>1.3586956521739131</v>
      </c>
      <c r="N867" s="17">
        <f t="shared" si="95"/>
        <v>-1.6413043478260869</v>
      </c>
      <c r="O867" s="14">
        <v>766</v>
      </c>
      <c r="P867" s="18">
        <f t="shared" si="96"/>
        <v>52.038043478260867</v>
      </c>
      <c r="Q867" s="17">
        <f t="shared" si="97"/>
        <v>19.038043478260867</v>
      </c>
      <c r="R867" s="13"/>
    </row>
    <row r="868" spans="1:18" x14ac:dyDescent="0.3">
      <c r="A868" s="13" t="s">
        <v>811</v>
      </c>
      <c r="B868" s="13">
        <v>1000192</v>
      </c>
      <c r="C868" s="13" t="s">
        <v>1897</v>
      </c>
      <c r="D868" s="13" t="s">
        <v>1898</v>
      </c>
      <c r="E868" s="13" t="s">
        <v>1278</v>
      </c>
      <c r="F868" s="14">
        <v>2019</v>
      </c>
      <c r="G868" s="14">
        <v>375</v>
      </c>
      <c r="H868" s="15">
        <f t="shared" si="91"/>
        <v>1644</v>
      </c>
      <c r="I868" s="14">
        <v>2276</v>
      </c>
      <c r="J868" s="16">
        <f t="shared" si="92"/>
        <v>112.72907379891035</v>
      </c>
      <c r="K868" s="17">
        <f t="shared" si="93"/>
        <v>-29.270926201089651</v>
      </c>
      <c r="L868" s="14">
        <v>10</v>
      </c>
      <c r="M868" s="18">
        <f t="shared" si="94"/>
        <v>0.49529470034670625</v>
      </c>
      <c r="N868" s="17">
        <f t="shared" si="95"/>
        <v>-2.5047052996532937</v>
      </c>
      <c r="O868" s="14">
        <v>487</v>
      </c>
      <c r="P868" s="18">
        <f t="shared" si="96"/>
        <v>24.120851906884596</v>
      </c>
      <c r="Q868" s="17">
        <f t="shared" si="97"/>
        <v>-8.8791480931154041</v>
      </c>
      <c r="R868" s="13"/>
    </row>
    <row r="869" spans="1:18" x14ac:dyDescent="0.3">
      <c r="A869" s="13" t="s">
        <v>811</v>
      </c>
      <c r="B869" s="13">
        <v>48000012</v>
      </c>
      <c r="C869" s="13" t="s">
        <v>1899</v>
      </c>
      <c r="D869" s="13" t="s">
        <v>1900</v>
      </c>
      <c r="E869" s="13" t="s">
        <v>1901</v>
      </c>
      <c r="F869" s="14">
        <v>1570</v>
      </c>
      <c r="G869" s="14">
        <v>130</v>
      </c>
      <c r="H869" s="15">
        <f t="shared" si="91"/>
        <v>1440</v>
      </c>
      <c r="I869" s="14">
        <v>3547</v>
      </c>
      <c r="J869" s="16">
        <f t="shared" si="92"/>
        <v>225.92356687898086</v>
      </c>
      <c r="K869" s="17">
        <f t="shared" si="93"/>
        <v>83.923566878980864</v>
      </c>
      <c r="L869" s="14">
        <v>153</v>
      </c>
      <c r="M869" s="18">
        <f t="shared" si="94"/>
        <v>9.7452229299363058</v>
      </c>
      <c r="N869" s="17">
        <f t="shared" si="95"/>
        <v>6.7452229299363058</v>
      </c>
      <c r="O869" s="14">
        <v>1613</v>
      </c>
      <c r="P869" s="18">
        <f t="shared" si="96"/>
        <v>102.73885350318473</v>
      </c>
      <c r="Q869" s="17">
        <f t="shared" si="97"/>
        <v>69.738853503184728</v>
      </c>
      <c r="R869" s="13"/>
    </row>
    <row r="870" spans="1:18" x14ac:dyDescent="0.3">
      <c r="A870" s="13" t="s">
        <v>811</v>
      </c>
      <c r="B870" s="13">
        <v>807600028</v>
      </c>
      <c r="C870" s="13" t="s">
        <v>1902</v>
      </c>
      <c r="D870" s="13" t="s">
        <v>277</v>
      </c>
      <c r="E870" s="13" t="s">
        <v>1903</v>
      </c>
      <c r="F870" s="14">
        <v>1826</v>
      </c>
      <c r="G870" s="14">
        <v>691</v>
      </c>
      <c r="H870" s="15">
        <f t="shared" si="91"/>
        <v>1135</v>
      </c>
      <c r="I870" s="14">
        <v>1577</v>
      </c>
      <c r="J870" s="16">
        <f t="shared" si="92"/>
        <v>86.36363636363636</v>
      </c>
      <c r="K870" s="17">
        <f t="shared" si="93"/>
        <v>-55.63636363636364</v>
      </c>
      <c r="L870" s="14">
        <v>5</v>
      </c>
      <c r="M870" s="18">
        <f t="shared" si="94"/>
        <v>0.2738225629791895</v>
      </c>
      <c r="N870" s="17">
        <f t="shared" si="95"/>
        <v>-2.7261774370208105</v>
      </c>
      <c r="O870" s="14">
        <v>383</v>
      </c>
      <c r="P870" s="18">
        <f t="shared" si="96"/>
        <v>20.974808324205917</v>
      </c>
      <c r="Q870" s="17">
        <f t="shared" si="97"/>
        <v>-12.025191675794083</v>
      </c>
      <c r="R870" s="13"/>
    </row>
    <row r="871" spans="1:18" x14ac:dyDescent="0.3">
      <c r="A871" s="13" t="s">
        <v>811</v>
      </c>
      <c r="B871" s="13">
        <v>10064120</v>
      </c>
      <c r="C871" s="13" t="s">
        <v>841</v>
      </c>
      <c r="D871" s="13" t="s">
        <v>134</v>
      </c>
      <c r="E871" s="13" t="s">
        <v>1904</v>
      </c>
      <c r="F871" s="14">
        <v>1469</v>
      </c>
      <c r="G871" s="14">
        <v>38</v>
      </c>
      <c r="H871" s="15">
        <f t="shared" si="91"/>
        <v>1431</v>
      </c>
      <c r="I871" s="14">
        <v>1914</v>
      </c>
      <c r="J871" s="16">
        <f t="shared" si="92"/>
        <v>130.29271613342411</v>
      </c>
      <c r="K871" s="17">
        <f t="shared" si="93"/>
        <v>-11.707283866575892</v>
      </c>
      <c r="L871" s="14">
        <v>0</v>
      </c>
      <c r="M871" s="18">
        <f t="shared" si="94"/>
        <v>0</v>
      </c>
      <c r="N871" s="17">
        <f t="shared" si="95"/>
        <v>-3</v>
      </c>
      <c r="O871" s="14">
        <v>1094</v>
      </c>
      <c r="P871" s="18">
        <f t="shared" si="96"/>
        <v>74.472430224642622</v>
      </c>
      <c r="Q871" s="17">
        <f t="shared" si="97"/>
        <v>41.472430224642622</v>
      </c>
      <c r="R871" s="13"/>
    </row>
    <row r="872" spans="1:18" x14ac:dyDescent="0.3">
      <c r="A872" s="13" t="s">
        <v>811</v>
      </c>
      <c r="B872" s="13">
        <v>10000381</v>
      </c>
      <c r="C872" s="13" t="s">
        <v>1905</v>
      </c>
      <c r="D872" s="13" t="s">
        <v>676</v>
      </c>
      <c r="E872" s="13" t="s">
        <v>1906</v>
      </c>
      <c r="F872" s="14">
        <v>1014</v>
      </c>
      <c r="G872" s="14">
        <v>3</v>
      </c>
      <c r="H872" s="15">
        <f t="shared" si="91"/>
        <v>1011</v>
      </c>
      <c r="I872" s="14">
        <v>763</v>
      </c>
      <c r="J872" s="16">
        <f t="shared" si="92"/>
        <v>75.246548323471401</v>
      </c>
      <c r="K872" s="17">
        <f t="shared" si="93"/>
        <v>-66.753451676528599</v>
      </c>
      <c r="L872" s="14">
        <v>9</v>
      </c>
      <c r="M872" s="18">
        <f t="shared" si="94"/>
        <v>0.8875739644970414</v>
      </c>
      <c r="N872" s="17">
        <f t="shared" si="95"/>
        <v>-2.1124260355029585</v>
      </c>
      <c r="O872" s="14">
        <v>48</v>
      </c>
      <c r="P872" s="18">
        <f t="shared" si="96"/>
        <v>4.7337278106508878</v>
      </c>
      <c r="Q872" s="17">
        <f t="shared" si="97"/>
        <v>-28.266272189349113</v>
      </c>
      <c r="R872" s="13"/>
    </row>
    <row r="873" spans="1:18" x14ac:dyDescent="0.3">
      <c r="A873" s="13" t="s">
        <v>811</v>
      </c>
      <c r="B873" s="13">
        <v>10054211</v>
      </c>
      <c r="C873" s="13" t="s">
        <v>1486</v>
      </c>
      <c r="D873" s="13" t="s">
        <v>211</v>
      </c>
      <c r="E873" s="13" t="s">
        <v>1907</v>
      </c>
      <c r="F873" s="14">
        <v>834</v>
      </c>
      <c r="G873" s="14">
        <v>271</v>
      </c>
      <c r="H873" s="15">
        <f t="shared" si="91"/>
        <v>563</v>
      </c>
      <c r="I873" s="14">
        <v>1110</v>
      </c>
      <c r="J873" s="16">
        <f t="shared" si="92"/>
        <v>133.0935251798561</v>
      </c>
      <c r="K873" s="17">
        <f t="shared" si="93"/>
        <v>-8.9064748201438988</v>
      </c>
      <c r="L873" s="14">
        <v>0</v>
      </c>
      <c r="M873" s="18">
        <f t="shared" si="94"/>
        <v>0</v>
      </c>
      <c r="N873" s="17">
        <f t="shared" si="95"/>
        <v>-3</v>
      </c>
      <c r="O873" s="14">
        <v>353</v>
      </c>
      <c r="P873" s="18">
        <f t="shared" si="96"/>
        <v>42.326139088729015</v>
      </c>
      <c r="Q873" s="17">
        <f t="shared" si="97"/>
        <v>9.3261390887290148</v>
      </c>
      <c r="R873" s="13"/>
    </row>
    <row r="874" spans="1:18" x14ac:dyDescent="0.3">
      <c r="A874" s="13" t="s">
        <v>811</v>
      </c>
      <c r="B874" s="13">
        <v>10000347</v>
      </c>
      <c r="C874" s="13" t="s">
        <v>1908</v>
      </c>
      <c r="D874" s="13" t="s">
        <v>53</v>
      </c>
      <c r="E874" s="13" t="s">
        <v>1909</v>
      </c>
      <c r="F874" s="14">
        <v>1802</v>
      </c>
      <c r="G874" s="14">
        <v>213</v>
      </c>
      <c r="H874" s="15">
        <f t="shared" si="91"/>
        <v>1589</v>
      </c>
      <c r="I874" s="14">
        <v>3330</v>
      </c>
      <c r="J874" s="16">
        <f t="shared" si="92"/>
        <v>184.79467258601554</v>
      </c>
      <c r="K874" s="17">
        <f t="shared" si="93"/>
        <v>42.794672586015537</v>
      </c>
      <c r="L874" s="14">
        <v>68</v>
      </c>
      <c r="M874" s="18">
        <f t="shared" si="94"/>
        <v>3.7735849056603774</v>
      </c>
      <c r="N874" s="17">
        <f t="shared" si="95"/>
        <v>0.77358490566037741</v>
      </c>
      <c r="O874" s="14">
        <v>3</v>
      </c>
      <c r="P874" s="18">
        <f t="shared" si="96"/>
        <v>0.16648168701442839</v>
      </c>
      <c r="Q874" s="17">
        <f t="shared" si="97"/>
        <v>-32.833518312985575</v>
      </c>
      <c r="R874" s="13"/>
    </row>
    <row r="875" spans="1:18" x14ac:dyDescent="0.3">
      <c r="A875" s="13" t="s">
        <v>811</v>
      </c>
      <c r="B875" s="13">
        <v>39000001</v>
      </c>
      <c r="C875" s="13" t="s">
        <v>1910</v>
      </c>
      <c r="D875" s="13" t="s">
        <v>277</v>
      </c>
      <c r="E875" s="13" t="s">
        <v>1911</v>
      </c>
      <c r="F875" s="14">
        <v>1372</v>
      </c>
      <c r="G875" s="14">
        <v>400</v>
      </c>
      <c r="H875" s="15">
        <f t="shared" si="91"/>
        <v>972</v>
      </c>
      <c r="I875" s="14">
        <v>1618</v>
      </c>
      <c r="J875" s="16">
        <f t="shared" si="92"/>
        <v>117.93002915451896</v>
      </c>
      <c r="K875" s="17">
        <f t="shared" si="93"/>
        <v>-24.069970845481038</v>
      </c>
      <c r="L875" s="14">
        <v>1</v>
      </c>
      <c r="M875" s="18">
        <f t="shared" si="94"/>
        <v>7.2886297376093298E-2</v>
      </c>
      <c r="N875" s="17">
        <f t="shared" si="95"/>
        <v>-2.9271137026239069</v>
      </c>
      <c r="O875" s="14">
        <v>47</v>
      </c>
      <c r="P875" s="18">
        <f t="shared" si="96"/>
        <v>3.4256559766763846</v>
      </c>
      <c r="Q875" s="17">
        <f t="shared" si="97"/>
        <v>-29.574344023323615</v>
      </c>
      <c r="R875" s="13"/>
    </row>
    <row r="876" spans="1:18" x14ac:dyDescent="0.3">
      <c r="A876" s="13" t="s">
        <v>811</v>
      </c>
      <c r="B876" s="13">
        <v>10001654</v>
      </c>
      <c r="C876" s="13" t="s">
        <v>1912</v>
      </c>
      <c r="D876" s="13" t="s">
        <v>1913</v>
      </c>
      <c r="E876" s="13" t="s">
        <v>1914</v>
      </c>
      <c r="F876" s="14">
        <v>2033</v>
      </c>
      <c r="G876" s="14">
        <v>420</v>
      </c>
      <c r="H876" s="15">
        <f t="shared" si="91"/>
        <v>1613</v>
      </c>
      <c r="I876" s="14">
        <v>2472</v>
      </c>
      <c r="J876" s="16">
        <f t="shared" si="92"/>
        <v>121.59370388588293</v>
      </c>
      <c r="K876" s="17">
        <f t="shared" si="93"/>
        <v>-20.406296114117069</v>
      </c>
      <c r="L876" s="14">
        <v>7</v>
      </c>
      <c r="M876" s="18">
        <f t="shared" si="94"/>
        <v>0.34431874077717661</v>
      </c>
      <c r="N876" s="17">
        <f t="shared" si="95"/>
        <v>-2.6556812592228232</v>
      </c>
      <c r="O876" s="14">
        <v>124</v>
      </c>
      <c r="P876" s="18">
        <f t="shared" si="96"/>
        <v>6.0993605509099851</v>
      </c>
      <c r="Q876" s="17">
        <f t="shared" si="97"/>
        <v>-26.900639449090015</v>
      </c>
      <c r="R876" s="13"/>
    </row>
    <row r="877" spans="1:18" x14ac:dyDescent="0.3">
      <c r="A877" s="13" t="s">
        <v>811</v>
      </c>
      <c r="B877" s="13">
        <v>1000270</v>
      </c>
      <c r="C877" s="13" t="s">
        <v>1915</v>
      </c>
      <c r="D877" s="13" t="s">
        <v>1169</v>
      </c>
      <c r="E877" s="13" t="s">
        <v>1916</v>
      </c>
      <c r="F877" s="14">
        <v>1555</v>
      </c>
      <c r="G877" s="14">
        <v>407</v>
      </c>
      <c r="H877" s="15">
        <f t="shared" si="91"/>
        <v>1148</v>
      </c>
      <c r="I877" s="14">
        <v>2724</v>
      </c>
      <c r="J877" s="16">
        <f t="shared" si="92"/>
        <v>175.17684887459808</v>
      </c>
      <c r="K877" s="17">
        <f t="shared" si="93"/>
        <v>33.176848874598079</v>
      </c>
      <c r="L877" s="14">
        <v>21</v>
      </c>
      <c r="M877" s="18">
        <f t="shared" si="94"/>
        <v>1.35048231511254</v>
      </c>
      <c r="N877" s="17">
        <f t="shared" si="95"/>
        <v>-1.64951768488746</v>
      </c>
      <c r="O877" s="14">
        <v>671</v>
      </c>
      <c r="P877" s="18">
        <f t="shared" si="96"/>
        <v>43.151125401929256</v>
      </c>
      <c r="Q877" s="17">
        <f t="shared" si="97"/>
        <v>10.151125401929256</v>
      </c>
      <c r="R877" s="13"/>
    </row>
    <row r="878" spans="1:18" x14ac:dyDescent="0.3">
      <c r="A878" s="13" t="s">
        <v>1917</v>
      </c>
      <c r="B878" s="13">
        <v>29000002</v>
      </c>
      <c r="C878" s="13" t="s">
        <v>1918</v>
      </c>
      <c r="D878" s="13" t="s">
        <v>41</v>
      </c>
      <c r="E878" s="13" t="s">
        <v>1919</v>
      </c>
      <c r="F878" s="14">
        <v>1478</v>
      </c>
      <c r="G878" s="14">
        <v>263</v>
      </c>
      <c r="H878" s="15">
        <f t="shared" si="91"/>
        <v>1215</v>
      </c>
      <c r="I878" s="14">
        <v>1772</v>
      </c>
      <c r="J878" s="16">
        <f t="shared" si="92"/>
        <v>119.89174560216509</v>
      </c>
      <c r="K878" s="17">
        <f t="shared" si="93"/>
        <v>-22.108254397834912</v>
      </c>
      <c r="L878" s="14">
        <v>166</v>
      </c>
      <c r="M878" s="18">
        <f t="shared" si="94"/>
        <v>11.231393775372124</v>
      </c>
      <c r="N878" s="17">
        <f t="shared" si="95"/>
        <v>8.2313937753721245</v>
      </c>
      <c r="O878" s="14">
        <v>562</v>
      </c>
      <c r="P878" s="18">
        <f t="shared" si="96"/>
        <v>38.02435723951286</v>
      </c>
      <c r="Q878" s="17">
        <f t="shared" si="97"/>
        <v>5.0243572395128595</v>
      </c>
      <c r="R878" s="13"/>
    </row>
    <row r="879" spans="1:18" x14ac:dyDescent="0.3">
      <c r="A879" s="13" t="s">
        <v>1917</v>
      </c>
      <c r="B879" s="13">
        <v>420200011</v>
      </c>
      <c r="C879" s="13" t="s">
        <v>1920</v>
      </c>
      <c r="D879" s="13" t="s">
        <v>693</v>
      </c>
      <c r="E879" s="13" t="s">
        <v>1921</v>
      </c>
      <c r="F879" s="14">
        <v>1177</v>
      </c>
      <c r="G879" s="14">
        <v>34</v>
      </c>
      <c r="H879" s="15">
        <f t="shared" si="91"/>
        <v>1143</v>
      </c>
      <c r="I879" s="14">
        <v>2667</v>
      </c>
      <c r="J879" s="16">
        <f t="shared" si="92"/>
        <v>226.5930331350892</v>
      </c>
      <c r="K879" s="17">
        <f t="shared" si="93"/>
        <v>84.5930331350892</v>
      </c>
      <c r="L879" s="14">
        <v>15</v>
      </c>
      <c r="M879" s="18">
        <f t="shared" si="94"/>
        <v>1.2744265080713679</v>
      </c>
      <c r="N879" s="17">
        <f t="shared" si="95"/>
        <v>-1.7255734919286321</v>
      </c>
      <c r="O879" s="14">
        <v>257</v>
      </c>
      <c r="P879" s="18">
        <f t="shared" si="96"/>
        <v>21.835174171622771</v>
      </c>
      <c r="Q879" s="17">
        <f t="shared" si="97"/>
        <v>-11.164825828377229</v>
      </c>
      <c r="R879" s="13"/>
    </row>
    <row r="880" spans="1:18" x14ac:dyDescent="0.3">
      <c r="A880" s="13" t="s">
        <v>1917</v>
      </c>
      <c r="B880" s="13">
        <v>660200033</v>
      </c>
      <c r="C880" s="13" t="s">
        <v>1922</v>
      </c>
      <c r="D880" s="13" t="s">
        <v>35</v>
      </c>
      <c r="E880" s="13" t="s">
        <v>1923</v>
      </c>
      <c r="F880" s="14">
        <v>1319</v>
      </c>
      <c r="G880" s="14">
        <v>1</v>
      </c>
      <c r="H880" s="15">
        <f t="shared" si="91"/>
        <v>1318</v>
      </c>
      <c r="I880" s="14">
        <v>2173</v>
      </c>
      <c r="J880" s="16">
        <f t="shared" si="92"/>
        <v>164.74601971190296</v>
      </c>
      <c r="K880" s="17">
        <f t="shared" si="93"/>
        <v>22.74601971190296</v>
      </c>
      <c r="L880" s="14">
        <v>30</v>
      </c>
      <c r="M880" s="18">
        <f t="shared" si="94"/>
        <v>2.2744503411675514</v>
      </c>
      <c r="N880" s="17">
        <f t="shared" si="95"/>
        <v>-0.7255496588324486</v>
      </c>
      <c r="O880" s="14">
        <v>277</v>
      </c>
      <c r="P880" s="18">
        <f t="shared" si="96"/>
        <v>21.000758150113722</v>
      </c>
      <c r="Q880" s="17">
        <f t="shared" si="97"/>
        <v>-11.999241849886278</v>
      </c>
      <c r="R880" s="13"/>
    </row>
    <row r="881" spans="1:18" x14ac:dyDescent="0.3">
      <c r="A881" s="13" t="s">
        <v>1917</v>
      </c>
      <c r="B881" s="13">
        <v>427300006</v>
      </c>
      <c r="C881" s="13" t="s">
        <v>1924</v>
      </c>
      <c r="D881" s="13" t="s">
        <v>454</v>
      </c>
      <c r="E881" s="13" t="s">
        <v>1925</v>
      </c>
      <c r="F881" s="14">
        <v>1737</v>
      </c>
      <c r="G881" s="14">
        <v>128</v>
      </c>
      <c r="H881" s="15">
        <f t="shared" si="91"/>
        <v>1609</v>
      </c>
      <c r="I881" s="14">
        <v>844</v>
      </c>
      <c r="J881" s="16">
        <f t="shared" si="92"/>
        <v>48.589522164651697</v>
      </c>
      <c r="K881" s="17">
        <f t="shared" si="93"/>
        <v>-93.410477835348303</v>
      </c>
      <c r="L881" s="14">
        <v>449</v>
      </c>
      <c r="M881" s="18">
        <f t="shared" si="94"/>
        <v>25.849165227403571</v>
      </c>
      <c r="N881" s="17">
        <f t="shared" si="95"/>
        <v>22.849165227403571</v>
      </c>
      <c r="O881" s="14">
        <v>2458</v>
      </c>
      <c r="P881" s="18">
        <f t="shared" si="96"/>
        <v>141.50834772596431</v>
      </c>
      <c r="Q881" s="17">
        <f t="shared" si="97"/>
        <v>108.50834772596431</v>
      </c>
      <c r="R881" s="13"/>
    </row>
    <row r="882" spans="1:18" x14ac:dyDescent="0.3">
      <c r="A882" s="13" t="s">
        <v>1917</v>
      </c>
      <c r="B882" s="13">
        <v>660200032</v>
      </c>
      <c r="C882" s="13" t="s">
        <v>1926</v>
      </c>
      <c r="D882" s="13" t="s">
        <v>344</v>
      </c>
      <c r="E882" s="13" t="s">
        <v>1069</v>
      </c>
      <c r="F882" s="14">
        <v>1228</v>
      </c>
      <c r="G882" s="14">
        <v>13</v>
      </c>
      <c r="H882" s="15">
        <f t="shared" si="91"/>
        <v>1215</v>
      </c>
      <c r="I882" s="14">
        <v>2555</v>
      </c>
      <c r="J882" s="16">
        <f t="shared" si="92"/>
        <v>208.06188925081432</v>
      </c>
      <c r="K882" s="17">
        <f t="shared" si="93"/>
        <v>66.061889250814318</v>
      </c>
      <c r="L882" s="14">
        <v>103</v>
      </c>
      <c r="M882" s="18">
        <f t="shared" si="94"/>
        <v>8.3876221498371333</v>
      </c>
      <c r="N882" s="17">
        <f t="shared" si="95"/>
        <v>5.3876221498371333</v>
      </c>
      <c r="O882" s="14">
        <v>1364</v>
      </c>
      <c r="P882" s="18">
        <f t="shared" si="96"/>
        <v>111.07491856677525</v>
      </c>
      <c r="Q882" s="17">
        <f t="shared" si="97"/>
        <v>78.074918566775253</v>
      </c>
      <c r="R882" s="13"/>
    </row>
    <row r="883" spans="1:18" x14ac:dyDescent="0.3">
      <c r="A883" s="13" t="s">
        <v>1917</v>
      </c>
      <c r="B883" s="13">
        <v>700200013</v>
      </c>
      <c r="C883" s="13" t="s">
        <v>1927</v>
      </c>
      <c r="D883" s="13" t="s">
        <v>256</v>
      </c>
      <c r="E883" s="13" t="s">
        <v>1928</v>
      </c>
      <c r="F883" s="14">
        <v>1364</v>
      </c>
      <c r="G883" s="14">
        <v>311</v>
      </c>
      <c r="H883" s="15">
        <f t="shared" si="91"/>
        <v>1053</v>
      </c>
      <c r="I883" s="14">
        <v>1386</v>
      </c>
      <c r="J883" s="16">
        <f t="shared" si="92"/>
        <v>101.61290322580645</v>
      </c>
      <c r="K883" s="17">
        <f t="shared" si="93"/>
        <v>-40.387096774193552</v>
      </c>
      <c r="L883" s="14">
        <v>2</v>
      </c>
      <c r="M883" s="18">
        <f t="shared" si="94"/>
        <v>0.1466275659824047</v>
      </c>
      <c r="N883" s="17">
        <f t="shared" si="95"/>
        <v>-2.8533724340175954</v>
      </c>
      <c r="O883" s="14">
        <v>8</v>
      </c>
      <c r="P883" s="18">
        <f t="shared" si="96"/>
        <v>0.5865102639296188</v>
      </c>
      <c r="Q883" s="17">
        <f t="shared" si="97"/>
        <v>-32.413489736070382</v>
      </c>
      <c r="R883" s="13"/>
    </row>
    <row r="884" spans="1:18" x14ac:dyDescent="0.3">
      <c r="A884" s="13" t="s">
        <v>1917</v>
      </c>
      <c r="B884" s="13">
        <v>380200021</v>
      </c>
      <c r="C884" s="13" t="s">
        <v>1929</v>
      </c>
      <c r="D884" s="13" t="s">
        <v>156</v>
      </c>
      <c r="E884" s="13" t="s">
        <v>48</v>
      </c>
      <c r="F884" s="14">
        <v>2006</v>
      </c>
      <c r="G884" s="14">
        <v>309</v>
      </c>
      <c r="H884" s="15">
        <f t="shared" si="91"/>
        <v>1697</v>
      </c>
      <c r="I884" s="14">
        <v>3607</v>
      </c>
      <c r="J884" s="16">
        <f t="shared" si="92"/>
        <v>179.81056829511465</v>
      </c>
      <c r="K884" s="17">
        <f t="shared" si="93"/>
        <v>37.810568295114649</v>
      </c>
      <c r="L884" s="14">
        <v>67</v>
      </c>
      <c r="M884" s="18">
        <f t="shared" si="94"/>
        <v>3.339980059820538</v>
      </c>
      <c r="N884" s="17">
        <f t="shared" si="95"/>
        <v>0.33998005982053803</v>
      </c>
      <c r="O884" s="14">
        <v>45</v>
      </c>
      <c r="P884" s="18">
        <f t="shared" si="96"/>
        <v>2.2432701894317049</v>
      </c>
      <c r="Q884" s="17">
        <f t="shared" si="97"/>
        <v>-30.756729810568295</v>
      </c>
      <c r="R884" s="13"/>
    </row>
    <row r="885" spans="1:18" x14ac:dyDescent="0.3">
      <c r="A885" s="13" t="s">
        <v>1917</v>
      </c>
      <c r="B885" s="13">
        <v>660200036</v>
      </c>
      <c r="C885" s="13" t="s">
        <v>1930</v>
      </c>
      <c r="D885" s="13" t="s">
        <v>1931</v>
      </c>
      <c r="E885" s="13" t="s">
        <v>1932</v>
      </c>
      <c r="F885" s="14">
        <v>1391</v>
      </c>
      <c r="G885" s="14">
        <v>545</v>
      </c>
      <c r="H885" s="15">
        <f t="shared" si="91"/>
        <v>846</v>
      </c>
      <c r="I885" s="14">
        <v>2919</v>
      </c>
      <c r="J885" s="16">
        <f t="shared" si="92"/>
        <v>209.84902947519771</v>
      </c>
      <c r="K885" s="17">
        <f t="shared" si="93"/>
        <v>67.84902947519771</v>
      </c>
      <c r="L885" s="14">
        <v>22</v>
      </c>
      <c r="M885" s="18">
        <f t="shared" si="94"/>
        <v>1.5815959741193386</v>
      </c>
      <c r="N885" s="17">
        <f t="shared" si="95"/>
        <v>-1.4184040258806614</v>
      </c>
      <c r="O885" s="14">
        <v>205</v>
      </c>
      <c r="P885" s="18">
        <f t="shared" si="96"/>
        <v>14.737598849748382</v>
      </c>
      <c r="Q885" s="17">
        <f t="shared" si="97"/>
        <v>-18.26240115025162</v>
      </c>
      <c r="R885" s="13"/>
    </row>
    <row r="886" spans="1:18" x14ac:dyDescent="0.3">
      <c r="A886" s="13" t="s">
        <v>1917</v>
      </c>
      <c r="B886" s="13">
        <v>961600008</v>
      </c>
      <c r="C886" s="13" t="s">
        <v>1933</v>
      </c>
      <c r="D886" s="13" t="s">
        <v>1104</v>
      </c>
      <c r="E886" s="13" t="s">
        <v>1934</v>
      </c>
      <c r="F886" s="14">
        <v>1920</v>
      </c>
      <c r="G886" s="14">
        <v>167</v>
      </c>
      <c r="H886" s="15">
        <f t="shared" si="91"/>
        <v>1753</v>
      </c>
      <c r="I886" s="14">
        <v>2288</v>
      </c>
      <c r="J886" s="16">
        <f t="shared" si="92"/>
        <v>119.16666666666667</v>
      </c>
      <c r="K886" s="17">
        <f t="shared" si="93"/>
        <v>-22.833333333333329</v>
      </c>
      <c r="L886" s="14">
        <v>12</v>
      </c>
      <c r="M886" s="18">
        <f t="shared" si="94"/>
        <v>0.625</v>
      </c>
      <c r="N886" s="17">
        <f t="shared" si="95"/>
        <v>-2.375</v>
      </c>
      <c r="O886" s="14">
        <v>1963</v>
      </c>
      <c r="P886" s="18">
        <f t="shared" si="96"/>
        <v>102.23958333333334</v>
      </c>
      <c r="Q886" s="17">
        <f t="shared" si="97"/>
        <v>69.239583333333343</v>
      </c>
      <c r="R886" s="13"/>
    </row>
    <row r="887" spans="1:18" x14ac:dyDescent="0.3">
      <c r="A887" s="13" t="s">
        <v>1917</v>
      </c>
      <c r="B887" s="13">
        <v>360200003</v>
      </c>
      <c r="C887" s="13" t="s">
        <v>1935</v>
      </c>
      <c r="D887" s="13" t="s">
        <v>344</v>
      </c>
      <c r="E887" s="13" t="s">
        <v>1936</v>
      </c>
      <c r="F887" s="14">
        <v>1571</v>
      </c>
      <c r="G887" s="14">
        <v>156</v>
      </c>
      <c r="H887" s="15">
        <f t="shared" si="91"/>
        <v>1415</v>
      </c>
      <c r="I887" s="14">
        <v>1689</v>
      </c>
      <c r="J887" s="16">
        <f t="shared" si="92"/>
        <v>107.511139401655</v>
      </c>
      <c r="K887" s="17">
        <f t="shared" si="93"/>
        <v>-34.488860598344999</v>
      </c>
      <c r="L887" s="14">
        <v>18</v>
      </c>
      <c r="M887" s="18">
        <f t="shared" si="94"/>
        <v>1.1457670273711011</v>
      </c>
      <c r="N887" s="17">
        <f t="shared" si="95"/>
        <v>-1.8542329726288989</v>
      </c>
      <c r="O887" s="14">
        <v>349</v>
      </c>
      <c r="P887" s="18">
        <f t="shared" si="96"/>
        <v>22.215149586250796</v>
      </c>
      <c r="Q887" s="17">
        <f t="shared" si="97"/>
        <v>-10.784850413749204</v>
      </c>
      <c r="R887" s="13"/>
    </row>
    <row r="888" spans="1:18" x14ac:dyDescent="0.3">
      <c r="A888" s="13" t="s">
        <v>1917</v>
      </c>
      <c r="B888" s="13">
        <v>660200015</v>
      </c>
      <c r="C888" s="13" t="s">
        <v>1937</v>
      </c>
      <c r="D888" s="13" t="s">
        <v>1578</v>
      </c>
      <c r="E888" s="13" t="s">
        <v>1938</v>
      </c>
      <c r="F888" s="14">
        <v>670</v>
      </c>
      <c r="G888" s="14">
        <v>0</v>
      </c>
      <c r="H888" s="15">
        <f t="shared" si="91"/>
        <v>670</v>
      </c>
      <c r="I888" s="14">
        <v>2191</v>
      </c>
      <c r="J888" s="16">
        <f t="shared" si="92"/>
        <v>327.01492537313436</v>
      </c>
      <c r="K888" s="17">
        <f t="shared" si="93"/>
        <v>185.01492537313436</v>
      </c>
      <c r="L888" s="14">
        <v>20</v>
      </c>
      <c r="M888" s="18">
        <f t="shared" si="94"/>
        <v>2.9850746268656714</v>
      </c>
      <c r="N888" s="17">
        <f t="shared" si="95"/>
        <v>-1.4925373134328623E-2</v>
      </c>
      <c r="O888" s="14">
        <v>710</v>
      </c>
      <c r="P888" s="18">
        <f t="shared" si="96"/>
        <v>105.97014925373134</v>
      </c>
      <c r="Q888" s="17">
        <f t="shared" si="97"/>
        <v>72.970149253731336</v>
      </c>
      <c r="R888" s="13"/>
    </row>
    <row r="889" spans="1:18" x14ac:dyDescent="0.3">
      <c r="A889" s="13" t="s">
        <v>1917</v>
      </c>
      <c r="B889" s="13">
        <v>967100007</v>
      </c>
      <c r="C889" s="13" t="s">
        <v>1939</v>
      </c>
      <c r="D889" s="13" t="s">
        <v>159</v>
      </c>
      <c r="E889" s="13" t="s">
        <v>1940</v>
      </c>
      <c r="F889" s="14">
        <v>437</v>
      </c>
      <c r="G889" s="14">
        <v>49</v>
      </c>
      <c r="H889" s="15">
        <f t="shared" si="91"/>
        <v>388</v>
      </c>
      <c r="I889" s="14">
        <v>1142</v>
      </c>
      <c r="J889" s="16">
        <f t="shared" si="92"/>
        <v>261.32723112128144</v>
      </c>
      <c r="K889" s="17">
        <f t="shared" si="93"/>
        <v>119.32723112128144</v>
      </c>
      <c r="L889" s="14">
        <v>23</v>
      </c>
      <c r="M889" s="18">
        <f t="shared" si="94"/>
        <v>5.2631578947368416</v>
      </c>
      <c r="N889" s="17">
        <f t="shared" si="95"/>
        <v>2.2631578947368416</v>
      </c>
      <c r="O889" s="14">
        <v>404</v>
      </c>
      <c r="P889" s="18">
        <f t="shared" si="96"/>
        <v>92.448512585812352</v>
      </c>
      <c r="Q889" s="17">
        <f t="shared" si="97"/>
        <v>59.448512585812352</v>
      </c>
      <c r="R889" s="13"/>
    </row>
    <row r="890" spans="1:18" x14ac:dyDescent="0.3">
      <c r="A890" s="13" t="s">
        <v>1917</v>
      </c>
      <c r="B890" s="13">
        <v>250000104</v>
      </c>
      <c r="C890" s="13" t="s">
        <v>1941</v>
      </c>
      <c r="D890" s="13" t="s">
        <v>147</v>
      </c>
      <c r="E890" s="13" t="s">
        <v>1942</v>
      </c>
      <c r="F890" s="14">
        <v>2088</v>
      </c>
      <c r="G890" s="14">
        <v>522</v>
      </c>
      <c r="H890" s="15">
        <f t="shared" si="91"/>
        <v>1566</v>
      </c>
      <c r="I890" s="14">
        <v>2000</v>
      </c>
      <c r="J890" s="16">
        <f t="shared" si="92"/>
        <v>95.785440613026822</v>
      </c>
      <c r="K890" s="17">
        <f t="shared" si="93"/>
        <v>-46.214559386973178</v>
      </c>
      <c r="L890" s="14">
        <v>9</v>
      </c>
      <c r="M890" s="18">
        <f t="shared" si="94"/>
        <v>0.43103448275862066</v>
      </c>
      <c r="N890" s="17">
        <f t="shared" si="95"/>
        <v>-2.5689655172413794</v>
      </c>
      <c r="O890" s="14">
        <v>0</v>
      </c>
      <c r="P890" s="18">
        <f t="shared" si="96"/>
        <v>0</v>
      </c>
      <c r="Q890" s="17">
        <f t="shared" si="97"/>
        <v>-33</v>
      </c>
      <c r="R890" s="13"/>
    </row>
    <row r="891" spans="1:18" x14ac:dyDescent="0.3">
      <c r="A891" s="13" t="s">
        <v>1917</v>
      </c>
      <c r="B891" s="13">
        <v>964700001</v>
      </c>
      <c r="C891" s="13" t="s">
        <v>1943</v>
      </c>
      <c r="D891" s="13" t="s">
        <v>35</v>
      </c>
      <c r="E891" s="13" t="s">
        <v>1944</v>
      </c>
      <c r="F891" s="14">
        <v>1358</v>
      </c>
      <c r="G891" s="14">
        <v>263</v>
      </c>
      <c r="H891" s="15">
        <f t="shared" si="91"/>
        <v>1095</v>
      </c>
      <c r="I891" s="14">
        <v>2438</v>
      </c>
      <c r="J891" s="16">
        <f t="shared" si="92"/>
        <v>179.52871870397644</v>
      </c>
      <c r="K891" s="17">
        <f t="shared" si="93"/>
        <v>37.528718703976438</v>
      </c>
      <c r="L891" s="14">
        <v>220</v>
      </c>
      <c r="M891" s="18">
        <f t="shared" si="94"/>
        <v>16.200294550810014</v>
      </c>
      <c r="N891" s="17">
        <f t="shared" si="95"/>
        <v>13.200294550810014</v>
      </c>
      <c r="O891" s="14">
        <v>195</v>
      </c>
      <c r="P891" s="18">
        <f t="shared" si="96"/>
        <v>14.359351988217966</v>
      </c>
      <c r="Q891" s="17">
        <f t="shared" si="97"/>
        <v>-18.640648011782034</v>
      </c>
      <c r="R891" s="13"/>
    </row>
    <row r="892" spans="1:18" x14ac:dyDescent="0.3">
      <c r="A892" s="13" t="s">
        <v>1917</v>
      </c>
      <c r="B892" s="13">
        <v>380200009</v>
      </c>
      <c r="C892" s="13" t="s">
        <v>1945</v>
      </c>
      <c r="D892" s="13" t="s">
        <v>114</v>
      </c>
      <c r="E892" s="13" t="s">
        <v>1946</v>
      </c>
      <c r="F892" s="14">
        <v>819</v>
      </c>
      <c r="G892" s="14">
        <v>156</v>
      </c>
      <c r="H892" s="15">
        <f t="shared" si="91"/>
        <v>663</v>
      </c>
      <c r="I892" s="14">
        <v>1852</v>
      </c>
      <c r="J892" s="16">
        <f t="shared" si="92"/>
        <v>226.12942612942612</v>
      </c>
      <c r="K892" s="17">
        <f t="shared" si="93"/>
        <v>84.129426129426122</v>
      </c>
      <c r="L892" s="14">
        <v>6</v>
      </c>
      <c r="M892" s="18">
        <f t="shared" si="94"/>
        <v>0.73260073260073255</v>
      </c>
      <c r="N892" s="17">
        <f t="shared" si="95"/>
        <v>-2.2673992673992673</v>
      </c>
      <c r="O892" s="14">
        <v>0</v>
      </c>
      <c r="P892" s="18">
        <f t="shared" si="96"/>
        <v>0</v>
      </c>
      <c r="Q892" s="17">
        <f t="shared" si="97"/>
        <v>-33</v>
      </c>
      <c r="R892" s="13"/>
    </row>
    <row r="893" spans="1:18" x14ac:dyDescent="0.3">
      <c r="A893" s="13" t="s">
        <v>1917</v>
      </c>
      <c r="B893" s="13">
        <v>427700003</v>
      </c>
      <c r="C893" s="13" t="s">
        <v>1947</v>
      </c>
      <c r="D893" s="13" t="s">
        <v>1260</v>
      </c>
      <c r="E893" s="13" t="s">
        <v>433</v>
      </c>
      <c r="F893" s="14">
        <v>735</v>
      </c>
      <c r="G893" s="14">
        <v>99</v>
      </c>
      <c r="H893" s="15">
        <f t="shared" si="91"/>
        <v>636</v>
      </c>
      <c r="I893" s="14">
        <v>1380</v>
      </c>
      <c r="J893" s="16">
        <f t="shared" si="92"/>
        <v>187.75510204081633</v>
      </c>
      <c r="K893" s="17">
        <f t="shared" si="93"/>
        <v>45.755102040816325</v>
      </c>
      <c r="L893" s="14">
        <v>12</v>
      </c>
      <c r="M893" s="18">
        <f t="shared" si="94"/>
        <v>1.6326530612244898</v>
      </c>
      <c r="N893" s="17">
        <f t="shared" si="95"/>
        <v>-1.3673469387755102</v>
      </c>
      <c r="O893" s="14">
        <v>600</v>
      </c>
      <c r="P893" s="18">
        <f t="shared" si="96"/>
        <v>81.632653061224488</v>
      </c>
      <c r="Q893" s="17">
        <f t="shared" si="97"/>
        <v>48.632653061224488</v>
      </c>
      <c r="R893" s="13"/>
    </row>
    <row r="894" spans="1:18" x14ac:dyDescent="0.3">
      <c r="A894" s="13" t="s">
        <v>1917</v>
      </c>
      <c r="B894" s="13">
        <v>360200021</v>
      </c>
      <c r="C894" s="13" t="s">
        <v>1948</v>
      </c>
      <c r="D894" s="13" t="s">
        <v>65</v>
      </c>
      <c r="E894" s="13" t="s">
        <v>1949</v>
      </c>
      <c r="F894" s="14">
        <v>1018</v>
      </c>
      <c r="G894" s="14">
        <v>0</v>
      </c>
      <c r="H894" s="15">
        <f t="shared" si="91"/>
        <v>1018</v>
      </c>
      <c r="I894" s="14">
        <v>1910</v>
      </c>
      <c r="J894" s="16">
        <f t="shared" si="92"/>
        <v>187.62278978388997</v>
      </c>
      <c r="K894" s="17">
        <f t="shared" si="93"/>
        <v>45.622789783889971</v>
      </c>
      <c r="L894" s="14">
        <v>17</v>
      </c>
      <c r="M894" s="18">
        <f t="shared" si="94"/>
        <v>1.6699410609037328</v>
      </c>
      <c r="N894" s="17">
        <f t="shared" si="95"/>
        <v>-1.3300589390962672</v>
      </c>
      <c r="O894" s="14">
        <v>2</v>
      </c>
      <c r="P894" s="18">
        <f t="shared" si="96"/>
        <v>0.19646365422396855</v>
      </c>
      <c r="Q894" s="17">
        <f t="shared" si="97"/>
        <v>-32.803536345776031</v>
      </c>
      <c r="R894" s="13"/>
    </row>
    <row r="895" spans="1:18" x14ac:dyDescent="0.3">
      <c r="A895" s="13" t="s">
        <v>1917</v>
      </c>
      <c r="B895" s="13">
        <v>380200016</v>
      </c>
      <c r="C895" s="13" t="s">
        <v>1950</v>
      </c>
      <c r="D895" s="13" t="s">
        <v>71</v>
      </c>
      <c r="E895" s="13" t="s">
        <v>1951</v>
      </c>
      <c r="F895" s="14">
        <v>624</v>
      </c>
      <c r="G895" s="14">
        <v>125</v>
      </c>
      <c r="H895" s="15">
        <f t="shared" si="91"/>
        <v>499</v>
      </c>
      <c r="I895" s="14">
        <v>1073</v>
      </c>
      <c r="J895" s="16">
        <f t="shared" si="92"/>
        <v>171.9551282051282</v>
      </c>
      <c r="K895" s="17">
        <f t="shared" si="93"/>
        <v>29.955128205128204</v>
      </c>
      <c r="L895" s="14">
        <v>8</v>
      </c>
      <c r="M895" s="18">
        <f t="shared" si="94"/>
        <v>1.2820512820512819</v>
      </c>
      <c r="N895" s="17">
        <f t="shared" si="95"/>
        <v>-1.7179487179487181</v>
      </c>
      <c r="O895" s="14">
        <v>0</v>
      </c>
      <c r="P895" s="18">
        <f t="shared" si="96"/>
        <v>0</v>
      </c>
      <c r="Q895" s="17">
        <f t="shared" si="97"/>
        <v>-33</v>
      </c>
      <c r="R895" s="13"/>
    </row>
    <row r="896" spans="1:18" x14ac:dyDescent="0.3">
      <c r="A896" s="13" t="s">
        <v>1917</v>
      </c>
      <c r="B896" s="13">
        <v>961600007</v>
      </c>
      <c r="C896" s="13" t="s">
        <v>1952</v>
      </c>
      <c r="D896" s="13" t="s">
        <v>1640</v>
      </c>
      <c r="E896" s="13" t="s">
        <v>1953</v>
      </c>
      <c r="F896" s="14">
        <v>2908</v>
      </c>
      <c r="G896" s="14">
        <v>559</v>
      </c>
      <c r="H896" s="15">
        <f t="shared" si="91"/>
        <v>2349</v>
      </c>
      <c r="I896" s="14">
        <v>8295</v>
      </c>
      <c r="J896" s="16">
        <f t="shared" si="92"/>
        <v>285.24759284731778</v>
      </c>
      <c r="K896" s="17">
        <f t="shared" si="93"/>
        <v>143.24759284731778</v>
      </c>
      <c r="L896" s="14">
        <v>274</v>
      </c>
      <c r="M896" s="18">
        <f t="shared" si="94"/>
        <v>9.4222833562585961</v>
      </c>
      <c r="N896" s="17">
        <f t="shared" si="95"/>
        <v>6.4222833562585961</v>
      </c>
      <c r="O896" s="14">
        <v>0</v>
      </c>
      <c r="P896" s="18">
        <f t="shared" si="96"/>
        <v>0</v>
      </c>
      <c r="Q896" s="17">
        <f t="shared" si="97"/>
        <v>-33</v>
      </c>
      <c r="R896" s="13"/>
    </row>
    <row r="897" spans="1:18" x14ac:dyDescent="0.3">
      <c r="A897" s="13" t="s">
        <v>1917</v>
      </c>
      <c r="B897" s="13">
        <v>941600018</v>
      </c>
      <c r="C897" s="13" t="s">
        <v>1954</v>
      </c>
      <c r="D897" s="13" t="s">
        <v>150</v>
      </c>
      <c r="E897" s="13" t="s">
        <v>1955</v>
      </c>
      <c r="F897" s="14">
        <v>1973</v>
      </c>
      <c r="G897" s="14">
        <v>459</v>
      </c>
      <c r="H897" s="15">
        <f t="shared" si="91"/>
        <v>1514</v>
      </c>
      <c r="I897" s="14">
        <v>2244</v>
      </c>
      <c r="J897" s="16">
        <f t="shared" si="92"/>
        <v>113.73542828180436</v>
      </c>
      <c r="K897" s="17">
        <f t="shared" si="93"/>
        <v>-28.26457171819564</v>
      </c>
      <c r="L897" s="14">
        <v>17</v>
      </c>
      <c r="M897" s="18">
        <f t="shared" si="94"/>
        <v>0.86163203243791175</v>
      </c>
      <c r="N897" s="17">
        <f t="shared" si="95"/>
        <v>-2.1383679675620884</v>
      </c>
      <c r="O897" s="14">
        <v>605</v>
      </c>
      <c r="P897" s="18">
        <f t="shared" si="96"/>
        <v>30.663963507349212</v>
      </c>
      <c r="Q897" s="17">
        <f t="shared" si="97"/>
        <v>-2.3360364926507877</v>
      </c>
      <c r="R897" s="13"/>
    </row>
    <row r="898" spans="1:18" x14ac:dyDescent="0.3">
      <c r="A898" s="13" t="s">
        <v>1917</v>
      </c>
      <c r="B898" s="13">
        <v>940200012</v>
      </c>
      <c r="C898" s="13" t="s">
        <v>1956</v>
      </c>
      <c r="D898" s="13" t="s">
        <v>256</v>
      </c>
      <c r="E898" s="13" t="s">
        <v>1957</v>
      </c>
      <c r="F898" s="14">
        <v>585</v>
      </c>
      <c r="G898" s="14">
        <v>1</v>
      </c>
      <c r="H898" s="15">
        <f t="shared" si="91"/>
        <v>584</v>
      </c>
      <c r="I898" s="14">
        <v>536</v>
      </c>
      <c r="J898" s="16">
        <f t="shared" si="92"/>
        <v>91.623931623931625</v>
      </c>
      <c r="K898" s="17">
        <f t="shared" si="93"/>
        <v>-50.376068376068375</v>
      </c>
      <c r="L898" s="14">
        <v>5</v>
      </c>
      <c r="M898" s="18">
        <f t="shared" si="94"/>
        <v>0.85470085470085477</v>
      </c>
      <c r="N898" s="17">
        <f t="shared" si="95"/>
        <v>-2.1452991452991452</v>
      </c>
      <c r="O898" s="14">
        <v>33</v>
      </c>
      <c r="P898" s="18">
        <f t="shared" si="96"/>
        <v>5.6410256410256414</v>
      </c>
      <c r="Q898" s="17">
        <f t="shared" si="97"/>
        <v>-27.358974358974358</v>
      </c>
      <c r="R898" s="13"/>
    </row>
    <row r="899" spans="1:18" x14ac:dyDescent="0.3">
      <c r="A899" s="13" t="s">
        <v>1917</v>
      </c>
      <c r="B899" s="13">
        <v>701800004</v>
      </c>
      <c r="C899" s="13" t="s">
        <v>1958</v>
      </c>
      <c r="D899" s="13" t="s">
        <v>726</v>
      </c>
      <c r="E899" s="13" t="s">
        <v>1246</v>
      </c>
      <c r="F899" s="14">
        <v>2194</v>
      </c>
      <c r="G899" s="14">
        <v>448</v>
      </c>
      <c r="H899" s="15">
        <f t="shared" si="91"/>
        <v>1746</v>
      </c>
      <c r="I899" s="14">
        <v>2390</v>
      </c>
      <c r="J899" s="16">
        <f t="shared" si="92"/>
        <v>108.93345487693711</v>
      </c>
      <c r="K899" s="17">
        <f t="shared" si="93"/>
        <v>-33.066545123062895</v>
      </c>
      <c r="L899" s="14">
        <v>33</v>
      </c>
      <c r="M899" s="18">
        <f t="shared" si="94"/>
        <v>1.504102096627165</v>
      </c>
      <c r="N899" s="17">
        <f t="shared" si="95"/>
        <v>-1.495897903372835</v>
      </c>
      <c r="O899" s="14">
        <v>0</v>
      </c>
      <c r="P899" s="18">
        <f t="shared" si="96"/>
        <v>0</v>
      </c>
      <c r="Q899" s="17">
        <f t="shared" si="97"/>
        <v>-33</v>
      </c>
      <c r="R899" s="13"/>
    </row>
    <row r="900" spans="1:18" x14ac:dyDescent="0.3">
      <c r="A900" s="13" t="s">
        <v>1917</v>
      </c>
      <c r="B900" s="13">
        <v>941600014</v>
      </c>
      <c r="C900" s="13" t="s">
        <v>1959</v>
      </c>
      <c r="D900" s="13" t="s">
        <v>828</v>
      </c>
      <c r="E900" s="13" t="s">
        <v>1826</v>
      </c>
      <c r="F900" s="14">
        <v>1596</v>
      </c>
      <c r="G900" s="14">
        <v>352</v>
      </c>
      <c r="H900" s="15">
        <f t="shared" si="91"/>
        <v>1244</v>
      </c>
      <c r="I900" s="14">
        <v>1847</v>
      </c>
      <c r="J900" s="16">
        <f t="shared" si="92"/>
        <v>115.72681704260653</v>
      </c>
      <c r="K900" s="17">
        <f t="shared" si="93"/>
        <v>-26.273182957393473</v>
      </c>
      <c r="L900" s="14">
        <v>0</v>
      </c>
      <c r="M900" s="18">
        <f t="shared" si="94"/>
        <v>0</v>
      </c>
      <c r="N900" s="17">
        <f t="shared" si="95"/>
        <v>-3</v>
      </c>
      <c r="O900" s="14">
        <v>73</v>
      </c>
      <c r="P900" s="18">
        <f t="shared" si="96"/>
        <v>4.5739348370927315</v>
      </c>
      <c r="Q900" s="17">
        <f t="shared" si="97"/>
        <v>-28.426065162907268</v>
      </c>
      <c r="R900" s="13"/>
    </row>
    <row r="901" spans="1:18" x14ac:dyDescent="0.3">
      <c r="A901" s="13" t="s">
        <v>1917</v>
      </c>
      <c r="B901" s="13">
        <v>941600003</v>
      </c>
      <c r="C901" s="13" t="s">
        <v>1960</v>
      </c>
      <c r="D901" s="13" t="s">
        <v>1449</v>
      </c>
      <c r="E901" s="13" t="s">
        <v>1961</v>
      </c>
      <c r="F901" s="14">
        <v>1328</v>
      </c>
      <c r="G901" s="14">
        <v>209</v>
      </c>
      <c r="H901" s="15">
        <f t="shared" si="91"/>
        <v>1119</v>
      </c>
      <c r="I901" s="14">
        <v>1568</v>
      </c>
      <c r="J901" s="16">
        <f t="shared" si="92"/>
        <v>118.07228915662651</v>
      </c>
      <c r="K901" s="17">
        <f t="shared" si="93"/>
        <v>-23.92771084337349</v>
      </c>
      <c r="L901" s="14">
        <v>82</v>
      </c>
      <c r="M901" s="18">
        <f t="shared" si="94"/>
        <v>6.1746987951807224</v>
      </c>
      <c r="N901" s="17">
        <f t="shared" si="95"/>
        <v>3.1746987951807224</v>
      </c>
      <c r="O901" s="14">
        <v>290</v>
      </c>
      <c r="P901" s="18">
        <f t="shared" si="96"/>
        <v>21.837349397590362</v>
      </c>
      <c r="Q901" s="17">
        <f t="shared" si="97"/>
        <v>-11.162650602409638</v>
      </c>
      <c r="R901" s="13"/>
    </row>
    <row r="902" spans="1:18" x14ac:dyDescent="0.3">
      <c r="A902" s="13" t="s">
        <v>1917</v>
      </c>
      <c r="B902" s="13">
        <v>700200046</v>
      </c>
      <c r="C902" s="13" t="s">
        <v>1962</v>
      </c>
      <c r="D902" s="13" t="s">
        <v>156</v>
      </c>
      <c r="E902" s="13" t="s">
        <v>1963</v>
      </c>
      <c r="F902" s="14">
        <v>1231</v>
      </c>
      <c r="G902" s="14">
        <v>170</v>
      </c>
      <c r="H902" s="15">
        <f t="shared" si="91"/>
        <v>1061</v>
      </c>
      <c r="I902" s="14">
        <v>1141</v>
      </c>
      <c r="J902" s="16">
        <f t="shared" si="92"/>
        <v>92.688870836718124</v>
      </c>
      <c r="K902" s="17">
        <f t="shared" si="93"/>
        <v>-49.311129163281876</v>
      </c>
      <c r="L902" s="14">
        <v>1</v>
      </c>
      <c r="M902" s="18">
        <f t="shared" si="94"/>
        <v>8.1234768480909825E-2</v>
      </c>
      <c r="N902" s="17">
        <f t="shared" si="95"/>
        <v>-2.9187652315190902</v>
      </c>
      <c r="O902" s="14">
        <v>17</v>
      </c>
      <c r="P902" s="18">
        <f t="shared" si="96"/>
        <v>1.380991064175467</v>
      </c>
      <c r="Q902" s="17">
        <f t="shared" si="97"/>
        <v>-31.619008935824532</v>
      </c>
      <c r="R902" s="13"/>
    </row>
    <row r="903" spans="1:18" x14ac:dyDescent="0.3">
      <c r="A903" s="13" t="s">
        <v>1917</v>
      </c>
      <c r="B903" s="13">
        <v>380200001</v>
      </c>
      <c r="C903" s="13" t="s">
        <v>1964</v>
      </c>
      <c r="D903" s="13" t="s">
        <v>80</v>
      </c>
      <c r="E903" s="13" t="s">
        <v>1622</v>
      </c>
      <c r="F903" s="14">
        <v>2298</v>
      </c>
      <c r="G903" s="14">
        <v>267</v>
      </c>
      <c r="H903" s="15">
        <f t="shared" si="91"/>
        <v>2031</v>
      </c>
      <c r="I903" s="14">
        <v>6152</v>
      </c>
      <c r="J903" s="16">
        <f t="shared" si="92"/>
        <v>267.71105308964314</v>
      </c>
      <c r="K903" s="17">
        <f t="shared" si="93"/>
        <v>125.71105308964314</v>
      </c>
      <c r="L903" s="14">
        <v>467</v>
      </c>
      <c r="M903" s="18">
        <f t="shared" si="94"/>
        <v>20.322019147084422</v>
      </c>
      <c r="N903" s="17">
        <f t="shared" si="95"/>
        <v>17.322019147084422</v>
      </c>
      <c r="O903" s="14">
        <v>1422</v>
      </c>
      <c r="P903" s="18">
        <f t="shared" si="96"/>
        <v>61.879895561357699</v>
      </c>
      <c r="Q903" s="17">
        <f t="shared" si="97"/>
        <v>28.879895561357699</v>
      </c>
      <c r="R903" s="13"/>
    </row>
    <row r="904" spans="1:18" x14ac:dyDescent="0.3">
      <c r="A904" s="13" t="s">
        <v>1917</v>
      </c>
      <c r="B904" s="13">
        <v>380200018</v>
      </c>
      <c r="C904" s="13" t="s">
        <v>1965</v>
      </c>
      <c r="D904" s="13" t="s">
        <v>693</v>
      </c>
      <c r="E904" s="13" t="s">
        <v>1966</v>
      </c>
      <c r="F904" s="14">
        <v>355</v>
      </c>
      <c r="G904" s="14">
        <v>0</v>
      </c>
      <c r="H904" s="15">
        <f t="shared" si="91"/>
        <v>355</v>
      </c>
      <c r="I904" s="14">
        <v>1005</v>
      </c>
      <c r="J904" s="16">
        <f t="shared" si="92"/>
        <v>283.09859154929575</v>
      </c>
      <c r="K904" s="17">
        <f t="shared" si="93"/>
        <v>141.09859154929575</v>
      </c>
      <c r="L904" s="14">
        <v>30</v>
      </c>
      <c r="M904" s="18">
        <f t="shared" si="94"/>
        <v>8.4507042253521121</v>
      </c>
      <c r="N904" s="17">
        <f t="shared" si="95"/>
        <v>5.4507042253521121</v>
      </c>
      <c r="O904" s="14">
        <v>370</v>
      </c>
      <c r="P904" s="18">
        <f t="shared" si="96"/>
        <v>104.22535211267605</v>
      </c>
      <c r="Q904" s="17">
        <f t="shared" si="97"/>
        <v>71.225352112676049</v>
      </c>
      <c r="R904" s="13"/>
    </row>
    <row r="905" spans="1:18" x14ac:dyDescent="0.3">
      <c r="A905" s="13" t="s">
        <v>1917</v>
      </c>
      <c r="B905" s="13">
        <v>427500004</v>
      </c>
      <c r="C905" s="13" t="s">
        <v>1967</v>
      </c>
      <c r="D905" s="13" t="s">
        <v>344</v>
      </c>
      <c r="E905" s="13" t="s">
        <v>1968</v>
      </c>
      <c r="F905" s="14">
        <v>1609</v>
      </c>
      <c r="G905" s="14">
        <v>287</v>
      </c>
      <c r="H905" s="15">
        <f t="shared" ref="H905:H968" si="98">F905-G905</f>
        <v>1322</v>
      </c>
      <c r="I905" s="14">
        <v>2580</v>
      </c>
      <c r="J905" s="16">
        <f t="shared" ref="J905:J968" si="99">I905/F905*100</f>
        <v>160.3480422622747</v>
      </c>
      <c r="K905" s="17">
        <f t="shared" ref="K905:K968" si="100">J905-142</f>
        <v>18.348042262274703</v>
      </c>
      <c r="L905" s="14">
        <v>12</v>
      </c>
      <c r="M905" s="18">
        <f t="shared" ref="M905:M968" si="101">L905/F905*100</f>
        <v>0.74580484773151023</v>
      </c>
      <c r="N905" s="17">
        <f t="shared" ref="N905:N968" si="102">M905-3</f>
        <v>-2.2541951522684895</v>
      </c>
      <c r="O905" s="14">
        <v>363</v>
      </c>
      <c r="P905" s="18">
        <f t="shared" ref="P905:P968" si="103">O905/F905*100</f>
        <v>22.560596643878185</v>
      </c>
      <c r="Q905" s="17">
        <f t="shared" si="97"/>
        <v>-10.439403356121815</v>
      </c>
      <c r="R905" s="13"/>
    </row>
    <row r="906" spans="1:18" x14ac:dyDescent="0.3">
      <c r="A906" s="13" t="s">
        <v>1917</v>
      </c>
      <c r="B906" s="13">
        <v>250000024</v>
      </c>
      <c r="C906" s="13" t="s">
        <v>1969</v>
      </c>
      <c r="D906" s="13" t="s">
        <v>156</v>
      </c>
      <c r="E906" s="13" t="s">
        <v>1970</v>
      </c>
      <c r="F906" s="14">
        <v>1948</v>
      </c>
      <c r="G906" s="14">
        <v>98</v>
      </c>
      <c r="H906" s="15">
        <f t="shared" si="98"/>
        <v>1850</v>
      </c>
      <c r="I906" s="14">
        <v>2406</v>
      </c>
      <c r="J906" s="16">
        <f t="shared" si="99"/>
        <v>123.51129363449691</v>
      </c>
      <c r="K906" s="17">
        <f t="shared" si="100"/>
        <v>-18.488706365503091</v>
      </c>
      <c r="L906" s="14">
        <v>2</v>
      </c>
      <c r="M906" s="18">
        <f t="shared" si="101"/>
        <v>0.10266940451745381</v>
      </c>
      <c r="N906" s="17">
        <f t="shared" si="102"/>
        <v>-2.8973305954825461</v>
      </c>
      <c r="O906" s="14">
        <v>1402</v>
      </c>
      <c r="P906" s="18">
        <f t="shared" si="103"/>
        <v>71.971252566735117</v>
      </c>
      <c r="Q906" s="17">
        <f t="shared" ref="Q906:Q969" si="104">P906-33</f>
        <v>38.971252566735117</v>
      </c>
      <c r="R906" s="13"/>
    </row>
    <row r="907" spans="1:18" x14ac:dyDescent="0.3">
      <c r="A907" s="13" t="s">
        <v>1917</v>
      </c>
      <c r="B907" s="13">
        <v>967100005</v>
      </c>
      <c r="C907" s="13" t="s">
        <v>1971</v>
      </c>
      <c r="D907" s="13" t="s">
        <v>88</v>
      </c>
      <c r="E907" s="13" t="s">
        <v>1972</v>
      </c>
      <c r="F907" s="14">
        <v>1995</v>
      </c>
      <c r="G907" s="14">
        <v>622</v>
      </c>
      <c r="H907" s="15">
        <f t="shared" si="98"/>
        <v>1373</v>
      </c>
      <c r="I907" s="14">
        <v>2751</v>
      </c>
      <c r="J907" s="16">
        <f t="shared" si="99"/>
        <v>137.89473684210526</v>
      </c>
      <c r="K907" s="17">
        <f t="shared" si="100"/>
        <v>-4.1052631578947398</v>
      </c>
      <c r="L907" s="14">
        <v>23</v>
      </c>
      <c r="M907" s="18">
        <f t="shared" si="101"/>
        <v>1.1528822055137844</v>
      </c>
      <c r="N907" s="17">
        <f t="shared" si="102"/>
        <v>-1.8471177944862156</v>
      </c>
      <c r="O907" s="14">
        <v>213</v>
      </c>
      <c r="P907" s="18">
        <f t="shared" si="103"/>
        <v>10.676691729323307</v>
      </c>
      <c r="Q907" s="17">
        <f t="shared" si="104"/>
        <v>-22.323308270676691</v>
      </c>
      <c r="R907" s="13"/>
    </row>
    <row r="908" spans="1:18" x14ac:dyDescent="0.3">
      <c r="A908" s="13" t="s">
        <v>1917</v>
      </c>
      <c r="B908" s="13">
        <v>427300004</v>
      </c>
      <c r="C908" s="13" t="s">
        <v>1973</v>
      </c>
      <c r="D908" s="13" t="s">
        <v>454</v>
      </c>
      <c r="E908" s="13" t="s">
        <v>1974</v>
      </c>
      <c r="F908" s="14">
        <v>1176</v>
      </c>
      <c r="G908" s="14">
        <v>24</v>
      </c>
      <c r="H908" s="15">
        <f t="shared" si="98"/>
        <v>1152</v>
      </c>
      <c r="I908" s="14">
        <v>1590</v>
      </c>
      <c r="J908" s="16">
        <f t="shared" si="99"/>
        <v>135.20408163265304</v>
      </c>
      <c r="K908" s="17">
        <f t="shared" si="100"/>
        <v>-6.7959183673469568</v>
      </c>
      <c r="L908" s="14">
        <v>26</v>
      </c>
      <c r="M908" s="18">
        <f t="shared" si="101"/>
        <v>2.2108843537414966</v>
      </c>
      <c r="N908" s="17">
        <f t="shared" si="102"/>
        <v>-0.78911564625850339</v>
      </c>
      <c r="O908" s="14">
        <v>0</v>
      </c>
      <c r="P908" s="18">
        <f t="shared" si="103"/>
        <v>0</v>
      </c>
      <c r="Q908" s="17">
        <f t="shared" si="104"/>
        <v>-33</v>
      </c>
      <c r="R908" s="13"/>
    </row>
    <row r="909" spans="1:18" x14ac:dyDescent="0.3">
      <c r="A909" s="13" t="s">
        <v>1917</v>
      </c>
      <c r="B909" s="13">
        <v>705500008</v>
      </c>
      <c r="C909" s="13" t="s">
        <v>1975</v>
      </c>
      <c r="D909" s="13" t="s">
        <v>189</v>
      </c>
      <c r="E909" s="13" t="s">
        <v>1976</v>
      </c>
      <c r="F909" s="14">
        <v>1610</v>
      </c>
      <c r="G909" s="14">
        <v>481</v>
      </c>
      <c r="H909" s="15">
        <f t="shared" si="98"/>
        <v>1129</v>
      </c>
      <c r="I909" s="14">
        <v>4269</v>
      </c>
      <c r="J909" s="16">
        <f t="shared" si="99"/>
        <v>265.15527950310559</v>
      </c>
      <c r="K909" s="17">
        <f t="shared" si="100"/>
        <v>123.15527950310559</v>
      </c>
      <c r="L909" s="14">
        <v>489</v>
      </c>
      <c r="M909" s="18">
        <f t="shared" si="101"/>
        <v>30.372670807453417</v>
      </c>
      <c r="N909" s="17">
        <f t="shared" si="102"/>
        <v>27.372670807453417</v>
      </c>
      <c r="O909" s="14">
        <v>183</v>
      </c>
      <c r="P909" s="18">
        <f t="shared" si="103"/>
        <v>11.366459627329192</v>
      </c>
      <c r="Q909" s="17">
        <f t="shared" si="104"/>
        <v>-21.633540372670808</v>
      </c>
      <c r="R909" s="13"/>
    </row>
    <row r="910" spans="1:18" x14ac:dyDescent="0.3">
      <c r="A910" s="13" t="s">
        <v>1917</v>
      </c>
      <c r="B910" s="13">
        <v>381600008</v>
      </c>
      <c r="C910" s="13" t="s">
        <v>1977</v>
      </c>
      <c r="D910" s="13" t="s">
        <v>94</v>
      </c>
      <c r="E910" s="13" t="s">
        <v>1978</v>
      </c>
      <c r="F910" s="14">
        <v>318</v>
      </c>
      <c r="G910" s="14">
        <v>28</v>
      </c>
      <c r="H910" s="15">
        <f t="shared" si="98"/>
        <v>290</v>
      </c>
      <c r="I910" s="14">
        <v>445</v>
      </c>
      <c r="J910" s="16">
        <f t="shared" si="99"/>
        <v>139.93710691823901</v>
      </c>
      <c r="K910" s="17">
        <f t="shared" si="100"/>
        <v>-2.0628930817609898</v>
      </c>
      <c r="L910" s="14">
        <v>88</v>
      </c>
      <c r="M910" s="18">
        <f t="shared" si="101"/>
        <v>27.672955974842768</v>
      </c>
      <c r="N910" s="17">
        <f t="shared" si="102"/>
        <v>24.672955974842768</v>
      </c>
      <c r="O910" s="14">
        <v>102</v>
      </c>
      <c r="P910" s="18">
        <f t="shared" si="103"/>
        <v>32.075471698113205</v>
      </c>
      <c r="Q910" s="17">
        <f t="shared" si="104"/>
        <v>-0.92452830188679513</v>
      </c>
      <c r="R910" s="13"/>
    </row>
    <row r="911" spans="1:18" x14ac:dyDescent="0.3">
      <c r="A911" s="13" t="s">
        <v>1917</v>
      </c>
      <c r="B911" s="13">
        <v>701400003</v>
      </c>
      <c r="C911" s="13" t="s">
        <v>1979</v>
      </c>
      <c r="D911" s="13" t="s">
        <v>1980</v>
      </c>
      <c r="E911" s="13" t="s">
        <v>1981</v>
      </c>
      <c r="F911" s="14">
        <v>1864</v>
      </c>
      <c r="G911" s="14">
        <v>164</v>
      </c>
      <c r="H911" s="15">
        <f t="shared" si="98"/>
        <v>1700</v>
      </c>
      <c r="I911" s="14">
        <v>3826</v>
      </c>
      <c r="J911" s="16">
        <f t="shared" si="99"/>
        <v>205.25751072961373</v>
      </c>
      <c r="K911" s="17">
        <f t="shared" si="100"/>
        <v>63.257510729613728</v>
      </c>
      <c r="L911" s="14">
        <v>124</v>
      </c>
      <c r="M911" s="18">
        <f t="shared" si="101"/>
        <v>6.6523605150214591</v>
      </c>
      <c r="N911" s="17">
        <f t="shared" si="102"/>
        <v>3.6523605150214591</v>
      </c>
      <c r="O911" s="14">
        <v>66</v>
      </c>
      <c r="P911" s="18">
        <f t="shared" si="103"/>
        <v>3.5407725321888415</v>
      </c>
      <c r="Q911" s="17">
        <f t="shared" si="104"/>
        <v>-29.459227467811157</v>
      </c>
      <c r="R911" s="13"/>
    </row>
    <row r="912" spans="1:18" x14ac:dyDescent="0.3">
      <c r="A912" s="13" t="s">
        <v>1917</v>
      </c>
      <c r="B912" s="13">
        <v>500200029</v>
      </c>
      <c r="C912" s="13" t="s">
        <v>1982</v>
      </c>
      <c r="D912" s="13" t="s">
        <v>1983</v>
      </c>
      <c r="E912" s="13" t="s">
        <v>1984</v>
      </c>
      <c r="F912" s="14">
        <v>1160</v>
      </c>
      <c r="G912" s="14">
        <v>5</v>
      </c>
      <c r="H912" s="15">
        <f t="shared" si="98"/>
        <v>1155</v>
      </c>
      <c r="I912" s="14">
        <v>1299</v>
      </c>
      <c r="J912" s="16">
        <f t="shared" si="99"/>
        <v>111.98275862068965</v>
      </c>
      <c r="K912" s="17">
        <f t="shared" si="100"/>
        <v>-30.017241379310349</v>
      </c>
      <c r="L912" s="14">
        <v>0</v>
      </c>
      <c r="M912" s="18">
        <f t="shared" si="101"/>
        <v>0</v>
      </c>
      <c r="N912" s="17">
        <f t="shared" si="102"/>
        <v>-3</v>
      </c>
      <c r="O912" s="14">
        <v>27</v>
      </c>
      <c r="P912" s="18">
        <f t="shared" si="103"/>
        <v>2.327586206896552</v>
      </c>
      <c r="Q912" s="17">
        <f t="shared" si="104"/>
        <v>-30.672413793103448</v>
      </c>
      <c r="R912" s="13"/>
    </row>
    <row r="913" spans="1:18" x14ac:dyDescent="0.3">
      <c r="A913" s="13" t="s">
        <v>1917</v>
      </c>
      <c r="B913" s="13">
        <v>500200039</v>
      </c>
      <c r="C913" s="13" t="s">
        <v>1985</v>
      </c>
      <c r="D913" s="13" t="s">
        <v>1026</v>
      </c>
      <c r="E913" s="13" t="s">
        <v>1986</v>
      </c>
      <c r="F913" s="14">
        <v>1615</v>
      </c>
      <c r="G913" s="14">
        <v>464</v>
      </c>
      <c r="H913" s="15">
        <f t="shared" si="98"/>
        <v>1151</v>
      </c>
      <c r="I913" s="14">
        <v>1351</v>
      </c>
      <c r="J913" s="16">
        <f t="shared" si="99"/>
        <v>83.653250773993804</v>
      </c>
      <c r="K913" s="17">
        <f t="shared" si="100"/>
        <v>-58.346749226006196</v>
      </c>
      <c r="L913" s="14">
        <v>8</v>
      </c>
      <c r="M913" s="18">
        <f t="shared" si="101"/>
        <v>0.49535603715170284</v>
      </c>
      <c r="N913" s="17">
        <f t="shared" si="102"/>
        <v>-2.5046439628482973</v>
      </c>
      <c r="O913" s="14">
        <v>5</v>
      </c>
      <c r="P913" s="18">
        <f t="shared" si="103"/>
        <v>0.30959752321981426</v>
      </c>
      <c r="Q913" s="17">
        <f t="shared" si="104"/>
        <v>-32.690402476780186</v>
      </c>
      <c r="R913" s="13"/>
    </row>
    <row r="914" spans="1:18" x14ac:dyDescent="0.3">
      <c r="A914" s="13" t="s">
        <v>1917</v>
      </c>
      <c r="B914" s="13">
        <v>360200018</v>
      </c>
      <c r="C914" s="13" t="s">
        <v>1987</v>
      </c>
      <c r="D914" s="13" t="s">
        <v>454</v>
      </c>
      <c r="E914" s="13" t="s">
        <v>1988</v>
      </c>
      <c r="F914" s="14">
        <v>1764</v>
      </c>
      <c r="G914" s="14">
        <v>9</v>
      </c>
      <c r="H914" s="15">
        <f t="shared" si="98"/>
        <v>1755</v>
      </c>
      <c r="I914" s="14">
        <v>1107</v>
      </c>
      <c r="J914" s="16">
        <f t="shared" si="99"/>
        <v>62.755102040816325</v>
      </c>
      <c r="K914" s="17">
        <f t="shared" si="100"/>
        <v>-79.244897959183675</v>
      </c>
      <c r="L914" s="14">
        <v>12</v>
      </c>
      <c r="M914" s="18">
        <f t="shared" si="101"/>
        <v>0.68027210884353739</v>
      </c>
      <c r="N914" s="17">
        <f t="shared" si="102"/>
        <v>-2.3197278911564627</v>
      </c>
      <c r="O914" s="14">
        <v>0</v>
      </c>
      <c r="P914" s="18">
        <f t="shared" si="103"/>
        <v>0</v>
      </c>
      <c r="Q914" s="17">
        <f t="shared" si="104"/>
        <v>-33</v>
      </c>
      <c r="R914" s="13"/>
    </row>
    <row r="915" spans="1:18" x14ac:dyDescent="0.3">
      <c r="A915" s="13" t="s">
        <v>1917</v>
      </c>
      <c r="B915" s="13">
        <v>940200011</v>
      </c>
      <c r="C915" s="13" t="s">
        <v>1989</v>
      </c>
      <c r="D915" s="13" t="s">
        <v>1990</v>
      </c>
      <c r="E915" s="13" t="s">
        <v>1991</v>
      </c>
      <c r="F915" s="14">
        <v>1049</v>
      </c>
      <c r="G915" s="14">
        <v>24</v>
      </c>
      <c r="H915" s="15">
        <f t="shared" si="98"/>
        <v>1025</v>
      </c>
      <c r="I915" s="14">
        <v>1500</v>
      </c>
      <c r="J915" s="16">
        <f t="shared" si="99"/>
        <v>142.99332697807438</v>
      </c>
      <c r="K915" s="17">
        <f t="shared" si="100"/>
        <v>0.99332697807437853</v>
      </c>
      <c r="L915" s="14">
        <v>40</v>
      </c>
      <c r="M915" s="18">
        <f t="shared" si="101"/>
        <v>3.8131553860819829</v>
      </c>
      <c r="N915" s="17">
        <f t="shared" si="102"/>
        <v>0.8131553860819829</v>
      </c>
      <c r="O915" s="14">
        <v>0</v>
      </c>
      <c r="P915" s="18">
        <f t="shared" si="103"/>
        <v>0</v>
      </c>
      <c r="Q915" s="17">
        <f t="shared" si="104"/>
        <v>-33</v>
      </c>
      <c r="R915" s="13"/>
    </row>
    <row r="916" spans="1:18" x14ac:dyDescent="0.3">
      <c r="A916" s="13" t="s">
        <v>1917</v>
      </c>
      <c r="B916" s="13">
        <v>961600012</v>
      </c>
      <c r="C916" s="13" t="s">
        <v>1992</v>
      </c>
      <c r="D916" s="13" t="s">
        <v>41</v>
      </c>
      <c r="E916" s="13" t="s">
        <v>630</v>
      </c>
      <c r="F916" s="14">
        <v>991</v>
      </c>
      <c r="G916" s="14">
        <v>281</v>
      </c>
      <c r="H916" s="15">
        <f t="shared" si="98"/>
        <v>710</v>
      </c>
      <c r="I916" s="14">
        <v>1665</v>
      </c>
      <c r="J916" s="16">
        <f t="shared" si="99"/>
        <v>168.01210898082746</v>
      </c>
      <c r="K916" s="17">
        <f t="shared" si="100"/>
        <v>26.012108980827463</v>
      </c>
      <c r="L916" s="14">
        <v>21</v>
      </c>
      <c r="M916" s="18">
        <f t="shared" si="101"/>
        <v>2.119071644803229</v>
      </c>
      <c r="N916" s="17">
        <f t="shared" si="102"/>
        <v>-0.88092835519677104</v>
      </c>
      <c r="O916" s="14">
        <v>370</v>
      </c>
      <c r="P916" s="18">
        <f t="shared" si="103"/>
        <v>37.336024217961658</v>
      </c>
      <c r="Q916" s="17">
        <f t="shared" si="104"/>
        <v>4.3360242179616577</v>
      </c>
      <c r="R916" s="13"/>
    </row>
    <row r="917" spans="1:18" x14ac:dyDescent="0.3">
      <c r="A917" s="13" t="s">
        <v>1917</v>
      </c>
      <c r="B917" s="13">
        <v>250000020</v>
      </c>
      <c r="C917" s="13" t="s">
        <v>1993</v>
      </c>
      <c r="D917" s="13" t="s">
        <v>35</v>
      </c>
      <c r="E917" s="13" t="s">
        <v>1994</v>
      </c>
      <c r="F917" s="14">
        <v>1580</v>
      </c>
      <c r="G917" s="14">
        <v>332</v>
      </c>
      <c r="H917" s="15">
        <f t="shared" si="98"/>
        <v>1248</v>
      </c>
      <c r="I917" s="14">
        <v>1739</v>
      </c>
      <c r="J917" s="16">
        <f t="shared" si="99"/>
        <v>110.06329113924052</v>
      </c>
      <c r="K917" s="17">
        <f t="shared" si="100"/>
        <v>-31.936708860759481</v>
      </c>
      <c r="L917" s="14">
        <v>12</v>
      </c>
      <c r="M917" s="18">
        <f t="shared" si="101"/>
        <v>0.75949367088607589</v>
      </c>
      <c r="N917" s="17">
        <f t="shared" si="102"/>
        <v>-2.240506329113924</v>
      </c>
      <c r="O917" s="14">
        <v>401</v>
      </c>
      <c r="P917" s="18">
        <f t="shared" si="103"/>
        <v>25.37974683544304</v>
      </c>
      <c r="Q917" s="17">
        <f t="shared" si="104"/>
        <v>-7.62025316455696</v>
      </c>
      <c r="R917" s="13"/>
    </row>
    <row r="918" spans="1:18" x14ac:dyDescent="0.3">
      <c r="A918" s="13" t="s">
        <v>1917</v>
      </c>
      <c r="B918" s="13">
        <v>660200038</v>
      </c>
      <c r="C918" s="13" t="s">
        <v>1995</v>
      </c>
      <c r="D918" s="13" t="s">
        <v>1996</v>
      </c>
      <c r="E918" s="13" t="s">
        <v>1997</v>
      </c>
      <c r="F918" s="14">
        <v>1027</v>
      </c>
      <c r="G918" s="14">
        <v>137</v>
      </c>
      <c r="H918" s="15">
        <f t="shared" si="98"/>
        <v>890</v>
      </c>
      <c r="I918" s="14">
        <v>434</v>
      </c>
      <c r="J918" s="16">
        <f t="shared" si="99"/>
        <v>42.259006815968839</v>
      </c>
      <c r="K918" s="17">
        <f t="shared" si="100"/>
        <v>-99.740993184031169</v>
      </c>
      <c r="L918" s="14">
        <v>13</v>
      </c>
      <c r="M918" s="18">
        <f t="shared" si="101"/>
        <v>1.2658227848101267</v>
      </c>
      <c r="N918" s="17">
        <f t="shared" si="102"/>
        <v>-1.7341772151898733</v>
      </c>
      <c r="O918" s="14">
        <v>0</v>
      </c>
      <c r="P918" s="18">
        <f t="shared" si="103"/>
        <v>0</v>
      </c>
      <c r="Q918" s="17">
        <f t="shared" si="104"/>
        <v>-33</v>
      </c>
      <c r="R918" s="13"/>
    </row>
    <row r="919" spans="1:18" x14ac:dyDescent="0.3">
      <c r="A919" s="13" t="s">
        <v>1917</v>
      </c>
      <c r="B919" s="13">
        <v>380200010</v>
      </c>
      <c r="C919" s="13" t="s">
        <v>1998</v>
      </c>
      <c r="D919" s="13" t="s">
        <v>454</v>
      </c>
      <c r="E919" s="13" t="s">
        <v>1999</v>
      </c>
      <c r="F919" s="14">
        <v>1149</v>
      </c>
      <c r="G919" s="14">
        <v>2</v>
      </c>
      <c r="H919" s="15">
        <f t="shared" si="98"/>
        <v>1147</v>
      </c>
      <c r="I919" s="14">
        <v>1801</v>
      </c>
      <c r="J919" s="16">
        <f t="shared" si="99"/>
        <v>156.7449956483899</v>
      </c>
      <c r="K919" s="17">
        <f t="shared" si="100"/>
        <v>14.744995648389903</v>
      </c>
      <c r="L919" s="14">
        <v>0</v>
      </c>
      <c r="M919" s="18">
        <f t="shared" si="101"/>
        <v>0</v>
      </c>
      <c r="N919" s="17">
        <f t="shared" si="102"/>
        <v>-3</v>
      </c>
      <c r="O919" s="14">
        <v>1938</v>
      </c>
      <c r="P919" s="18">
        <f t="shared" si="103"/>
        <v>168.66840731070496</v>
      </c>
      <c r="Q919" s="17">
        <f t="shared" si="104"/>
        <v>135.66840731070496</v>
      </c>
      <c r="R919" s="13"/>
    </row>
    <row r="920" spans="1:18" x14ac:dyDescent="0.3">
      <c r="A920" s="13" t="s">
        <v>1917</v>
      </c>
      <c r="B920" s="13">
        <v>705500006</v>
      </c>
      <c r="C920" s="13" t="s">
        <v>2000</v>
      </c>
      <c r="D920" s="13" t="s">
        <v>80</v>
      </c>
      <c r="E920" s="13" t="s">
        <v>2001</v>
      </c>
      <c r="F920" s="14">
        <v>1051</v>
      </c>
      <c r="G920" s="14">
        <v>1</v>
      </c>
      <c r="H920" s="15">
        <f t="shared" si="98"/>
        <v>1050</v>
      </c>
      <c r="I920" s="14">
        <v>1179</v>
      </c>
      <c r="J920" s="16">
        <f t="shared" si="99"/>
        <v>112.17887725975262</v>
      </c>
      <c r="K920" s="17">
        <f t="shared" si="100"/>
        <v>-29.821122740247375</v>
      </c>
      <c r="L920" s="14">
        <v>0</v>
      </c>
      <c r="M920" s="18">
        <f t="shared" si="101"/>
        <v>0</v>
      </c>
      <c r="N920" s="17">
        <f t="shared" si="102"/>
        <v>-3</v>
      </c>
      <c r="O920" s="14">
        <v>2</v>
      </c>
      <c r="P920" s="18">
        <f t="shared" si="103"/>
        <v>0.19029495718363465</v>
      </c>
      <c r="Q920" s="17">
        <f t="shared" si="104"/>
        <v>-32.809705042816368</v>
      </c>
      <c r="R920" s="13"/>
    </row>
    <row r="921" spans="1:18" x14ac:dyDescent="0.3">
      <c r="A921" s="13" t="s">
        <v>1917</v>
      </c>
      <c r="B921" s="13">
        <v>941600015</v>
      </c>
      <c r="C921" s="13" t="s">
        <v>2002</v>
      </c>
      <c r="D921" s="13" t="s">
        <v>80</v>
      </c>
      <c r="E921" s="13" t="s">
        <v>2003</v>
      </c>
      <c r="F921" s="14">
        <v>1367</v>
      </c>
      <c r="G921" s="14">
        <v>286</v>
      </c>
      <c r="H921" s="15">
        <f t="shared" si="98"/>
        <v>1081</v>
      </c>
      <c r="I921" s="14">
        <v>498</v>
      </c>
      <c r="J921" s="16">
        <f t="shared" si="99"/>
        <v>36.430138990490121</v>
      </c>
      <c r="K921" s="17">
        <f t="shared" si="100"/>
        <v>-105.56986100950988</v>
      </c>
      <c r="L921" s="14">
        <v>0</v>
      </c>
      <c r="M921" s="18">
        <f t="shared" si="101"/>
        <v>0</v>
      </c>
      <c r="N921" s="17">
        <f t="shared" si="102"/>
        <v>-3</v>
      </c>
      <c r="O921" s="14">
        <v>27</v>
      </c>
      <c r="P921" s="18">
        <f t="shared" si="103"/>
        <v>1.9751280175566936</v>
      </c>
      <c r="Q921" s="17">
        <f t="shared" si="104"/>
        <v>-31.024871982443308</v>
      </c>
      <c r="R921" s="13"/>
    </row>
    <row r="922" spans="1:18" x14ac:dyDescent="0.3">
      <c r="A922" s="13" t="s">
        <v>1917</v>
      </c>
      <c r="B922" s="13">
        <v>500200038</v>
      </c>
      <c r="C922" s="13" t="s">
        <v>2004</v>
      </c>
      <c r="D922" s="13" t="s">
        <v>726</v>
      </c>
      <c r="E922" s="13" t="s">
        <v>467</v>
      </c>
      <c r="F922" s="14">
        <v>1375</v>
      </c>
      <c r="G922" s="14">
        <v>224</v>
      </c>
      <c r="H922" s="15">
        <f t="shared" si="98"/>
        <v>1151</v>
      </c>
      <c r="I922" s="14">
        <v>1996</v>
      </c>
      <c r="J922" s="16">
        <f t="shared" si="99"/>
        <v>145.16363636363636</v>
      </c>
      <c r="K922" s="17">
        <f t="shared" si="100"/>
        <v>3.1636363636363569</v>
      </c>
      <c r="L922" s="14">
        <v>27</v>
      </c>
      <c r="M922" s="18">
        <f t="shared" si="101"/>
        <v>1.9636363636363636</v>
      </c>
      <c r="N922" s="17">
        <f t="shared" si="102"/>
        <v>-1.0363636363636364</v>
      </c>
      <c r="O922" s="14">
        <v>584</v>
      </c>
      <c r="P922" s="18">
        <f t="shared" si="103"/>
        <v>42.472727272727276</v>
      </c>
      <c r="Q922" s="17">
        <f t="shared" si="104"/>
        <v>9.4727272727272762</v>
      </c>
      <c r="R922" s="13"/>
    </row>
    <row r="923" spans="1:18" x14ac:dyDescent="0.3">
      <c r="A923" s="13" t="s">
        <v>1917</v>
      </c>
      <c r="B923" s="13">
        <v>427300005</v>
      </c>
      <c r="C923" s="13" t="s">
        <v>2005</v>
      </c>
      <c r="D923" s="13" t="s">
        <v>94</v>
      </c>
      <c r="E923" s="13" t="s">
        <v>2006</v>
      </c>
      <c r="F923" s="14">
        <v>1576</v>
      </c>
      <c r="G923" s="14">
        <v>489</v>
      </c>
      <c r="H923" s="15">
        <f t="shared" si="98"/>
        <v>1087</v>
      </c>
      <c r="I923" s="14">
        <v>2432</v>
      </c>
      <c r="J923" s="16">
        <f t="shared" si="99"/>
        <v>154.31472081218274</v>
      </c>
      <c r="K923" s="17">
        <f t="shared" si="100"/>
        <v>12.314720812182742</v>
      </c>
      <c r="L923" s="14">
        <v>69</v>
      </c>
      <c r="M923" s="18">
        <f t="shared" si="101"/>
        <v>4.3781725888324869</v>
      </c>
      <c r="N923" s="17">
        <f t="shared" si="102"/>
        <v>1.3781725888324869</v>
      </c>
      <c r="O923" s="14">
        <v>1</v>
      </c>
      <c r="P923" s="18">
        <f t="shared" si="103"/>
        <v>6.3451776649746189E-2</v>
      </c>
      <c r="Q923" s="17">
        <f t="shared" si="104"/>
        <v>-32.93654822335025</v>
      </c>
      <c r="R923" s="13"/>
    </row>
    <row r="924" spans="1:18" x14ac:dyDescent="0.3">
      <c r="A924" s="13" t="s">
        <v>1917</v>
      </c>
      <c r="B924" s="13">
        <v>700200012</v>
      </c>
      <c r="C924" s="13" t="s">
        <v>2007</v>
      </c>
      <c r="D924" s="13" t="s">
        <v>344</v>
      </c>
      <c r="E924" s="13" t="s">
        <v>2008</v>
      </c>
      <c r="F924" s="14">
        <v>1862</v>
      </c>
      <c r="G924" s="14">
        <v>25</v>
      </c>
      <c r="H924" s="15">
        <f t="shared" si="98"/>
        <v>1837</v>
      </c>
      <c r="I924" s="14">
        <v>2070</v>
      </c>
      <c r="J924" s="16">
        <f t="shared" si="99"/>
        <v>111.17078410311494</v>
      </c>
      <c r="K924" s="17">
        <f t="shared" si="100"/>
        <v>-30.82921589688506</v>
      </c>
      <c r="L924" s="14">
        <v>2</v>
      </c>
      <c r="M924" s="18">
        <f t="shared" si="101"/>
        <v>0.10741138560687433</v>
      </c>
      <c r="N924" s="17">
        <f t="shared" si="102"/>
        <v>-2.8925886143931256</v>
      </c>
      <c r="O924" s="14">
        <v>33</v>
      </c>
      <c r="P924" s="18">
        <f t="shared" si="103"/>
        <v>1.7722878625134264</v>
      </c>
      <c r="Q924" s="17">
        <f t="shared" si="104"/>
        <v>-31.227712137486574</v>
      </c>
      <c r="R924" s="13"/>
    </row>
    <row r="925" spans="1:18" x14ac:dyDescent="0.3">
      <c r="A925" s="13" t="s">
        <v>1917</v>
      </c>
      <c r="B925" s="13">
        <v>500200040</v>
      </c>
      <c r="C925" s="13" t="s">
        <v>2009</v>
      </c>
      <c r="D925" s="13" t="s">
        <v>156</v>
      </c>
      <c r="E925" s="13" t="s">
        <v>2010</v>
      </c>
      <c r="F925" s="14">
        <v>1227</v>
      </c>
      <c r="G925" s="14">
        <v>228</v>
      </c>
      <c r="H925" s="15">
        <f t="shared" si="98"/>
        <v>999</v>
      </c>
      <c r="I925" s="14">
        <v>2767</v>
      </c>
      <c r="J925" s="16">
        <f t="shared" si="99"/>
        <v>225.5093724531377</v>
      </c>
      <c r="K925" s="17">
        <f t="shared" si="100"/>
        <v>83.509372453137701</v>
      </c>
      <c r="L925" s="14">
        <v>5</v>
      </c>
      <c r="M925" s="18">
        <f t="shared" si="101"/>
        <v>0.40749796251018744</v>
      </c>
      <c r="N925" s="17">
        <f t="shared" si="102"/>
        <v>-2.5925020374898127</v>
      </c>
      <c r="O925" s="14">
        <v>177</v>
      </c>
      <c r="P925" s="18">
        <f t="shared" si="103"/>
        <v>14.425427872860636</v>
      </c>
      <c r="Q925" s="17">
        <f t="shared" si="104"/>
        <v>-18.574572127139362</v>
      </c>
      <c r="R925" s="13"/>
    </row>
    <row r="926" spans="1:18" x14ac:dyDescent="0.3">
      <c r="A926" s="13" t="s">
        <v>1917</v>
      </c>
      <c r="B926" s="13">
        <v>424700008</v>
      </c>
      <c r="C926" s="13" t="s">
        <v>2011</v>
      </c>
      <c r="D926" s="13" t="s">
        <v>139</v>
      </c>
      <c r="E926" s="13" t="s">
        <v>2012</v>
      </c>
      <c r="F926" s="14">
        <v>1374</v>
      </c>
      <c r="G926" s="14">
        <v>211</v>
      </c>
      <c r="H926" s="15">
        <f t="shared" si="98"/>
        <v>1163</v>
      </c>
      <c r="I926" s="14">
        <v>483</v>
      </c>
      <c r="J926" s="16">
        <f t="shared" si="99"/>
        <v>35.1528384279476</v>
      </c>
      <c r="K926" s="17">
        <f t="shared" si="100"/>
        <v>-106.8471615720524</v>
      </c>
      <c r="L926" s="14">
        <v>0</v>
      </c>
      <c r="M926" s="18">
        <f t="shared" si="101"/>
        <v>0</v>
      </c>
      <c r="N926" s="17">
        <f t="shared" si="102"/>
        <v>-3</v>
      </c>
      <c r="O926" s="14">
        <v>569</v>
      </c>
      <c r="P926" s="18">
        <f t="shared" si="103"/>
        <v>41.411935953420667</v>
      </c>
      <c r="Q926" s="17">
        <f t="shared" si="104"/>
        <v>8.4119359534206666</v>
      </c>
      <c r="R926" s="13"/>
    </row>
    <row r="927" spans="1:18" x14ac:dyDescent="0.3">
      <c r="A927" s="13" t="s">
        <v>1917</v>
      </c>
      <c r="B927" s="13">
        <v>360800002</v>
      </c>
      <c r="C927" s="13" t="s">
        <v>2013</v>
      </c>
      <c r="D927" s="13" t="s">
        <v>792</v>
      </c>
      <c r="E927" s="13" t="s">
        <v>2014</v>
      </c>
      <c r="F927" s="14">
        <v>1647</v>
      </c>
      <c r="G927" s="14">
        <v>301</v>
      </c>
      <c r="H927" s="15">
        <f t="shared" si="98"/>
        <v>1346</v>
      </c>
      <c r="I927" s="14">
        <v>1736</v>
      </c>
      <c r="J927" s="16">
        <f t="shared" si="99"/>
        <v>105.40376442015787</v>
      </c>
      <c r="K927" s="17">
        <f t="shared" si="100"/>
        <v>-36.59623557984213</v>
      </c>
      <c r="L927" s="14">
        <v>8</v>
      </c>
      <c r="M927" s="18">
        <f t="shared" si="101"/>
        <v>0.48573163327261693</v>
      </c>
      <c r="N927" s="17">
        <f t="shared" si="102"/>
        <v>-2.5142683667273831</v>
      </c>
      <c r="O927" s="14">
        <v>0</v>
      </c>
      <c r="P927" s="18">
        <f t="shared" si="103"/>
        <v>0</v>
      </c>
      <c r="Q927" s="17">
        <f t="shared" si="104"/>
        <v>-33</v>
      </c>
      <c r="R927" s="13"/>
    </row>
    <row r="928" spans="1:18" x14ac:dyDescent="0.3">
      <c r="A928" s="13" t="s">
        <v>1917</v>
      </c>
      <c r="B928" s="13">
        <v>961000004</v>
      </c>
      <c r="C928" s="13" t="s">
        <v>2015</v>
      </c>
      <c r="D928" s="13" t="s">
        <v>100</v>
      </c>
      <c r="E928" s="13" t="s">
        <v>2016</v>
      </c>
      <c r="F928" s="14">
        <v>1822</v>
      </c>
      <c r="G928" s="14">
        <v>426</v>
      </c>
      <c r="H928" s="15">
        <f t="shared" si="98"/>
        <v>1396</v>
      </c>
      <c r="I928" s="14">
        <v>2170</v>
      </c>
      <c r="J928" s="16">
        <f t="shared" si="99"/>
        <v>119.09989023051592</v>
      </c>
      <c r="K928" s="17">
        <f t="shared" si="100"/>
        <v>-22.900109769484075</v>
      </c>
      <c r="L928" s="14">
        <v>25</v>
      </c>
      <c r="M928" s="18">
        <f t="shared" si="101"/>
        <v>1.3721185510428102</v>
      </c>
      <c r="N928" s="17">
        <f t="shared" si="102"/>
        <v>-1.6278814489571898</v>
      </c>
      <c r="O928" s="14">
        <v>2668</v>
      </c>
      <c r="P928" s="18">
        <f t="shared" si="103"/>
        <v>146.4324917672887</v>
      </c>
      <c r="Q928" s="17">
        <f t="shared" si="104"/>
        <v>113.4324917672887</v>
      </c>
      <c r="R928" s="13"/>
    </row>
    <row r="929" spans="1:18" x14ac:dyDescent="0.3">
      <c r="A929" s="13" t="s">
        <v>1917</v>
      </c>
      <c r="B929" s="13">
        <v>967100008</v>
      </c>
      <c r="C929" s="13" t="s">
        <v>2017</v>
      </c>
      <c r="D929" s="13" t="s">
        <v>35</v>
      </c>
      <c r="E929" s="13" t="s">
        <v>2018</v>
      </c>
      <c r="F929" s="14">
        <v>1835</v>
      </c>
      <c r="G929" s="14">
        <v>259</v>
      </c>
      <c r="H929" s="15">
        <f t="shared" si="98"/>
        <v>1576</v>
      </c>
      <c r="I929" s="14">
        <v>726</v>
      </c>
      <c r="J929" s="16">
        <f t="shared" si="99"/>
        <v>39.564032697547688</v>
      </c>
      <c r="K929" s="17">
        <f t="shared" si="100"/>
        <v>-102.43596730245231</v>
      </c>
      <c r="L929" s="14">
        <v>0</v>
      </c>
      <c r="M929" s="18">
        <f t="shared" si="101"/>
        <v>0</v>
      </c>
      <c r="N929" s="17">
        <f t="shared" si="102"/>
        <v>-3</v>
      </c>
      <c r="O929" s="14">
        <v>77</v>
      </c>
      <c r="P929" s="18">
        <f t="shared" si="103"/>
        <v>4.1961852861035425</v>
      </c>
      <c r="Q929" s="17">
        <f t="shared" si="104"/>
        <v>-28.803814713896458</v>
      </c>
      <c r="R929" s="13"/>
    </row>
    <row r="930" spans="1:18" x14ac:dyDescent="0.3">
      <c r="A930" s="13" t="s">
        <v>1917</v>
      </c>
      <c r="B930" s="13">
        <v>427700007</v>
      </c>
      <c r="C930" s="13" t="s">
        <v>2019</v>
      </c>
      <c r="D930" s="13" t="s">
        <v>80</v>
      </c>
      <c r="E930" s="13" t="s">
        <v>2020</v>
      </c>
      <c r="F930" s="14">
        <v>944</v>
      </c>
      <c r="G930" s="14">
        <v>148</v>
      </c>
      <c r="H930" s="15">
        <f t="shared" si="98"/>
        <v>796</v>
      </c>
      <c r="I930" s="14">
        <v>1084</v>
      </c>
      <c r="J930" s="16">
        <f t="shared" si="99"/>
        <v>114.83050847457628</v>
      </c>
      <c r="K930" s="17">
        <f t="shared" si="100"/>
        <v>-27.169491525423723</v>
      </c>
      <c r="L930" s="14">
        <v>2</v>
      </c>
      <c r="M930" s="18">
        <f t="shared" si="101"/>
        <v>0.21186440677966101</v>
      </c>
      <c r="N930" s="17">
        <f t="shared" si="102"/>
        <v>-2.7881355932203391</v>
      </c>
      <c r="O930" s="14">
        <v>0</v>
      </c>
      <c r="P930" s="18">
        <f t="shared" si="103"/>
        <v>0</v>
      </c>
      <c r="Q930" s="17">
        <f t="shared" si="104"/>
        <v>-33</v>
      </c>
      <c r="R930" s="13"/>
    </row>
    <row r="931" spans="1:18" x14ac:dyDescent="0.3">
      <c r="A931" s="13" t="s">
        <v>1917</v>
      </c>
      <c r="B931" s="13">
        <v>661400005</v>
      </c>
      <c r="C931" s="13" t="s">
        <v>2021</v>
      </c>
      <c r="D931" s="13" t="s">
        <v>2022</v>
      </c>
      <c r="E931" s="13" t="s">
        <v>2023</v>
      </c>
      <c r="F931" s="14">
        <v>1469</v>
      </c>
      <c r="G931" s="14">
        <v>229</v>
      </c>
      <c r="H931" s="15">
        <f t="shared" si="98"/>
        <v>1240</v>
      </c>
      <c r="I931" s="14">
        <v>2165</v>
      </c>
      <c r="J931" s="16">
        <f t="shared" si="99"/>
        <v>147.37916950306331</v>
      </c>
      <c r="K931" s="17">
        <f t="shared" si="100"/>
        <v>5.3791695030633093</v>
      </c>
      <c r="L931" s="14">
        <v>46</v>
      </c>
      <c r="M931" s="18">
        <f t="shared" si="101"/>
        <v>3.1313818924438395</v>
      </c>
      <c r="N931" s="17">
        <f t="shared" si="102"/>
        <v>0.13138189244383947</v>
      </c>
      <c r="O931" s="14">
        <v>59</v>
      </c>
      <c r="P931" s="18">
        <f t="shared" si="103"/>
        <v>4.0163376446562289</v>
      </c>
      <c r="Q931" s="17">
        <f t="shared" si="104"/>
        <v>-28.983662355343771</v>
      </c>
      <c r="R931" s="13"/>
    </row>
    <row r="932" spans="1:18" x14ac:dyDescent="0.3">
      <c r="A932" s="13" t="s">
        <v>1917</v>
      </c>
      <c r="B932" s="13">
        <v>940200003</v>
      </c>
      <c r="C932" s="13" t="s">
        <v>2024</v>
      </c>
      <c r="D932" s="13" t="s">
        <v>80</v>
      </c>
      <c r="E932" s="13" t="s">
        <v>2025</v>
      </c>
      <c r="F932" s="14">
        <v>831</v>
      </c>
      <c r="G932" s="14">
        <v>249</v>
      </c>
      <c r="H932" s="15">
        <f t="shared" si="98"/>
        <v>582</v>
      </c>
      <c r="I932" s="14">
        <v>1321</v>
      </c>
      <c r="J932" s="16">
        <f t="shared" si="99"/>
        <v>158.96510228640193</v>
      </c>
      <c r="K932" s="17">
        <f t="shared" si="100"/>
        <v>16.96510228640193</v>
      </c>
      <c r="L932" s="14">
        <v>3</v>
      </c>
      <c r="M932" s="18">
        <f t="shared" si="101"/>
        <v>0.36101083032490977</v>
      </c>
      <c r="N932" s="17">
        <f t="shared" si="102"/>
        <v>-2.6389891696750905</v>
      </c>
      <c r="O932" s="14">
        <v>0</v>
      </c>
      <c r="P932" s="18">
        <f t="shared" si="103"/>
        <v>0</v>
      </c>
      <c r="Q932" s="17">
        <f t="shared" si="104"/>
        <v>-33</v>
      </c>
      <c r="R932" s="13"/>
    </row>
    <row r="933" spans="1:18" x14ac:dyDescent="0.3">
      <c r="A933" s="13" t="s">
        <v>1917</v>
      </c>
      <c r="B933" s="13">
        <v>967100004</v>
      </c>
      <c r="C933" s="13" t="s">
        <v>2026</v>
      </c>
      <c r="D933" s="13" t="s">
        <v>2027</v>
      </c>
      <c r="E933" s="13" t="s">
        <v>2028</v>
      </c>
      <c r="F933" s="14">
        <v>1171</v>
      </c>
      <c r="G933" s="14">
        <v>52</v>
      </c>
      <c r="H933" s="15">
        <f t="shared" si="98"/>
        <v>1119</v>
      </c>
      <c r="I933" s="14">
        <v>1096</v>
      </c>
      <c r="J933" s="16">
        <f t="shared" si="99"/>
        <v>93.595217762596079</v>
      </c>
      <c r="K933" s="17">
        <f t="shared" si="100"/>
        <v>-48.404782237403921</v>
      </c>
      <c r="L933" s="14">
        <v>3</v>
      </c>
      <c r="M933" s="18">
        <f t="shared" si="101"/>
        <v>0.25619128949615716</v>
      </c>
      <c r="N933" s="17">
        <f t="shared" si="102"/>
        <v>-2.7438087105038429</v>
      </c>
      <c r="O933" s="14">
        <v>124</v>
      </c>
      <c r="P933" s="18">
        <f t="shared" si="103"/>
        <v>10.589239965841161</v>
      </c>
      <c r="Q933" s="17">
        <f t="shared" si="104"/>
        <v>-22.410760034158841</v>
      </c>
      <c r="R933" s="13"/>
    </row>
    <row r="934" spans="1:18" x14ac:dyDescent="0.3">
      <c r="A934" s="13" t="s">
        <v>1917</v>
      </c>
      <c r="B934" s="13">
        <v>960200002</v>
      </c>
      <c r="C934" s="13" t="s">
        <v>2029</v>
      </c>
      <c r="D934" s="13" t="s">
        <v>159</v>
      </c>
      <c r="E934" s="13" t="s">
        <v>2030</v>
      </c>
      <c r="F934" s="14">
        <v>1383</v>
      </c>
      <c r="G934" s="14">
        <v>189</v>
      </c>
      <c r="H934" s="15">
        <f t="shared" si="98"/>
        <v>1194</v>
      </c>
      <c r="I934" s="14">
        <v>1343</v>
      </c>
      <c r="J934" s="16">
        <f t="shared" si="99"/>
        <v>97.107736804049168</v>
      </c>
      <c r="K934" s="17">
        <f t="shared" si="100"/>
        <v>-44.892263195950832</v>
      </c>
      <c r="L934" s="14">
        <v>3</v>
      </c>
      <c r="M934" s="18">
        <f t="shared" si="101"/>
        <v>0.21691973969631237</v>
      </c>
      <c r="N934" s="17">
        <f t="shared" si="102"/>
        <v>-2.7830802603036875</v>
      </c>
      <c r="O934" s="14">
        <v>0</v>
      </c>
      <c r="P934" s="18">
        <f t="shared" si="103"/>
        <v>0</v>
      </c>
      <c r="Q934" s="17">
        <f t="shared" si="104"/>
        <v>-33</v>
      </c>
      <c r="R934" s="13"/>
    </row>
    <row r="935" spans="1:18" x14ac:dyDescent="0.3">
      <c r="A935" s="13" t="s">
        <v>1917</v>
      </c>
      <c r="B935" s="13">
        <v>420200017</v>
      </c>
      <c r="C935" s="13" t="s">
        <v>2031</v>
      </c>
      <c r="D935" s="13" t="s">
        <v>684</v>
      </c>
      <c r="E935" s="13" t="s">
        <v>48</v>
      </c>
      <c r="F935" s="14">
        <v>708</v>
      </c>
      <c r="G935" s="14">
        <v>29</v>
      </c>
      <c r="H935" s="15">
        <f t="shared" si="98"/>
        <v>679</v>
      </c>
      <c r="I935" s="14">
        <v>2354</v>
      </c>
      <c r="J935" s="16">
        <f t="shared" si="99"/>
        <v>332.4858757062147</v>
      </c>
      <c r="K935" s="17">
        <f t="shared" si="100"/>
        <v>190.4858757062147</v>
      </c>
      <c r="L935" s="14">
        <v>46</v>
      </c>
      <c r="M935" s="18">
        <f t="shared" si="101"/>
        <v>6.4971751412429377</v>
      </c>
      <c r="N935" s="17">
        <f t="shared" si="102"/>
        <v>3.4971751412429377</v>
      </c>
      <c r="O935" s="14">
        <v>106</v>
      </c>
      <c r="P935" s="18">
        <f t="shared" si="103"/>
        <v>14.971751412429379</v>
      </c>
      <c r="Q935" s="17">
        <f t="shared" si="104"/>
        <v>-18.028248587570623</v>
      </c>
      <c r="R935" s="13"/>
    </row>
    <row r="936" spans="1:18" x14ac:dyDescent="0.3">
      <c r="A936" s="13" t="s">
        <v>1917</v>
      </c>
      <c r="B936" s="13">
        <v>705500007</v>
      </c>
      <c r="C936" s="13" t="s">
        <v>2032</v>
      </c>
      <c r="D936" s="13" t="s">
        <v>94</v>
      </c>
      <c r="E936" s="13" t="s">
        <v>2033</v>
      </c>
      <c r="F936" s="14">
        <v>1057</v>
      </c>
      <c r="G936" s="14">
        <v>102</v>
      </c>
      <c r="H936" s="15">
        <f t="shared" si="98"/>
        <v>955</v>
      </c>
      <c r="I936" s="14">
        <v>1916</v>
      </c>
      <c r="J936" s="16">
        <f t="shared" si="99"/>
        <v>181.26773888363292</v>
      </c>
      <c r="K936" s="17">
        <f t="shared" si="100"/>
        <v>39.267738883632916</v>
      </c>
      <c r="L936" s="14">
        <v>99</v>
      </c>
      <c r="M936" s="18">
        <f t="shared" si="101"/>
        <v>9.3661305581835386</v>
      </c>
      <c r="N936" s="17">
        <f t="shared" si="102"/>
        <v>6.3661305581835386</v>
      </c>
      <c r="O936" s="14">
        <v>115</v>
      </c>
      <c r="P936" s="18">
        <f t="shared" si="103"/>
        <v>10.879848628192999</v>
      </c>
      <c r="Q936" s="17">
        <f t="shared" si="104"/>
        <v>-22.120151371807001</v>
      </c>
      <c r="R936" s="13"/>
    </row>
    <row r="937" spans="1:18" x14ac:dyDescent="0.3">
      <c r="A937" s="13" t="s">
        <v>1917</v>
      </c>
      <c r="B937" s="13">
        <v>967100008</v>
      </c>
      <c r="C937" s="13" t="s">
        <v>2017</v>
      </c>
      <c r="D937" s="13" t="s">
        <v>354</v>
      </c>
      <c r="E937" s="13" t="s">
        <v>2034</v>
      </c>
      <c r="F937" s="14">
        <v>7664</v>
      </c>
      <c r="G937" s="14">
        <v>729</v>
      </c>
      <c r="H937" s="15">
        <f t="shared" si="98"/>
        <v>6935</v>
      </c>
      <c r="I937" s="14">
        <v>14846</v>
      </c>
      <c r="J937" s="16">
        <f t="shared" si="99"/>
        <v>193.7108559498956</v>
      </c>
      <c r="K937" s="17">
        <f t="shared" si="100"/>
        <v>51.710855949895603</v>
      </c>
      <c r="L937" s="14">
        <v>3</v>
      </c>
      <c r="M937" s="18">
        <f t="shared" si="101"/>
        <v>3.9144050104384133E-2</v>
      </c>
      <c r="N937" s="17">
        <f t="shared" si="102"/>
        <v>-2.960855949895616</v>
      </c>
      <c r="O937" s="14">
        <v>2</v>
      </c>
      <c r="P937" s="18">
        <f t="shared" si="103"/>
        <v>2.6096033402922752E-2</v>
      </c>
      <c r="Q937" s="17">
        <f t="shared" si="104"/>
        <v>-32.973903966597078</v>
      </c>
      <c r="R937" s="13"/>
    </row>
    <row r="938" spans="1:18" x14ac:dyDescent="0.3">
      <c r="A938" s="13" t="s">
        <v>1917</v>
      </c>
      <c r="B938" s="13">
        <v>940200013</v>
      </c>
      <c r="C938" s="13" t="s">
        <v>2035</v>
      </c>
      <c r="D938" s="13" t="s">
        <v>2036</v>
      </c>
      <c r="E938" s="13" t="s">
        <v>2037</v>
      </c>
      <c r="F938" s="14">
        <v>1376</v>
      </c>
      <c r="G938" s="14">
        <v>123</v>
      </c>
      <c r="H938" s="15">
        <f t="shared" si="98"/>
        <v>1253</v>
      </c>
      <c r="I938" s="14">
        <v>2870</v>
      </c>
      <c r="J938" s="16">
        <f t="shared" si="99"/>
        <v>208.57558139534885</v>
      </c>
      <c r="K938" s="17">
        <f t="shared" si="100"/>
        <v>66.575581395348848</v>
      </c>
      <c r="L938" s="14">
        <v>55</v>
      </c>
      <c r="M938" s="18">
        <f t="shared" si="101"/>
        <v>3.9970930232558142</v>
      </c>
      <c r="N938" s="17">
        <f t="shared" si="102"/>
        <v>0.99709302325581417</v>
      </c>
      <c r="O938" s="14">
        <v>3</v>
      </c>
      <c r="P938" s="18">
        <f t="shared" si="103"/>
        <v>0.21802325581395349</v>
      </c>
      <c r="Q938" s="17">
        <f t="shared" si="104"/>
        <v>-32.781976744186046</v>
      </c>
      <c r="R938" s="13"/>
    </row>
    <row r="939" spans="1:18" x14ac:dyDescent="0.3">
      <c r="A939" s="13" t="s">
        <v>1917</v>
      </c>
      <c r="B939" s="13">
        <v>940200017</v>
      </c>
      <c r="C939" s="13" t="s">
        <v>2038</v>
      </c>
      <c r="D939" s="13" t="s">
        <v>795</v>
      </c>
      <c r="E939" s="13" t="s">
        <v>2039</v>
      </c>
      <c r="F939" s="14">
        <v>1314</v>
      </c>
      <c r="G939" s="14">
        <v>1</v>
      </c>
      <c r="H939" s="15">
        <f t="shared" si="98"/>
        <v>1313</v>
      </c>
      <c r="I939" s="14">
        <v>1721</v>
      </c>
      <c r="J939" s="16">
        <f t="shared" si="99"/>
        <v>130.97412480974126</v>
      </c>
      <c r="K939" s="17">
        <f t="shared" si="100"/>
        <v>-11.025875190258745</v>
      </c>
      <c r="L939" s="14">
        <v>94</v>
      </c>
      <c r="M939" s="18">
        <f t="shared" si="101"/>
        <v>7.1537290715372901</v>
      </c>
      <c r="N939" s="17">
        <f t="shared" si="102"/>
        <v>4.1537290715372901</v>
      </c>
      <c r="O939" s="14">
        <v>899</v>
      </c>
      <c r="P939" s="18">
        <f t="shared" si="103"/>
        <v>68.417047184170471</v>
      </c>
      <c r="Q939" s="17">
        <f t="shared" si="104"/>
        <v>35.417047184170471</v>
      </c>
      <c r="R939" s="13"/>
    </row>
    <row r="940" spans="1:18" x14ac:dyDescent="0.3">
      <c r="A940" s="13" t="s">
        <v>1917</v>
      </c>
      <c r="B940" s="13">
        <v>661000004</v>
      </c>
      <c r="C940" s="13" t="s">
        <v>2040</v>
      </c>
      <c r="D940" s="13" t="s">
        <v>1241</v>
      </c>
      <c r="E940" s="13" t="s">
        <v>2041</v>
      </c>
      <c r="F940" s="14">
        <v>1439</v>
      </c>
      <c r="G940" s="14">
        <v>241</v>
      </c>
      <c r="H940" s="15">
        <f t="shared" si="98"/>
        <v>1198</v>
      </c>
      <c r="I940" s="14">
        <v>1305</v>
      </c>
      <c r="J940" s="16">
        <f t="shared" si="99"/>
        <v>90.687977762334953</v>
      </c>
      <c r="K940" s="17">
        <f t="shared" si="100"/>
        <v>-51.312022237665047</v>
      </c>
      <c r="L940" s="14">
        <v>2</v>
      </c>
      <c r="M940" s="18">
        <f t="shared" si="101"/>
        <v>0.13898540653231412</v>
      </c>
      <c r="N940" s="17">
        <f t="shared" si="102"/>
        <v>-2.8610145934676861</v>
      </c>
      <c r="O940" s="14">
        <v>0</v>
      </c>
      <c r="P940" s="18">
        <f t="shared" si="103"/>
        <v>0</v>
      </c>
      <c r="Q940" s="17">
        <f t="shared" si="104"/>
        <v>-33</v>
      </c>
      <c r="R940" s="13"/>
    </row>
    <row r="941" spans="1:18" x14ac:dyDescent="0.3">
      <c r="A941" s="13" t="s">
        <v>1917</v>
      </c>
      <c r="B941" s="13">
        <v>500200022</v>
      </c>
      <c r="C941" s="13" t="s">
        <v>2042</v>
      </c>
      <c r="D941" s="13" t="s">
        <v>454</v>
      </c>
      <c r="E941" s="13" t="s">
        <v>2043</v>
      </c>
      <c r="F941" s="14">
        <v>1195</v>
      </c>
      <c r="G941" s="14">
        <v>81</v>
      </c>
      <c r="H941" s="15">
        <f t="shared" si="98"/>
        <v>1114</v>
      </c>
      <c r="I941" s="14">
        <v>1755</v>
      </c>
      <c r="J941" s="16">
        <f t="shared" si="99"/>
        <v>146.86192468619245</v>
      </c>
      <c r="K941" s="17">
        <f t="shared" si="100"/>
        <v>4.8619246861924523</v>
      </c>
      <c r="L941" s="14">
        <v>41</v>
      </c>
      <c r="M941" s="18">
        <f t="shared" si="101"/>
        <v>3.4309623430962342</v>
      </c>
      <c r="N941" s="17">
        <f t="shared" si="102"/>
        <v>0.43096234309623416</v>
      </c>
      <c r="O941" s="14">
        <v>191</v>
      </c>
      <c r="P941" s="18">
        <f t="shared" si="103"/>
        <v>15.983263598326362</v>
      </c>
      <c r="Q941" s="17">
        <f t="shared" si="104"/>
        <v>-17.01673640167364</v>
      </c>
      <c r="R941" s="13"/>
    </row>
    <row r="942" spans="1:18" x14ac:dyDescent="0.3">
      <c r="A942" s="13" t="s">
        <v>1917</v>
      </c>
      <c r="B942" s="13">
        <v>700200006</v>
      </c>
      <c r="C942" s="13" t="s">
        <v>2044</v>
      </c>
      <c r="D942" s="13" t="s">
        <v>2045</v>
      </c>
      <c r="E942" s="13" t="s">
        <v>2046</v>
      </c>
      <c r="F942" s="14">
        <v>1680</v>
      </c>
      <c r="G942" s="14">
        <v>260</v>
      </c>
      <c r="H942" s="15">
        <f t="shared" si="98"/>
        <v>1420</v>
      </c>
      <c r="I942" s="14">
        <v>897</v>
      </c>
      <c r="J942" s="16">
        <f t="shared" si="99"/>
        <v>53.392857142857139</v>
      </c>
      <c r="K942" s="17">
        <f t="shared" si="100"/>
        <v>-88.607142857142861</v>
      </c>
      <c r="L942" s="14">
        <v>0</v>
      </c>
      <c r="M942" s="18">
        <f t="shared" si="101"/>
        <v>0</v>
      </c>
      <c r="N942" s="17">
        <f t="shared" si="102"/>
        <v>-3</v>
      </c>
      <c r="O942" s="14">
        <v>0</v>
      </c>
      <c r="P942" s="18">
        <f t="shared" si="103"/>
        <v>0</v>
      </c>
      <c r="Q942" s="17">
        <f t="shared" si="104"/>
        <v>-33</v>
      </c>
      <c r="R942" s="13"/>
    </row>
    <row r="943" spans="1:18" x14ac:dyDescent="0.3">
      <c r="A943" s="13" t="s">
        <v>1917</v>
      </c>
      <c r="B943" s="13">
        <v>701800003</v>
      </c>
      <c r="C943" s="13" t="s">
        <v>2047</v>
      </c>
      <c r="D943" s="13" t="s">
        <v>1134</v>
      </c>
      <c r="E943" s="13" t="s">
        <v>1077</v>
      </c>
      <c r="F943" s="14">
        <v>1936</v>
      </c>
      <c r="G943" s="14">
        <v>118</v>
      </c>
      <c r="H943" s="15">
        <f t="shared" si="98"/>
        <v>1818</v>
      </c>
      <c r="I943" s="14">
        <v>2627</v>
      </c>
      <c r="J943" s="16">
        <f t="shared" si="99"/>
        <v>135.69214876033058</v>
      </c>
      <c r="K943" s="17">
        <f t="shared" si="100"/>
        <v>-6.307851239669418</v>
      </c>
      <c r="L943" s="14">
        <v>62</v>
      </c>
      <c r="M943" s="18">
        <f t="shared" si="101"/>
        <v>3.2024793388429749</v>
      </c>
      <c r="N943" s="17">
        <f t="shared" si="102"/>
        <v>0.20247933884297487</v>
      </c>
      <c r="O943" s="14">
        <v>4</v>
      </c>
      <c r="P943" s="18">
        <f t="shared" si="103"/>
        <v>0.20661157024793389</v>
      </c>
      <c r="Q943" s="17">
        <f t="shared" si="104"/>
        <v>-32.793388429752063</v>
      </c>
      <c r="R943" s="13"/>
    </row>
    <row r="944" spans="1:18" x14ac:dyDescent="0.3">
      <c r="A944" s="13" t="s">
        <v>1917</v>
      </c>
      <c r="B944" s="13">
        <v>967300001</v>
      </c>
      <c r="C944" s="13" t="s">
        <v>2048</v>
      </c>
      <c r="D944" s="13" t="s">
        <v>35</v>
      </c>
      <c r="E944" s="13" t="s">
        <v>1681</v>
      </c>
      <c r="F944" s="14">
        <v>860</v>
      </c>
      <c r="G944" s="14">
        <v>67</v>
      </c>
      <c r="H944" s="15">
        <f t="shared" si="98"/>
        <v>793</v>
      </c>
      <c r="I944" s="14">
        <v>1776</v>
      </c>
      <c r="J944" s="16">
        <f t="shared" si="99"/>
        <v>206.51162790697674</v>
      </c>
      <c r="K944" s="17">
        <f t="shared" si="100"/>
        <v>64.511627906976742</v>
      </c>
      <c r="L944" s="14">
        <v>3</v>
      </c>
      <c r="M944" s="18">
        <f t="shared" si="101"/>
        <v>0.34883720930232559</v>
      </c>
      <c r="N944" s="17">
        <f t="shared" si="102"/>
        <v>-2.6511627906976742</v>
      </c>
      <c r="O944" s="14">
        <v>484</v>
      </c>
      <c r="P944" s="18">
        <f t="shared" si="103"/>
        <v>56.279069767441861</v>
      </c>
      <c r="Q944" s="17">
        <f t="shared" si="104"/>
        <v>23.279069767441861</v>
      </c>
      <c r="R944" s="13"/>
    </row>
    <row r="945" spans="1:18" x14ac:dyDescent="0.3">
      <c r="A945" s="13" t="s">
        <v>1917</v>
      </c>
      <c r="B945" s="13">
        <v>427700001</v>
      </c>
      <c r="C945" s="13" t="s">
        <v>2049</v>
      </c>
      <c r="D945" s="13" t="s">
        <v>106</v>
      </c>
      <c r="E945" s="13" t="s">
        <v>315</v>
      </c>
      <c r="F945" s="14">
        <v>2069</v>
      </c>
      <c r="G945" s="14">
        <v>259</v>
      </c>
      <c r="H945" s="15">
        <f t="shared" si="98"/>
        <v>1810</v>
      </c>
      <c r="I945" s="14">
        <v>4014</v>
      </c>
      <c r="J945" s="16">
        <f t="shared" si="99"/>
        <v>194.00676655389077</v>
      </c>
      <c r="K945" s="17">
        <f t="shared" si="100"/>
        <v>52.00676655389077</v>
      </c>
      <c r="L945" s="14">
        <v>634</v>
      </c>
      <c r="M945" s="18">
        <f t="shared" si="101"/>
        <v>30.642822619623004</v>
      </c>
      <c r="N945" s="17">
        <f t="shared" si="102"/>
        <v>27.642822619623004</v>
      </c>
      <c r="O945" s="14">
        <v>0</v>
      </c>
      <c r="P945" s="18">
        <f t="shared" si="103"/>
        <v>0</v>
      </c>
      <c r="Q945" s="17">
        <f t="shared" si="104"/>
        <v>-33</v>
      </c>
      <c r="R945" s="13"/>
    </row>
    <row r="946" spans="1:18" x14ac:dyDescent="0.3">
      <c r="A946" s="13" t="s">
        <v>1917</v>
      </c>
      <c r="B946" s="13">
        <v>429300006</v>
      </c>
      <c r="C946" s="13" t="s">
        <v>2050</v>
      </c>
      <c r="D946" s="13" t="s">
        <v>256</v>
      </c>
      <c r="E946" s="13" t="s">
        <v>2051</v>
      </c>
      <c r="F946" s="14">
        <v>1992</v>
      </c>
      <c r="G946" s="14">
        <v>299</v>
      </c>
      <c r="H946" s="15">
        <f t="shared" si="98"/>
        <v>1693</v>
      </c>
      <c r="I946" s="14">
        <v>3939</v>
      </c>
      <c r="J946" s="16">
        <f t="shared" si="99"/>
        <v>197.74096385542168</v>
      </c>
      <c r="K946" s="17">
        <f t="shared" si="100"/>
        <v>55.740963855421683</v>
      </c>
      <c r="L946" s="14">
        <v>44</v>
      </c>
      <c r="M946" s="18">
        <f t="shared" si="101"/>
        <v>2.2088353413654618</v>
      </c>
      <c r="N946" s="17">
        <f t="shared" si="102"/>
        <v>-0.79116465863453822</v>
      </c>
      <c r="O946" s="14">
        <v>6</v>
      </c>
      <c r="P946" s="18">
        <f t="shared" si="103"/>
        <v>0.30120481927710846</v>
      </c>
      <c r="Q946" s="17">
        <f t="shared" si="104"/>
        <v>-32.69879518072289</v>
      </c>
      <c r="R946" s="13"/>
    </row>
    <row r="947" spans="1:18" x14ac:dyDescent="0.3">
      <c r="A947" s="13" t="s">
        <v>1917</v>
      </c>
      <c r="B947" s="13">
        <v>360200012</v>
      </c>
      <c r="C947" s="13" t="s">
        <v>2052</v>
      </c>
      <c r="D947" s="13" t="s">
        <v>2053</v>
      </c>
      <c r="E947" s="13" t="s">
        <v>2054</v>
      </c>
      <c r="F947" s="14">
        <v>2006</v>
      </c>
      <c r="G947" s="14">
        <v>595</v>
      </c>
      <c r="H947" s="15">
        <f t="shared" si="98"/>
        <v>1411</v>
      </c>
      <c r="I947" s="14">
        <v>2396</v>
      </c>
      <c r="J947" s="16">
        <f t="shared" si="99"/>
        <v>119.44167497507479</v>
      </c>
      <c r="K947" s="17">
        <f t="shared" si="100"/>
        <v>-22.55832502492521</v>
      </c>
      <c r="L947" s="14">
        <v>1</v>
      </c>
      <c r="M947" s="18">
        <f t="shared" si="101"/>
        <v>4.9850448654037885E-2</v>
      </c>
      <c r="N947" s="17">
        <f t="shared" si="102"/>
        <v>-2.9501495513459619</v>
      </c>
      <c r="O947" s="14">
        <v>1199</v>
      </c>
      <c r="P947" s="18">
        <f t="shared" si="103"/>
        <v>59.770687936191422</v>
      </c>
      <c r="Q947" s="17">
        <f t="shared" si="104"/>
        <v>26.770687936191422</v>
      </c>
      <c r="R947" s="13"/>
    </row>
    <row r="948" spans="1:18" x14ac:dyDescent="0.3">
      <c r="A948" s="19" t="s">
        <v>1917</v>
      </c>
      <c r="B948" s="19">
        <v>420200064</v>
      </c>
      <c r="C948" s="19" t="s">
        <v>2055</v>
      </c>
      <c r="D948" s="19" t="s">
        <v>35</v>
      </c>
      <c r="E948" s="19" t="s">
        <v>2056</v>
      </c>
      <c r="F948" s="20">
        <v>1910</v>
      </c>
      <c r="G948" s="20">
        <v>1910</v>
      </c>
      <c r="H948" s="21">
        <f t="shared" si="98"/>
        <v>0</v>
      </c>
      <c r="I948" s="20">
        <v>7983</v>
      </c>
      <c r="J948" s="22">
        <f t="shared" si="99"/>
        <v>417.95811518324609</v>
      </c>
      <c r="K948" s="23">
        <f t="shared" si="100"/>
        <v>275.95811518324609</v>
      </c>
      <c r="L948" s="20">
        <v>5</v>
      </c>
      <c r="M948" s="24">
        <f t="shared" si="101"/>
        <v>0.26178010471204188</v>
      </c>
      <c r="N948" s="23">
        <f t="shared" si="102"/>
        <v>-2.738219895287958</v>
      </c>
      <c r="O948" s="20">
        <v>0</v>
      </c>
      <c r="P948" s="24">
        <f t="shared" si="103"/>
        <v>0</v>
      </c>
      <c r="Q948" s="23">
        <f t="shared" si="104"/>
        <v>-33</v>
      </c>
      <c r="R948" s="19"/>
    </row>
    <row r="949" spans="1:18" x14ac:dyDescent="0.3">
      <c r="A949" s="13" t="s">
        <v>1917</v>
      </c>
      <c r="B949" s="13">
        <v>420200010</v>
      </c>
      <c r="C949" s="13" t="s">
        <v>2057</v>
      </c>
      <c r="D949" s="13" t="s">
        <v>828</v>
      </c>
      <c r="E949" s="13" t="s">
        <v>206</v>
      </c>
      <c r="F949" s="14">
        <v>3744</v>
      </c>
      <c r="G949" s="14">
        <v>917</v>
      </c>
      <c r="H949" s="15">
        <f t="shared" si="98"/>
        <v>2827</v>
      </c>
      <c r="I949" s="14">
        <v>4422</v>
      </c>
      <c r="J949" s="16">
        <f t="shared" si="99"/>
        <v>118.10897435897436</v>
      </c>
      <c r="K949" s="17">
        <f t="shared" si="100"/>
        <v>-23.891025641025635</v>
      </c>
      <c r="L949" s="14">
        <v>6</v>
      </c>
      <c r="M949" s="18">
        <f t="shared" si="101"/>
        <v>0.16025641025641024</v>
      </c>
      <c r="N949" s="17">
        <f t="shared" si="102"/>
        <v>-2.8397435897435899</v>
      </c>
      <c r="O949" s="14">
        <v>98</v>
      </c>
      <c r="P949" s="18">
        <f t="shared" si="103"/>
        <v>2.6175213675213675</v>
      </c>
      <c r="Q949" s="17">
        <f t="shared" si="104"/>
        <v>-30.382478632478634</v>
      </c>
      <c r="R949" s="13"/>
    </row>
    <row r="950" spans="1:18" x14ac:dyDescent="0.3">
      <c r="A950" s="13" t="s">
        <v>1917</v>
      </c>
      <c r="B950" s="13">
        <v>660200034</v>
      </c>
      <c r="C950" s="13" t="s">
        <v>2058</v>
      </c>
      <c r="D950" s="13" t="s">
        <v>798</v>
      </c>
      <c r="E950" s="13" t="s">
        <v>2059</v>
      </c>
      <c r="F950" s="14">
        <v>940</v>
      </c>
      <c r="G950" s="14">
        <v>5</v>
      </c>
      <c r="H950" s="15">
        <f t="shared" si="98"/>
        <v>935</v>
      </c>
      <c r="I950" s="14">
        <v>3555</v>
      </c>
      <c r="J950" s="16">
        <f t="shared" si="99"/>
        <v>378.19148936170211</v>
      </c>
      <c r="K950" s="17">
        <f t="shared" si="100"/>
        <v>236.19148936170211</v>
      </c>
      <c r="L950" s="14">
        <v>147</v>
      </c>
      <c r="M950" s="18">
        <f t="shared" si="101"/>
        <v>15.638297872340425</v>
      </c>
      <c r="N950" s="17">
        <f t="shared" si="102"/>
        <v>12.638297872340425</v>
      </c>
      <c r="O950" s="14">
        <v>0</v>
      </c>
      <c r="P950" s="18">
        <f t="shared" si="103"/>
        <v>0</v>
      </c>
      <c r="Q950" s="17">
        <f t="shared" si="104"/>
        <v>-33</v>
      </c>
      <c r="R950" s="13"/>
    </row>
    <row r="951" spans="1:18" x14ac:dyDescent="0.3">
      <c r="A951" s="13" t="s">
        <v>1917</v>
      </c>
      <c r="B951" s="13">
        <v>250000081</v>
      </c>
      <c r="C951" s="13" t="s">
        <v>2060</v>
      </c>
      <c r="D951" s="13" t="s">
        <v>156</v>
      </c>
      <c r="E951" s="13" t="s">
        <v>1660</v>
      </c>
      <c r="F951" s="14">
        <v>1420</v>
      </c>
      <c r="G951" s="14">
        <v>56</v>
      </c>
      <c r="H951" s="15">
        <f t="shared" si="98"/>
        <v>1364</v>
      </c>
      <c r="I951" s="14">
        <v>2073</v>
      </c>
      <c r="J951" s="16">
        <f t="shared" si="99"/>
        <v>145.98591549295773</v>
      </c>
      <c r="K951" s="17">
        <f t="shared" si="100"/>
        <v>3.9859154929577301</v>
      </c>
      <c r="L951" s="14">
        <v>18</v>
      </c>
      <c r="M951" s="18">
        <f t="shared" si="101"/>
        <v>1.267605633802817</v>
      </c>
      <c r="N951" s="17">
        <f t="shared" si="102"/>
        <v>-1.732394366197183</v>
      </c>
      <c r="O951" s="14">
        <v>585</v>
      </c>
      <c r="P951" s="18">
        <f t="shared" si="103"/>
        <v>41.197183098591552</v>
      </c>
      <c r="Q951" s="17">
        <f t="shared" si="104"/>
        <v>8.1971830985915517</v>
      </c>
      <c r="R951" s="13"/>
    </row>
    <row r="952" spans="1:18" x14ac:dyDescent="0.3">
      <c r="A952" s="13" t="s">
        <v>1917</v>
      </c>
      <c r="B952" s="13">
        <v>250000017</v>
      </c>
      <c r="C952" s="13" t="s">
        <v>2061</v>
      </c>
      <c r="D952" s="13" t="s">
        <v>244</v>
      </c>
      <c r="E952" s="13" t="s">
        <v>45</v>
      </c>
      <c r="F952" s="14">
        <v>1170</v>
      </c>
      <c r="G952" s="14">
        <v>47</v>
      </c>
      <c r="H952" s="15">
        <f t="shared" si="98"/>
        <v>1123</v>
      </c>
      <c r="I952" s="14">
        <v>2382</v>
      </c>
      <c r="J952" s="16">
        <f t="shared" si="99"/>
        <v>203.58974358974359</v>
      </c>
      <c r="K952" s="17">
        <f t="shared" si="100"/>
        <v>61.589743589743591</v>
      </c>
      <c r="L952" s="14">
        <v>0</v>
      </c>
      <c r="M952" s="18">
        <f t="shared" si="101"/>
        <v>0</v>
      </c>
      <c r="N952" s="17">
        <f t="shared" si="102"/>
        <v>-3</v>
      </c>
      <c r="O952" s="14">
        <v>0</v>
      </c>
      <c r="P952" s="18">
        <f t="shared" si="103"/>
        <v>0</v>
      </c>
      <c r="Q952" s="17">
        <f t="shared" si="104"/>
        <v>-33</v>
      </c>
      <c r="R952" s="13"/>
    </row>
    <row r="953" spans="1:18" x14ac:dyDescent="0.3">
      <c r="A953" s="13" t="s">
        <v>1917</v>
      </c>
      <c r="B953" s="13">
        <v>700200030</v>
      </c>
      <c r="C953" s="13" t="s">
        <v>2062</v>
      </c>
      <c r="D953" s="13" t="s">
        <v>165</v>
      </c>
      <c r="E953" s="13" t="s">
        <v>2063</v>
      </c>
      <c r="F953" s="14">
        <v>1431</v>
      </c>
      <c r="G953" s="14">
        <v>235</v>
      </c>
      <c r="H953" s="15">
        <f t="shared" si="98"/>
        <v>1196</v>
      </c>
      <c r="I953" s="14">
        <v>1479</v>
      </c>
      <c r="J953" s="16">
        <f t="shared" si="99"/>
        <v>103.35429769392033</v>
      </c>
      <c r="K953" s="17">
        <f t="shared" si="100"/>
        <v>-38.64570230607967</v>
      </c>
      <c r="L953" s="14">
        <v>9</v>
      </c>
      <c r="M953" s="18">
        <f t="shared" si="101"/>
        <v>0.62893081761006298</v>
      </c>
      <c r="N953" s="17">
        <f t="shared" si="102"/>
        <v>-2.3710691823899372</v>
      </c>
      <c r="O953" s="14">
        <v>3</v>
      </c>
      <c r="P953" s="18">
        <f t="shared" si="103"/>
        <v>0.20964360587002098</v>
      </c>
      <c r="Q953" s="17">
        <f t="shared" si="104"/>
        <v>-32.790356394129979</v>
      </c>
      <c r="R953" s="13"/>
    </row>
    <row r="954" spans="1:18" x14ac:dyDescent="0.3">
      <c r="A954" s="13" t="s">
        <v>1917</v>
      </c>
      <c r="B954" s="13">
        <v>420200077</v>
      </c>
      <c r="C954" s="13" t="s">
        <v>2064</v>
      </c>
      <c r="D954" s="13" t="s">
        <v>344</v>
      </c>
      <c r="E954" s="13" t="s">
        <v>2065</v>
      </c>
      <c r="F954" s="14">
        <v>1482</v>
      </c>
      <c r="G954" s="14">
        <v>459</v>
      </c>
      <c r="H954" s="15">
        <f t="shared" si="98"/>
        <v>1023</v>
      </c>
      <c r="I954" s="14">
        <v>2463</v>
      </c>
      <c r="J954" s="16">
        <f t="shared" si="99"/>
        <v>166.19433198380565</v>
      </c>
      <c r="K954" s="17">
        <f t="shared" si="100"/>
        <v>24.194331983805654</v>
      </c>
      <c r="L954" s="14">
        <v>10</v>
      </c>
      <c r="M954" s="18">
        <f t="shared" si="101"/>
        <v>0.67476383265856954</v>
      </c>
      <c r="N954" s="17">
        <f t="shared" si="102"/>
        <v>-2.3252361673414303</v>
      </c>
      <c r="O954" s="14">
        <v>1277</v>
      </c>
      <c r="P954" s="18">
        <f t="shared" si="103"/>
        <v>86.16734143049932</v>
      </c>
      <c r="Q954" s="17">
        <f t="shared" si="104"/>
        <v>53.16734143049932</v>
      </c>
      <c r="R954" s="13"/>
    </row>
    <row r="955" spans="1:18" x14ac:dyDescent="0.3">
      <c r="A955" s="13" t="s">
        <v>1917</v>
      </c>
      <c r="B955" s="13">
        <v>420200003</v>
      </c>
      <c r="C955" s="13" t="s">
        <v>2066</v>
      </c>
      <c r="D955" s="13" t="s">
        <v>344</v>
      </c>
      <c r="E955" s="13" t="s">
        <v>45</v>
      </c>
      <c r="F955" s="14">
        <v>953</v>
      </c>
      <c r="G955" s="14">
        <v>6</v>
      </c>
      <c r="H955" s="15">
        <f t="shared" si="98"/>
        <v>947</v>
      </c>
      <c r="I955" s="14">
        <v>815</v>
      </c>
      <c r="J955" s="16">
        <f t="shared" si="99"/>
        <v>85.519412381951724</v>
      </c>
      <c r="K955" s="17">
        <f t="shared" si="100"/>
        <v>-56.480587618048276</v>
      </c>
      <c r="L955" s="14">
        <v>2</v>
      </c>
      <c r="M955" s="18">
        <f t="shared" si="101"/>
        <v>0.20986358866736621</v>
      </c>
      <c r="N955" s="17">
        <f t="shared" si="102"/>
        <v>-2.7901364113326337</v>
      </c>
      <c r="O955" s="14">
        <v>371</v>
      </c>
      <c r="P955" s="18">
        <f t="shared" si="103"/>
        <v>38.929695697796433</v>
      </c>
      <c r="Q955" s="17">
        <f t="shared" si="104"/>
        <v>5.9296956977964328</v>
      </c>
      <c r="R955" s="13"/>
    </row>
    <row r="956" spans="1:18" x14ac:dyDescent="0.3">
      <c r="A956" s="13" t="s">
        <v>1917</v>
      </c>
      <c r="B956" s="13">
        <v>660200017</v>
      </c>
      <c r="C956" s="13" t="s">
        <v>2067</v>
      </c>
      <c r="D956" s="13" t="s">
        <v>88</v>
      </c>
      <c r="E956" s="13" t="s">
        <v>326</v>
      </c>
      <c r="F956" s="14">
        <v>2779</v>
      </c>
      <c r="G956" s="14">
        <v>801</v>
      </c>
      <c r="H956" s="15">
        <f t="shared" si="98"/>
        <v>1978</v>
      </c>
      <c r="I956" s="14">
        <v>4363</v>
      </c>
      <c r="J956" s="16">
        <f t="shared" si="99"/>
        <v>156.998920474991</v>
      </c>
      <c r="K956" s="17">
        <f t="shared" si="100"/>
        <v>14.998920474990996</v>
      </c>
      <c r="L956" s="14">
        <v>39</v>
      </c>
      <c r="M956" s="18">
        <f t="shared" si="101"/>
        <v>1.4033825116948542</v>
      </c>
      <c r="N956" s="17">
        <f t="shared" si="102"/>
        <v>-1.5966174883051458</v>
      </c>
      <c r="O956" s="14">
        <v>0</v>
      </c>
      <c r="P956" s="18">
        <f t="shared" si="103"/>
        <v>0</v>
      </c>
      <c r="Q956" s="17">
        <f t="shared" si="104"/>
        <v>-33</v>
      </c>
      <c r="R956" s="13"/>
    </row>
    <row r="957" spans="1:18" x14ac:dyDescent="0.3">
      <c r="A957" s="13" t="s">
        <v>1917</v>
      </c>
      <c r="B957" s="13">
        <v>500200009</v>
      </c>
      <c r="C957" s="13" t="s">
        <v>2068</v>
      </c>
      <c r="D957" s="13" t="s">
        <v>156</v>
      </c>
      <c r="E957" s="13" t="s">
        <v>433</v>
      </c>
      <c r="F957" s="14">
        <v>1158</v>
      </c>
      <c r="G957" s="14">
        <v>8</v>
      </c>
      <c r="H957" s="15">
        <f t="shared" si="98"/>
        <v>1150</v>
      </c>
      <c r="I957" s="14">
        <v>1156</v>
      </c>
      <c r="J957" s="16">
        <f t="shared" si="99"/>
        <v>99.827288428324707</v>
      </c>
      <c r="K957" s="17">
        <f t="shared" si="100"/>
        <v>-42.172711571675293</v>
      </c>
      <c r="L957" s="14">
        <v>7</v>
      </c>
      <c r="M957" s="18">
        <f t="shared" si="101"/>
        <v>0.60449050086355793</v>
      </c>
      <c r="N957" s="17">
        <f t="shared" si="102"/>
        <v>-2.3955094991364421</v>
      </c>
      <c r="O957" s="14">
        <v>154</v>
      </c>
      <c r="P957" s="18">
        <f t="shared" si="103"/>
        <v>13.298791018998275</v>
      </c>
      <c r="Q957" s="17">
        <f t="shared" si="104"/>
        <v>-19.701208981001727</v>
      </c>
      <c r="R957" s="13"/>
    </row>
    <row r="958" spans="1:18" x14ac:dyDescent="0.3">
      <c r="A958" s="13" t="s">
        <v>1917</v>
      </c>
      <c r="B958" s="13">
        <v>427300003</v>
      </c>
      <c r="C958" s="13" t="s">
        <v>2069</v>
      </c>
      <c r="D958" s="13" t="s">
        <v>256</v>
      </c>
      <c r="E958" s="13" t="s">
        <v>2054</v>
      </c>
      <c r="F958" s="14">
        <v>1712</v>
      </c>
      <c r="G958" s="14">
        <v>267</v>
      </c>
      <c r="H958" s="15">
        <f t="shared" si="98"/>
        <v>1445</v>
      </c>
      <c r="I958" s="14">
        <v>1978</v>
      </c>
      <c r="J958" s="16">
        <f t="shared" si="99"/>
        <v>115.53738317757009</v>
      </c>
      <c r="K958" s="17">
        <f t="shared" si="100"/>
        <v>-26.462616822429908</v>
      </c>
      <c r="L958" s="14">
        <v>17</v>
      </c>
      <c r="M958" s="18">
        <f t="shared" si="101"/>
        <v>0.99299065420560739</v>
      </c>
      <c r="N958" s="17">
        <f t="shared" si="102"/>
        <v>-2.0070093457943927</v>
      </c>
      <c r="O958" s="14">
        <v>58</v>
      </c>
      <c r="P958" s="18">
        <f t="shared" si="103"/>
        <v>3.3878504672897192</v>
      </c>
      <c r="Q958" s="17">
        <f t="shared" si="104"/>
        <v>-29.61214953271028</v>
      </c>
      <c r="R958" s="13"/>
    </row>
    <row r="959" spans="1:18" x14ac:dyDescent="0.3">
      <c r="A959" s="13" t="s">
        <v>1917</v>
      </c>
      <c r="B959" s="13">
        <v>660200031</v>
      </c>
      <c r="C959" s="13" t="s">
        <v>2070</v>
      </c>
      <c r="D959" s="13" t="s">
        <v>35</v>
      </c>
      <c r="E959" s="13" t="s">
        <v>2071</v>
      </c>
      <c r="F959" s="14">
        <v>2079</v>
      </c>
      <c r="G959" s="14">
        <v>619</v>
      </c>
      <c r="H959" s="15">
        <f t="shared" si="98"/>
        <v>1460</v>
      </c>
      <c r="I959" s="14">
        <v>6000</v>
      </c>
      <c r="J959" s="16">
        <f t="shared" si="99"/>
        <v>288.60028860028859</v>
      </c>
      <c r="K959" s="17">
        <f t="shared" si="100"/>
        <v>146.60028860028859</v>
      </c>
      <c r="L959" s="14">
        <v>27</v>
      </c>
      <c r="M959" s="18">
        <f t="shared" si="101"/>
        <v>1.2987012987012987</v>
      </c>
      <c r="N959" s="17">
        <f t="shared" si="102"/>
        <v>-1.7012987012987013</v>
      </c>
      <c r="O959" s="14">
        <v>666</v>
      </c>
      <c r="P959" s="18">
        <f t="shared" si="103"/>
        <v>32.034632034632033</v>
      </c>
      <c r="Q959" s="17">
        <f t="shared" si="104"/>
        <v>-0.96536796536796743</v>
      </c>
      <c r="R959" s="13"/>
    </row>
    <row r="960" spans="1:18" x14ac:dyDescent="0.3">
      <c r="A960" s="13" t="s">
        <v>1917</v>
      </c>
      <c r="B960" s="13">
        <v>250000026</v>
      </c>
      <c r="C960" s="13" t="s">
        <v>2072</v>
      </c>
      <c r="D960" s="13" t="s">
        <v>2073</v>
      </c>
      <c r="E960" s="13" t="s">
        <v>2074</v>
      </c>
      <c r="F960" s="14">
        <v>1120</v>
      </c>
      <c r="G960" s="14">
        <v>21</v>
      </c>
      <c r="H960" s="15">
        <f t="shared" si="98"/>
        <v>1099</v>
      </c>
      <c r="I960" s="14">
        <v>611</v>
      </c>
      <c r="J960" s="16">
        <f t="shared" si="99"/>
        <v>54.553571428571423</v>
      </c>
      <c r="K960" s="17">
        <f t="shared" si="100"/>
        <v>-87.446428571428584</v>
      </c>
      <c r="L960" s="14">
        <v>2177</v>
      </c>
      <c r="M960" s="18">
        <f t="shared" si="101"/>
        <v>194.375</v>
      </c>
      <c r="N960" s="17">
        <f t="shared" si="102"/>
        <v>191.375</v>
      </c>
      <c r="O960" s="14">
        <v>1832</v>
      </c>
      <c r="P960" s="18">
        <f t="shared" si="103"/>
        <v>163.57142857142856</v>
      </c>
      <c r="Q960" s="17">
        <f t="shared" si="104"/>
        <v>130.57142857142856</v>
      </c>
      <c r="R960" s="13"/>
    </row>
    <row r="961" spans="1:18" x14ac:dyDescent="0.3">
      <c r="A961" s="13" t="s">
        <v>1917</v>
      </c>
      <c r="B961" s="13">
        <v>500200046</v>
      </c>
      <c r="C961" s="13" t="s">
        <v>2075</v>
      </c>
      <c r="D961" s="13" t="s">
        <v>80</v>
      </c>
      <c r="E961" s="13" t="s">
        <v>2076</v>
      </c>
      <c r="F961" s="14">
        <v>1737</v>
      </c>
      <c r="G961" s="14">
        <v>261</v>
      </c>
      <c r="H961" s="15">
        <f t="shared" si="98"/>
        <v>1476</v>
      </c>
      <c r="I961" s="14">
        <v>1929</v>
      </c>
      <c r="J961" s="16">
        <f t="shared" si="99"/>
        <v>111.05354058721935</v>
      </c>
      <c r="K961" s="17">
        <f t="shared" si="100"/>
        <v>-30.946459412780655</v>
      </c>
      <c r="L961" s="14">
        <v>344</v>
      </c>
      <c r="M961" s="18">
        <f t="shared" si="101"/>
        <v>19.80426021876799</v>
      </c>
      <c r="N961" s="17">
        <f t="shared" si="102"/>
        <v>16.80426021876799</v>
      </c>
      <c r="O961" s="14">
        <v>155</v>
      </c>
      <c r="P961" s="18">
        <f t="shared" si="103"/>
        <v>8.9234312032239504</v>
      </c>
      <c r="Q961" s="17">
        <f t="shared" si="104"/>
        <v>-24.076568796776051</v>
      </c>
      <c r="R961" s="13"/>
    </row>
    <row r="962" spans="1:18" x14ac:dyDescent="0.3">
      <c r="A962" s="13" t="s">
        <v>1917</v>
      </c>
      <c r="B962" s="13">
        <v>964700002</v>
      </c>
      <c r="C962" s="13" t="s">
        <v>2077</v>
      </c>
      <c r="D962" s="13" t="s">
        <v>227</v>
      </c>
      <c r="E962" s="13" t="s">
        <v>2078</v>
      </c>
      <c r="F962" s="14">
        <v>1554</v>
      </c>
      <c r="G962" s="14">
        <v>184</v>
      </c>
      <c r="H962" s="15">
        <f t="shared" si="98"/>
        <v>1370</v>
      </c>
      <c r="I962" s="14">
        <v>1705</v>
      </c>
      <c r="J962" s="16">
        <f t="shared" si="99"/>
        <v>109.71685971685972</v>
      </c>
      <c r="K962" s="17">
        <f t="shared" si="100"/>
        <v>-32.283140283140284</v>
      </c>
      <c r="L962" s="14">
        <v>4</v>
      </c>
      <c r="M962" s="18">
        <f t="shared" si="101"/>
        <v>0.2574002574002574</v>
      </c>
      <c r="N962" s="17">
        <f t="shared" si="102"/>
        <v>-2.7425997425997428</v>
      </c>
      <c r="O962" s="14">
        <v>109</v>
      </c>
      <c r="P962" s="18">
        <f t="shared" si="103"/>
        <v>7.0141570141570142</v>
      </c>
      <c r="Q962" s="17">
        <f t="shared" si="104"/>
        <v>-25.985842985842986</v>
      </c>
      <c r="R962" s="13"/>
    </row>
    <row r="963" spans="1:18" x14ac:dyDescent="0.3">
      <c r="A963" s="13" t="s">
        <v>1917</v>
      </c>
      <c r="B963" s="13">
        <v>700200033</v>
      </c>
      <c r="C963" s="13" t="s">
        <v>2079</v>
      </c>
      <c r="D963" s="13" t="s">
        <v>117</v>
      </c>
      <c r="E963" s="13" t="s">
        <v>2080</v>
      </c>
      <c r="F963" s="14">
        <v>1676</v>
      </c>
      <c r="G963" s="14">
        <v>267</v>
      </c>
      <c r="H963" s="15">
        <f t="shared" si="98"/>
        <v>1409</v>
      </c>
      <c r="I963" s="14">
        <v>2572</v>
      </c>
      <c r="J963" s="16">
        <f t="shared" si="99"/>
        <v>153.46062052505965</v>
      </c>
      <c r="K963" s="17">
        <f t="shared" si="100"/>
        <v>11.460620525059653</v>
      </c>
      <c r="L963" s="14">
        <v>11</v>
      </c>
      <c r="M963" s="18">
        <f t="shared" si="101"/>
        <v>0.65632458233890212</v>
      </c>
      <c r="N963" s="17">
        <f t="shared" si="102"/>
        <v>-2.3436754176610979</v>
      </c>
      <c r="O963" s="14">
        <v>0</v>
      </c>
      <c r="P963" s="18">
        <f t="shared" si="103"/>
        <v>0</v>
      </c>
      <c r="Q963" s="17">
        <f t="shared" si="104"/>
        <v>-33</v>
      </c>
      <c r="R963" s="13"/>
    </row>
    <row r="964" spans="1:18" x14ac:dyDescent="0.3">
      <c r="A964" s="13" t="s">
        <v>1917</v>
      </c>
      <c r="B964" s="13">
        <v>700200024</v>
      </c>
      <c r="C964" s="13" t="s">
        <v>2081</v>
      </c>
      <c r="D964" s="13" t="s">
        <v>2082</v>
      </c>
      <c r="E964" s="13" t="s">
        <v>2083</v>
      </c>
      <c r="F964" s="14">
        <v>2199</v>
      </c>
      <c r="G964" s="14">
        <v>804</v>
      </c>
      <c r="H964" s="15">
        <f t="shared" si="98"/>
        <v>1395</v>
      </c>
      <c r="I964" s="14">
        <v>6433</v>
      </c>
      <c r="J964" s="16">
        <f t="shared" si="99"/>
        <v>292.54206457480672</v>
      </c>
      <c r="K964" s="17">
        <f t="shared" si="100"/>
        <v>150.54206457480672</v>
      </c>
      <c r="L964" s="14">
        <v>8</v>
      </c>
      <c r="M964" s="18">
        <f t="shared" si="101"/>
        <v>0.36380172805820826</v>
      </c>
      <c r="N964" s="17">
        <f t="shared" si="102"/>
        <v>-2.6361982719417916</v>
      </c>
      <c r="O964" s="14">
        <v>0</v>
      </c>
      <c r="P964" s="18">
        <f t="shared" si="103"/>
        <v>0</v>
      </c>
      <c r="Q964" s="17">
        <f t="shared" si="104"/>
        <v>-33</v>
      </c>
      <c r="R964" s="13"/>
    </row>
    <row r="965" spans="1:18" x14ac:dyDescent="0.3">
      <c r="A965" s="13" t="s">
        <v>1917</v>
      </c>
      <c r="B965" s="13">
        <v>960200004</v>
      </c>
      <c r="C965" s="13" t="s">
        <v>2084</v>
      </c>
      <c r="D965" s="13" t="s">
        <v>946</v>
      </c>
      <c r="E965" s="13" t="s">
        <v>2085</v>
      </c>
      <c r="F965" s="14">
        <v>1414</v>
      </c>
      <c r="G965" s="14">
        <v>243</v>
      </c>
      <c r="H965" s="15">
        <f t="shared" si="98"/>
        <v>1171</v>
      </c>
      <c r="I965" s="14">
        <v>1598</v>
      </c>
      <c r="J965" s="16">
        <f t="shared" si="99"/>
        <v>113.01272984441302</v>
      </c>
      <c r="K965" s="17">
        <f t="shared" si="100"/>
        <v>-28.987270155586984</v>
      </c>
      <c r="L965" s="14">
        <v>34</v>
      </c>
      <c r="M965" s="18">
        <f t="shared" si="101"/>
        <v>2.4045261669024045</v>
      </c>
      <c r="N965" s="17">
        <f t="shared" si="102"/>
        <v>-0.5954738330975955</v>
      </c>
      <c r="O965" s="14">
        <v>94</v>
      </c>
      <c r="P965" s="18">
        <f t="shared" si="103"/>
        <v>6.6478076379066486</v>
      </c>
      <c r="Q965" s="17">
        <f t="shared" si="104"/>
        <v>-26.352192362093351</v>
      </c>
      <c r="R965" s="13"/>
    </row>
    <row r="966" spans="1:18" x14ac:dyDescent="0.3">
      <c r="A966" s="13" t="s">
        <v>1917</v>
      </c>
      <c r="B966" s="13">
        <v>380200003</v>
      </c>
      <c r="C966" s="13" t="s">
        <v>2086</v>
      </c>
      <c r="D966" s="13" t="s">
        <v>165</v>
      </c>
      <c r="E966" s="13" t="s">
        <v>2087</v>
      </c>
      <c r="F966" s="14">
        <v>1371</v>
      </c>
      <c r="G966" s="14">
        <v>170</v>
      </c>
      <c r="H966" s="15">
        <f t="shared" si="98"/>
        <v>1201</v>
      </c>
      <c r="I966" s="14">
        <v>2145</v>
      </c>
      <c r="J966" s="16">
        <f t="shared" si="99"/>
        <v>156.45514223194746</v>
      </c>
      <c r="K966" s="17">
        <f t="shared" si="100"/>
        <v>14.455142231947463</v>
      </c>
      <c r="L966" s="14">
        <v>55</v>
      </c>
      <c r="M966" s="18">
        <f t="shared" si="101"/>
        <v>4.0116703136396792</v>
      </c>
      <c r="N966" s="17">
        <f t="shared" si="102"/>
        <v>1.0116703136396792</v>
      </c>
      <c r="O966" s="14">
        <v>0</v>
      </c>
      <c r="P966" s="18">
        <f t="shared" si="103"/>
        <v>0</v>
      </c>
      <c r="Q966" s="17">
        <f t="shared" si="104"/>
        <v>-33</v>
      </c>
      <c r="R966" s="13"/>
    </row>
    <row r="967" spans="1:18" x14ac:dyDescent="0.3">
      <c r="A967" s="13" t="s">
        <v>1917</v>
      </c>
      <c r="B967" s="13">
        <v>661000010</v>
      </c>
      <c r="C967" s="13" t="s">
        <v>2088</v>
      </c>
      <c r="D967" s="13" t="s">
        <v>2089</v>
      </c>
      <c r="E967" s="13" t="s">
        <v>1254</v>
      </c>
      <c r="F967" s="14">
        <v>1035</v>
      </c>
      <c r="G967" s="14">
        <v>143</v>
      </c>
      <c r="H967" s="15">
        <f t="shared" si="98"/>
        <v>892</v>
      </c>
      <c r="I967" s="14">
        <v>648</v>
      </c>
      <c r="J967" s="16">
        <f t="shared" si="99"/>
        <v>62.608695652173921</v>
      </c>
      <c r="K967" s="17">
        <f t="shared" si="100"/>
        <v>-79.391304347826079</v>
      </c>
      <c r="L967" s="14">
        <v>17</v>
      </c>
      <c r="M967" s="18">
        <f t="shared" si="101"/>
        <v>1.6425120772946862</v>
      </c>
      <c r="N967" s="17">
        <f t="shared" si="102"/>
        <v>-1.3574879227053138</v>
      </c>
      <c r="O967" s="14">
        <v>0</v>
      </c>
      <c r="P967" s="18">
        <f t="shared" si="103"/>
        <v>0</v>
      </c>
      <c r="Q967" s="17">
        <f t="shared" si="104"/>
        <v>-33</v>
      </c>
      <c r="R967" s="13"/>
    </row>
    <row r="968" spans="1:18" x14ac:dyDescent="0.3">
      <c r="A968" s="13" t="s">
        <v>1917</v>
      </c>
      <c r="B968" s="13">
        <v>660200039</v>
      </c>
      <c r="C968" s="13" t="s">
        <v>2090</v>
      </c>
      <c r="D968" s="13" t="s">
        <v>156</v>
      </c>
      <c r="E968" s="13" t="s">
        <v>2091</v>
      </c>
      <c r="F968" s="14">
        <v>1958</v>
      </c>
      <c r="G968" s="14">
        <v>356</v>
      </c>
      <c r="H968" s="15">
        <f t="shared" si="98"/>
        <v>1602</v>
      </c>
      <c r="I968" s="14">
        <v>3200</v>
      </c>
      <c r="J968" s="16">
        <f t="shared" si="99"/>
        <v>163.43207354443311</v>
      </c>
      <c r="K968" s="17">
        <f t="shared" si="100"/>
        <v>21.432073544433109</v>
      </c>
      <c r="L968" s="14">
        <v>104</v>
      </c>
      <c r="M968" s="18">
        <f t="shared" si="101"/>
        <v>5.3115423901940755</v>
      </c>
      <c r="N968" s="17">
        <f t="shared" si="102"/>
        <v>2.3115423901940755</v>
      </c>
      <c r="O968" s="14">
        <v>738</v>
      </c>
      <c r="P968" s="18">
        <f t="shared" si="103"/>
        <v>37.691521961184883</v>
      </c>
      <c r="Q968" s="17">
        <f t="shared" si="104"/>
        <v>4.6915219611848826</v>
      </c>
      <c r="R968" s="13"/>
    </row>
    <row r="969" spans="1:18" x14ac:dyDescent="0.3">
      <c r="A969" s="13" t="s">
        <v>1917</v>
      </c>
      <c r="B969" s="13">
        <v>380200020</v>
      </c>
      <c r="C969" s="13" t="s">
        <v>2092</v>
      </c>
      <c r="D969" s="13" t="s">
        <v>80</v>
      </c>
      <c r="E969" s="13" t="s">
        <v>2093</v>
      </c>
      <c r="F969" s="14">
        <v>678</v>
      </c>
      <c r="G969" s="14">
        <v>74</v>
      </c>
      <c r="H969" s="15">
        <f t="shared" ref="H969:H1032" si="105">F969-G969</f>
        <v>604</v>
      </c>
      <c r="I969" s="14">
        <v>942</v>
      </c>
      <c r="J969" s="16">
        <f t="shared" ref="J969:J1032" si="106">I969/F969*100</f>
        <v>138.93805309734512</v>
      </c>
      <c r="K969" s="17">
        <f t="shared" ref="K969:K1032" si="107">J969-142</f>
        <v>-3.0619469026548813</v>
      </c>
      <c r="L969" s="14">
        <v>8</v>
      </c>
      <c r="M969" s="18">
        <f t="shared" ref="M969:M1032" si="108">L969/F969*100</f>
        <v>1.1799410029498525</v>
      </c>
      <c r="N969" s="17">
        <f t="shared" ref="N969:N1032" si="109">M969-3</f>
        <v>-1.8200589970501475</v>
      </c>
      <c r="O969" s="14">
        <v>38</v>
      </c>
      <c r="P969" s="18">
        <f t="shared" ref="P969:P1032" si="110">O969/F969*100</f>
        <v>5.6047197640117989</v>
      </c>
      <c r="Q969" s="17">
        <f t="shared" si="104"/>
        <v>-27.395280235988203</v>
      </c>
      <c r="R969" s="13"/>
    </row>
    <row r="970" spans="1:18" x14ac:dyDescent="0.3">
      <c r="A970" s="13" t="s">
        <v>1917</v>
      </c>
      <c r="B970" s="13">
        <v>427300007</v>
      </c>
      <c r="C970" s="13" t="s">
        <v>2094</v>
      </c>
      <c r="D970" s="13" t="s">
        <v>297</v>
      </c>
      <c r="E970" s="13" t="s">
        <v>2095</v>
      </c>
      <c r="F970" s="14">
        <v>1659</v>
      </c>
      <c r="G970" s="14">
        <v>288</v>
      </c>
      <c r="H970" s="15">
        <f t="shared" si="105"/>
        <v>1371</v>
      </c>
      <c r="I970" s="14">
        <v>903</v>
      </c>
      <c r="J970" s="16">
        <f t="shared" si="106"/>
        <v>54.430379746835442</v>
      </c>
      <c r="K970" s="17">
        <f t="shared" si="107"/>
        <v>-87.569620253164558</v>
      </c>
      <c r="L970" s="14">
        <v>6</v>
      </c>
      <c r="M970" s="18">
        <f t="shared" si="108"/>
        <v>0.36166365280289331</v>
      </c>
      <c r="N970" s="17">
        <f t="shared" si="109"/>
        <v>-2.6383363471971069</v>
      </c>
      <c r="O970" s="14">
        <v>366</v>
      </c>
      <c r="P970" s="18">
        <f t="shared" si="110"/>
        <v>22.06148282097649</v>
      </c>
      <c r="Q970" s="17">
        <f t="shared" ref="Q970:Q1033" si="111">P970-33</f>
        <v>-10.93851717902351</v>
      </c>
      <c r="R970" s="13"/>
    </row>
    <row r="971" spans="1:18" x14ac:dyDescent="0.3">
      <c r="A971" s="13" t="s">
        <v>1917</v>
      </c>
      <c r="B971" s="13">
        <v>360200010</v>
      </c>
      <c r="C971" s="13" t="s">
        <v>2096</v>
      </c>
      <c r="D971" s="13" t="s">
        <v>344</v>
      </c>
      <c r="E971" s="13" t="s">
        <v>2097</v>
      </c>
      <c r="F971" s="14">
        <v>1790</v>
      </c>
      <c r="G971" s="14">
        <v>673</v>
      </c>
      <c r="H971" s="15">
        <f t="shared" si="105"/>
        <v>1117</v>
      </c>
      <c r="I971" s="14">
        <v>2748</v>
      </c>
      <c r="J971" s="16">
        <f t="shared" si="106"/>
        <v>153.51955307262571</v>
      </c>
      <c r="K971" s="17">
        <f t="shared" si="107"/>
        <v>11.519553072625712</v>
      </c>
      <c r="L971" s="14">
        <v>13</v>
      </c>
      <c r="M971" s="18">
        <f t="shared" si="108"/>
        <v>0.72625698324022347</v>
      </c>
      <c r="N971" s="17">
        <f t="shared" si="109"/>
        <v>-2.2737430167597763</v>
      </c>
      <c r="O971" s="14">
        <v>19</v>
      </c>
      <c r="P971" s="18">
        <f t="shared" si="110"/>
        <v>1.0614525139664803</v>
      </c>
      <c r="Q971" s="17">
        <f t="shared" si="111"/>
        <v>-31.938547486033521</v>
      </c>
      <c r="R971" s="13"/>
    </row>
    <row r="972" spans="1:18" x14ac:dyDescent="0.3">
      <c r="A972" s="13" t="s">
        <v>1917</v>
      </c>
      <c r="B972" s="13">
        <v>500200028</v>
      </c>
      <c r="C972" s="13" t="s">
        <v>2098</v>
      </c>
      <c r="D972" s="13" t="s">
        <v>1541</v>
      </c>
      <c r="E972" s="13" t="s">
        <v>2099</v>
      </c>
      <c r="F972" s="14">
        <v>1605</v>
      </c>
      <c r="G972" s="14">
        <v>416</v>
      </c>
      <c r="H972" s="15">
        <f t="shared" si="105"/>
        <v>1189</v>
      </c>
      <c r="I972" s="14">
        <v>2133</v>
      </c>
      <c r="J972" s="16">
        <f t="shared" si="106"/>
        <v>132.89719626168224</v>
      </c>
      <c r="K972" s="17">
        <f t="shared" si="107"/>
        <v>-9.1028037383177605</v>
      </c>
      <c r="L972" s="14">
        <v>3</v>
      </c>
      <c r="M972" s="18">
        <f t="shared" si="108"/>
        <v>0.18691588785046731</v>
      </c>
      <c r="N972" s="17">
        <f t="shared" si="109"/>
        <v>-2.8130841121495327</v>
      </c>
      <c r="O972" s="14">
        <v>2</v>
      </c>
      <c r="P972" s="18">
        <f t="shared" si="110"/>
        <v>0.12461059190031153</v>
      </c>
      <c r="Q972" s="17">
        <f t="shared" si="111"/>
        <v>-32.875389408099686</v>
      </c>
      <c r="R972" s="13"/>
    </row>
    <row r="973" spans="1:18" x14ac:dyDescent="0.3">
      <c r="A973" s="13" t="s">
        <v>1917</v>
      </c>
      <c r="B973" s="13">
        <v>661000005</v>
      </c>
      <c r="C973" s="13" t="s">
        <v>2100</v>
      </c>
      <c r="D973" s="13" t="s">
        <v>88</v>
      </c>
      <c r="E973" s="13" t="s">
        <v>2101</v>
      </c>
      <c r="F973" s="14">
        <v>1094</v>
      </c>
      <c r="G973" s="14">
        <v>146</v>
      </c>
      <c r="H973" s="15">
        <f t="shared" si="105"/>
        <v>948</v>
      </c>
      <c r="I973" s="14">
        <v>4234</v>
      </c>
      <c r="J973" s="16">
        <f t="shared" si="106"/>
        <v>387.02010968921388</v>
      </c>
      <c r="K973" s="17">
        <f t="shared" si="107"/>
        <v>245.02010968921388</v>
      </c>
      <c r="L973" s="14">
        <v>358</v>
      </c>
      <c r="M973" s="18">
        <f t="shared" si="108"/>
        <v>32.723948811700183</v>
      </c>
      <c r="N973" s="17">
        <f t="shared" si="109"/>
        <v>29.723948811700183</v>
      </c>
      <c r="O973" s="14">
        <v>0</v>
      </c>
      <c r="P973" s="18">
        <f t="shared" si="110"/>
        <v>0</v>
      </c>
      <c r="Q973" s="17">
        <f t="shared" si="111"/>
        <v>-33</v>
      </c>
      <c r="R973" s="13"/>
    </row>
    <row r="974" spans="1:18" x14ac:dyDescent="0.3">
      <c r="A974" s="13" t="s">
        <v>1917</v>
      </c>
      <c r="B974" s="13">
        <v>427500009</v>
      </c>
      <c r="C974" s="13" t="s">
        <v>2102</v>
      </c>
      <c r="D974" s="13" t="s">
        <v>1465</v>
      </c>
      <c r="E974" s="13" t="s">
        <v>2103</v>
      </c>
      <c r="F974" s="14">
        <v>1372</v>
      </c>
      <c r="G974" s="14">
        <v>239</v>
      </c>
      <c r="H974" s="15">
        <f t="shared" si="105"/>
        <v>1133</v>
      </c>
      <c r="I974" s="14">
        <v>463</v>
      </c>
      <c r="J974" s="16">
        <f t="shared" si="106"/>
        <v>33.746355685131199</v>
      </c>
      <c r="K974" s="17">
        <f t="shared" si="107"/>
        <v>-108.25364431486881</v>
      </c>
      <c r="L974" s="14">
        <v>1</v>
      </c>
      <c r="M974" s="18">
        <f t="shared" si="108"/>
        <v>7.2886297376093298E-2</v>
      </c>
      <c r="N974" s="17">
        <f t="shared" si="109"/>
        <v>-2.9271137026239069</v>
      </c>
      <c r="O974" s="14">
        <v>60</v>
      </c>
      <c r="P974" s="18">
        <f t="shared" si="110"/>
        <v>4.3731778425655978</v>
      </c>
      <c r="Q974" s="17">
        <f t="shared" si="111"/>
        <v>-28.626822157434404</v>
      </c>
      <c r="R974" s="13"/>
    </row>
    <row r="975" spans="1:18" x14ac:dyDescent="0.3">
      <c r="A975" s="13" t="s">
        <v>1917</v>
      </c>
      <c r="B975" s="13">
        <v>961000003</v>
      </c>
      <c r="C975" s="13" t="s">
        <v>2104</v>
      </c>
      <c r="D975" s="13" t="s">
        <v>2105</v>
      </c>
      <c r="E975" s="13" t="s">
        <v>2106</v>
      </c>
      <c r="F975" s="14">
        <v>599</v>
      </c>
      <c r="G975" s="14">
        <v>5</v>
      </c>
      <c r="H975" s="15">
        <f t="shared" si="105"/>
        <v>594</v>
      </c>
      <c r="I975" s="14">
        <v>626</v>
      </c>
      <c r="J975" s="16">
        <f t="shared" si="106"/>
        <v>104.50751252086812</v>
      </c>
      <c r="K975" s="17">
        <f t="shared" si="107"/>
        <v>-37.492487479131881</v>
      </c>
      <c r="L975" s="14">
        <v>0</v>
      </c>
      <c r="M975" s="18">
        <f t="shared" si="108"/>
        <v>0</v>
      </c>
      <c r="N975" s="17">
        <f t="shared" si="109"/>
        <v>-3</v>
      </c>
      <c r="O975" s="14">
        <v>32</v>
      </c>
      <c r="P975" s="18">
        <f t="shared" si="110"/>
        <v>5.342237061769616</v>
      </c>
      <c r="Q975" s="17">
        <f t="shared" si="111"/>
        <v>-27.657762938230384</v>
      </c>
      <c r="R975" s="13" t="s">
        <v>7</v>
      </c>
    </row>
    <row r="976" spans="1:18" x14ac:dyDescent="0.3">
      <c r="A976" s="13" t="s">
        <v>1917</v>
      </c>
      <c r="B976" s="13">
        <v>387500001</v>
      </c>
      <c r="C976" s="13" t="s">
        <v>2107</v>
      </c>
      <c r="D976" s="13" t="s">
        <v>156</v>
      </c>
      <c r="E976" s="13" t="s">
        <v>2108</v>
      </c>
      <c r="F976" s="14">
        <v>768</v>
      </c>
      <c r="G976" s="14">
        <v>109</v>
      </c>
      <c r="H976" s="15">
        <f t="shared" si="105"/>
        <v>659</v>
      </c>
      <c r="I976" s="14">
        <v>1635</v>
      </c>
      <c r="J976" s="16">
        <f t="shared" si="106"/>
        <v>212.890625</v>
      </c>
      <c r="K976" s="17">
        <f t="shared" si="107"/>
        <v>70.890625</v>
      </c>
      <c r="L976" s="14">
        <v>7</v>
      </c>
      <c r="M976" s="18">
        <f t="shared" si="108"/>
        <v>0.91145833333333337</v>
      </c>
      <c r="N976" s="17">
        <f t="shared" si="109"/>
        <v>-2.0885416666666665</v>
      </c>
      <c r="O976" s="14">
        <v>527</v>
      </c>
      <c r="P976" s="18">
        <f t="shared" si="110"/>
        <v>68.619791666666657</v>
      </c>
      <c r="Q976" s="17">
        <f t="shared" si="111"/>
        <v>35.619791666666657</v>
      </c>
      <c r="R976" s="13"/>
    </row>
    <row r="977" spans="1:18" x14ac:dyDescent="0.3">
      <c r="A977" s="13" t="s">
        <v>1917</v>
      </c>
      <c r="B977" s="13">
        <v>360200026</v>
      </c>
      <c r="C977" s="13" t="s">
        <v>2109</v>
      </c>
      <c r="D977" s="13" t="s">
        <v>454</v>
      </c>
      <c r="E977" s="13" t="s">
        <v>2110</v>
      </c>
      <c r="F977" s="14">
        <v>1015</v>
      </c>
      <c r="G977" s="14">
        <v>80</v>
      </c>
      <c r="H977" s="15">
        <f t="shared" si="105"/>
        <v>935</v>
      </c>
      <c r="I977" s="14">
        <v>1031</v>
      </c>
      <c r="J977" s="16">
        <f t="shared" si="106"/>
        <v>101.57635467980295</v>
      </c>
      <c r="K977" s="17">
        <f t="shared" si="107"/>
        <v>-40.423645320197053</v>
      </c>
      <c r="L977" s="14">
        <v>20</v>
      </c>
      <c r="M977" s="18">
        <f t="shared" si="108"/>
        <v>1.9704433497536946</v>
      </c>
      <c r="N977" s="17">
        <f t="shared" si="109"/>
        <v>-1.0295566502463054</v>
      </c>
      <c r="O977" s="14">
        <v>188</v>
      </c>
      <c r="P977" s="18">
        <f t="shared" si="110"/>
        <v>18.52216748768473</v>
      </c>
      <c r="Q977" s="17">
        <f t="shared" si="111"/>
        <v>-14.47783251231527</v>
      </c>
      <c r="R977" s="13"/>
    </row>
    <row r="978" spans="1:18" x14ac:dyDescent="0.3">
      <c r="A978" s="13" t="s">
        <v>1917</v>
      </c>
      <c r="B978" s="13">
        <v>250000108</v>
      </c>
      <c r="C978" s="13" t="s">
        <v>2111</v>
      </c>
      <c r="D978" s="13" t="s">
        <v>38</v>
      </c>
      <c r="E978" s="13" t="s">
        <v>1069</v>
      </c>
      <c r="F978" s="14">
        <v>1805</v>
      </c>
      <c r="G978" s="14">
        <v>378</v>
      </c>
      <c r="H978" s="15">
        <f t="shared" si="105"/>
        <v>1427</v>
      </c>
      <c r="I978" s="14">
        <v>3243</v>
      </c>
      <c r="J978" s="16">
        <f t="shared" si="106"/>
        <v>179.66759002770084</v>
      </c>
      <c r="K978" s="17">
        <f t="shared" si="107"/>
        <v>37.66759002770084</v>
      </c>
      <c r="L978" s="14">
        <v>330</v>
      </c>
      <c r="M978" s="18">
        <f t="shared" si="108"/>
        <v>18.282548476454295</v>
      </c>
      <c r="N978" s="17">
        <f t="shared" si="109"/>
        <v>15.282548476454295</v>
      </c>
      <c r="O978" s="14">
        <v>6</v>
      </c>
      <c r="P978" s="18">
        <f t="shared" si="110"/>
        <v>0.33240997229916897</v>
      </c>
      <c r="Q978" s="17">
        <f t="shared" si="111"/>
        <v>-32.667590027700832</v>
      </c>
      <c r="R978" s="13"/>
    </row>
    <row r="979" spans="1:18" x14ac:dyDescent="0.3">
      <c r="A979" s="13" t="s">
        <v>1917</v>
      </c>
      <c r="B979" s="13">
        <v>360200063</v>
      </c>
      <c r="C979" s="13" t="s">
        <v>2112</v>
      </c>
      <c r="D979" s="13" t="s">
        <v>1222</v>
      </c>
      <c r="E979" s="13" t="s">
        <v>326</v>
      </c>
      <c r="F979" s="14">
        <v>929</v>
      </c>
      <c r="G979" s="14">
        <v>51</v>
      </c>
      <c r="H979" s="15">
        <f t="shared" si="105"/>
        <v>878</v>
      </c>
      <c r="I979" s="14">
        <v>912</v>
      </c>
      <c r="J979" s="16">
        <f t="shared" si="106"/>
        <v>98.170075349838541</v>
      </c>
      <c r="K979" s="17">
        <f t="shared" si="107"/>
        <v>-43.829924650161459</v>
      </c>
      <c r="L979" s="14">
        <v>27</v>
      </c>
      <c r="M979" s="18">
        <f t="shared" si="108"/>
        <v>2.9063509149623248</v>
      </c>
      <c r="N979" s="17">
        <f t="shared" si="109"/>
        <v>-9.3649085037675217E-2</v>
      </c>
      <c r="O979" s="14">
        <v>26</v>
      </c>
      <c r="P979" s="18">
        <f t="shared" si="110"/>
        <v>2.798708288482239</v>
      </c>
      <c r="Q979" s="17">
        <f t="shared" si="111"/>
        <v>-30.201291711517761</v>
      </c>
      <c r="R979" s="13"/>
    </row>
    <row r="980" spans="1:18" x14ac:dyDescent="0.3">
      <c r="A980" s="13" t="s">
        <v>1917</v>
      </c>
      <c r="B980" s="13">
        <v>940200014</v>
      </c>
      <c r="C980" s="13" t="s">
        <v>2113</v>
      </c>
      <c r="D980" s="13" t="s">
        <v>38</v>
      </c>
      <c r="E980" s="13" t="s">
        <v>2039</v>
      </c>
      <c r="F980" s="14">
        <v>2142</v>
      </c>
      <c r="G980" s="14">
        <v>728</v>
      </c>
      <c r="H980" s="15">
        <f t="shared" si="105"/>
        <v>1414</v>
      </c>
      <c r="I980" s="14">
        <v>3853</v>
      </c>
      <c r="J980" s="16">
        <f t="shared" si="106"/>
        <v>179.87861811391224</v>
      </c>
      <c r="K980" s="17">
        <f t="shared" si="107"/>
        <v>37.878618113912239</v>
      </c>
      <c r="L980" s="14">
        <v>99</v>
      </c>
      <c r="M980" s="18">
        <f t="shared" si="108"/>
        <v>4.6218487394957988</v>
      </c>
      <c r="N980" s="17">
        <f t="shared" si="109"/>
        <v>1.6218487394957988</v>
      </c>
      <c r="O980" s="14">
        <v>253</v>
      </c>
      <c r="P980" s="18">
        <f t="shared" si="110"/>
        <v>11.811391223155928</v>
      </c>
      <c r="Q980" s="17">
        <f t="shared" si="111"/>
        <v>-21.18860877684407</v>
      </c>
      <c r="R980" s="13"/>
    </row>
    <row r="981" spans="1:18" x14ac:dyDescent="0.3">
      <c r="A981" s="13" t="s">
        <v>1917</v>
      </c>
      <c r="B981" s="13">
        <v>380200005</v>
      </c>
      <c r="C981" s="13" t="s">
        <v>2114</v>
      </c>
      <c r="D981" s="13" t="s">
        <v>302</v>
      </c>
      <c r="E981" s="13" t="s">
        <v>2115</v>
      </c>
      <c r="F981" s="14">
        <v>718</v>
      </c>
      <c r="G981" s="14">
        <v>4</v>
      </c>
      <c r="H981" s="15">
        <f t="shared" si="105"/>
        <v>714</v>
      </c>
      <c r="I981" s="14">
        <v>1440</v>
      </c>
      <c r="J981" s="16">
        <f t="shared" si="106"/>
        <v>200.55710306406684</v>
      </c>
      <c r="K981" s="17">
        <f t="shared" si="107"/>
        <v>58.557103064066837</v>
      </c>
      <c r="L981" s="14">
        <v>13</v>
      </c>
      <c r="M981" s="18">
        <f t="shared" si="108"/>
        <v>1.8105849582172702</v>
      </c>
      <c r="N981" s="17">
        <f t="shared" si="109"/>
        <v>-1.1894150417827298</v>
      </c>
      <c r="O981" s="14">
        <v>1150</v>
      </c>
      <c r="P981" s="18">
        <f t="shared" si="110"/>
        <v>160.16713091922006</v>
      </c>
      <c r="Q981" s="17">
        <f t="shared" si="111"/>
        <v>127.16713091922006</v>
      </c>
      <c r="R981" s="13"/>
    </row>
    <row r="982" spans="1:18" x14ac:dyDescent="0.3">
      <c r="A982" s="13" t="s">
        <v>1917</v>
      </c>
      <c r="B982" s="13">
        <v>26000018</v>
      </c>
      <c r="C982" s="13" t="s">
        <v>2116</v>
      </c>
      <c r="D982" s="13" t="s">
        <v>454</v>
      </c>
      <c r="E982" s="13" t="s">
        <v>2117</v>
      </c>
      <c r="F982" s="14">
        <v>814</v>
      </c>
      <c r="G982" s="14">
        <v>102</v>
      </c>
      <c r="H982" s="15">
        <f t="shared" si="105"/>
        <v>712</v>
      </c>
      <c r="I982" s="14">
        <v>549</v>
      </c>
      <c r="J982" s="16">
        <f t="shared" si="106"/>
        <v>67.444717444717455</v>
      </c>
      <c r="K982" s="17">
        <f t="shared" si="107"/>
        <v>-74.555282555282545</v>
      </c>
      <c r="L982" s="14">
        <v>68</v>
      </c>
      <c r="M982" s="18">
        <f t="shared" si="108"/>
        <v>8.3538083538083541</v>
      </c>
      <c r="N982" s="17">
        <f t="shared" si="109"/>
        <v>5.3538083538083541</v>
      </c>
      <c r="O982" s="14">
        <v>512</v>
      </c>
      <c r="P982" s="18">
        <f t="shared" si="110"/>
        <v>62.899262899262901</v>
      </c>
      <c r="Q982" s="17">
        <f t="shared" si="111"/>
        <v>29.899262899262901</v>
      </c>
      <c r="R982" s="13" t="s">
        <v>7</v>
      </c>
    </row>
    <row r="983" spans="1:18" x14ac:dyDescent="0.3">
      <c r="A983" s="13" t="s">
        <v>1917</v>
      </c>
      <c r="B983" s="13">
        <v>660200045</v>
      </c>
      <c r="C983" s="13" t="s">
        <v>2118</v>
      </c>
      <c r="D983" s="13" t="s">
        <v>2045</v>
      </c>
      <c r="E983" s="13" t="s">
        <v>2119</v>
      </c>
      <c r="F983" s="14">
        <v>1687</v>
      </c>
      <c r="G983" s="14">
        <v>426</v>
      </c>
      <c r="H983" s="15">
        <f t="shared" si="105"/>
        <v>1261</v>
      </c>
      <c r="I983" s="14">
        <v>2292</v>
      </c>
      <c r="J983" s="16">
        <f t="shared" si="106"/>
        <v>135.86247777119146</v>
      </c>
      <c r="K983" s="17">
        <f t="shared" si="107"/>
        <v>-6.1375222288085354</v>
      </c>
      <c r="L983" s="14">
        <v>21</v>
      </c>
      <c r="M983" s="18">
        <f t="shared" si="108"/>
        <v>1.2448132780082988</v>
      </c>
      <c r="N983" s="17">
        <f t="shared" si="109"/>
        <v>-1.7551867219917012</v>
      </c>
      <c r="O983" s="14">
        <v>19</v>
      </c>
      <c r="P983" s="18">
        <f t="shared" si="110"/>
        <v>1.1262596324836989</v>
      </c>
      <c r="Q983" s="17">
        <f t="shared" si="111"/>
        <v>-31.873740367516302</v>
      </c>
      <c r="R983" s="13"/>
    </row>
    <row r="984" spans="1:18" x14ac:dyDescent="0.3">
      <c r="A984" s="13" t="s">
        <v>1917</v>
      </c>
      <c r="B984" s="13">
        <v>701400009</v>
      </c>
      <c r="C984" s="13" t="s">
        <v>2120</v>
      </c>
      <c r="D984" s="13" t="s">
        <v>2121</v>
      </c>
      <c r="E984" s="13" t="s">
        <v>2122</v>
      </c>
      <c r="F984" s="14">
        <v>1909</v>
      </c>
      <c r="G984" s="14">
        <v>321</v>
      </c>
      <c r="H984" s="15">
        <f t="shared" si="105"/>
        <v>1588</v>
      </c>
      <c r="I984" s="14">
        <v>3537</v>
      </c>
      <c r="J984" s="16">
        <f t="shared" si="106"/>
        <v>185.28025144054479</v>
      </c>
      <c r="K984" s="17">
        <f t="shared" si="107"/>
        <v>43.280251440544788</v>
      </c>
      <c r="L984" s="14">
        <v>35</v>
      </c>
      <c r="M984" s="18">
        <f t="shared" si="108"/>
        <v>1.8334206390780514</v>
      </c>
      <c r="N984" s="17">
        <f t="shared" si="109"/>
        <v>-1.1665793609219486</v>
      </c>
      <c r="O984" s="14">
        <v>248</v>
      </c>
      <c r="P984" s="18">
        <f t="shared" si="110"/>
        <v>12.991094814038764</v>
      </c>
      <c r="Q984" s="17">
        <f t="shared" si="111"/>
        <v>-20.008905185961236</v>
      </c>
      <c r="R984" s="13"/>
    </row>
    <row r="985" spans="1:18" x14ac:dyDescent="0.3">
      <c r="A985" s="13" t="s">
        <v>1917</v>
      </c>
      <c r="B985" s="13">
        <v>421200002</v>
      </c>
      <c r="C985" s="13" t="s">
        <v>2123</v>
      </c>
      <c r="D985" s="13" t="s">
        <v>1409</v>
      </c>
      <c r="E985" s="13" t="s">
        <v>2124</v>
      </c>
      <c r="F985" s="14">
        <v>4498</v>
      </c>
      <c r="G985" s="14">
        <v>855</v>
      </c>
      <c r="H985" s="15">
        <f t="shared" si="105"/>
        <v>3643</v>
      </c>
      <c r="I985" s="14">
        <v>4867</v>
      </c>
      <c r="J985" s="16">
        <f t="shared" si="106"/>
        <v>108.20364606491775</v>
      </c>
      <c r="K985" s="17">
        <f t="shared" si="107"/>
        <v>-33.796353935082251</v>
      </c>
      <c r="L985" s="14">
        <v>91</v>
      </c>
      <c r="M985" s="18">
        <f t="shared" si="108"/>
        <v>2.0231213872832372</v>
      </c>
      <c r="N985" s="17">
        <f t="shared" si="109"/>
        <v>-0.9768786127167628</v>
      </c>
      <c r="O985" s="14">
        <v>3198</v>
      </c>
      <c r="P985" s="18">
        <f t="shared" si="110"/>
        <v>71.098265895953759</v>
      </c>
      <c r="Q985" s="17">
        <f t="shared" si="111"/>
        <v>38.098265895953759</v>
      </c>
      <c r="R985" s="13"/>
    </row>
    <row r="986" spans="1:18" x14ac:dyDescent="0.3">
      <c r="A986" s="13" t="s">
        <v>1917</v>
      </c>
      <c r="B986" s="13">
        <v>700200064</v>
      </c>
      <c r="C986" s="13" t="s">
        <v>2125</v>
      </c>
      <c r="D986" s="13" t="s">
        <v>38</v>
      </c>
      <c r="E986" s="13" t="s">
        <v>1256</v>
      </c>
      <c r="F986" s="14">
        <v>1232</v>
      </c>
      <c r="G986" s="14">
        <v>163</v>
      </c>
      <c r="H986" s="15">
        <f t="shared" si="105"/>
        <v>1069</v>
      </c>
      <c r="I986" s="14">
        <v>1519</v>
      </c>
      <c r="J986" s="16">
        <f t="shared" si="106"/>
        <v>123.29545454545455</v>
      </c>
      <c r="K986" s="17">
        <f t="shared" si="107"/>
        <v>-18.704545454545453</v>
      </c>
      <c r="L986" s="14">
        <v>31</v>
      </c>
      <c r="M986" s="18">
        <f t="shared" si="108"/>
        <v>2.5162337662337664</v>
      </c>
      <c r="N986" s="17">
        <f t="shared" si="109"/>
        <v>-0.48376623376623362</v>
      </c>
      <c r="O986" s="14">
        <v>0</v>
      </c>
      <c r="P986" s="18">
        <f t="shared" si="110"/>
        <v>0</v>
      </c>
      <c r="Q986" s="17">
        <f t="shared" si="111"/>
        <v>-33</v>
      </c>
      <c r="R986" s="13"/>
    </row>
    <row r="987" spans="1:18" x14ac:dyDescent="0.3">
      <c r="A987" s="13" t="s">
        <v>1917</v>
      </c>
      <c r="B987" s="13">
        <v>381600007</v>
      </c>
      <c r="C987" s="13" t="s">
        <v>2126</v>
      </c>
      <c r="D987" s="13" t="s">
        <v>404</v>
      </c>
      <c r="E987" s="13" t="s">
        <v>2127</v>
      </c>
      <c r="F987" s="14">
        <v>930</v>
      </c>
      <c r="G987" s="14">
        <v>88</v>
      </c>
      <c r="H987" s="15">
        <f t="shared" si="105"/>
        <v>842</v>
      </c>
      <c r="I987" s="14">
        <v>1108</v>
      </c>
      <c r="J987" s="16">
        <f t="shared" si="106"/>
        <v>119.13978494623656</v>
      </c>
      <c r="K987" s="17">
        <f t="shared" si="107"/>
        <v>-22.86021505376344</v>
      </c>
      <c r="L987" s="14">
        <v>56</v>
      </c>
      <c r="M987" s="18">
        <f t="shared" si="108"/>
        <v>6.021505376344086</v>
      </c>
      <c r="N987" s="17">
        <f t="shared" si="109"/>
        <v>3.021505376344086</v>
      </c>
      <c r="O987" s="14">
        <v>19</v>
      </c>
      <c r="P987" s="18">
        <f t="shared" si="110"/>
        <v>2.043010752688172</v>
      </c>
      <c r="Q987" s="17">
        <f t="shared" si="111"/>
        <v>-30.956989247311828</v>
      </c>
      <c r="R987" s="13"/>
    </row>
    <row r="988" spans="1:18" x14ac:dyDescent="0.3">
      <c r="A988" s="13" t="s">
        <v>1917</v>
      </c>
      <c r="B988" s="13">
        <v>500200052</v>
      </c>
      <c r="C988" s="13" t="s">
        <v>2128</v>
      </c>
      <c r="D988" s="13" t="s">
        <v>120</v>
      </c>
      <c r="E988" s="13" t="s">
        <v>2129</v>
      </c>
      <c r="F988" s="14">
        <v>1777</v>
      </c>
      <c r="G988" s="14">
        <v>279</v>
      </c>
      <c r="H988" s="15">
        <f t="shared" si="105"/>
        <v>1498</v>
      </c>
      <c r="I988" s="14">
        <v>1734</v>
      </c>
      <c r="J988" s="16">
        <f t="shared" si="106"/>
        <v>97.580191333708498</v>
      </c>
      <c r="K988" s="17">
        <f t="shared" si="107"/>
        <v>-44.419808666291502</v>
      </c>
      <c r="L988" s="14">
        <v>67</v>
      </c>
      <c r="M988" s="18">
        <f t="shared" si="108"/>
        <v>3.7703995498030385</v>
      </c>
      <c r="N988" s="17">
        <f t="shared" si="109"/>
        <v>0.77039954980303849</v>
      </c>
      <c r="O988" s="14">
        <v>22</v>
      </c>
      <c r="P988" s="18">
        <f t="shared" si="110"/>
        <v>1.2380416432189083</v>
      </c>
      <c r="Q988" s="17">
        <f t="shared" si="111"/>
        <v>-31.761958356781093</v>
      </c>
      <c r="R988" s="13"/>
    </row>
    <row r="989" spans="1:18" x14ac:dyDescent="0.3">
      <c r="A989" s="13" t="s">
        <v>1917</v>
      </c>
      <c r="B989" s="13">
        <v>500200062</v>
      </c>
      <c r="C989" s="13" t="s">
        <v>2130</v>
      </c>
      <c r="D989" s="13" t="s">
        <v>1026</v>
      </c>
      <c r="E989" s="13" t="s">
        <v>2131</v>
      </c>
      <c r="F989" s="14">
        <v>1560</v>
      </c>
      <c r="G989" s="14">
        <v>271</v>
      </c>
      <c r="H989" s="15">
        <f t="shared" si="105"/>
        <v>1289</v>
      </c>
      <c r="I989" s="14">
        <v>1679</v>
      </c>
      <c r="J989" s="16">
        <f t="shared" si="106"/>
        <v>107.62820512820512</v>
      </c>
      <c r="K989" s="17">
        <f t="shared" si="107"/>
        <v>-34.371794871794876</v>
      </c>
      <c r="L989" s="14">
        <v>23</v>
      </c>
      <c r="M989" s="18">
        <f t="shared" si="108"/>
        <v>1.4743589743589742</v>
      </c>
      <c r="N989" s="17">
        <f t="shared" si="109"/>
        <v>-1.5256410256410258</v>
      </c>
      <c r="O989" s="14">
        <v>119</v>
      </c>
      <c r="P989" s="18">
        <f t="shared" si="110"/>
        <v>7.6282051282051286</v>
      </c>
      <c r="Q989" s="17">
        <f t="shared" si="111"/>
        <v>-25.371794871794872</v>
      </c>
      <c r="R989" s="13"/>
    </row>
    <row r="990" spans="1:18" x14ac:dyDescent="0.3">
      <c r="A990" s="25" t="s">
        <v>1917</v>
      </c>
      <c r="B990" s="25">
        <v>250000159</v>
      </c>
      <c r="C990" s="25" t="s">
        <v>2132</v>
      </c>
      <c r="D990" s="25" t="s">
        <v>38</v>
      </c>
      <c r="E990" s="25" t="s">
        <v>2133</v>
      </c>
      <c r="F990" s="26">
        <v>1423</v>
      </c>
      <c r="G990" s="26">
        <v>960</v>
      </c>
      <c r="H990" s="27">
        <f t="shared" si="105"/>
        <v>463</v>
      </c>
      <c r="I990" s="26">
        <v>3130</v>
      </c>
      <c r="J990" s="28">
        <f t="shared" si="106"/>
        <v>219.95783555867882</v>
      </c>
      <c r="K990" s="29">
        <f t="shared" si="107"/>
        <v>77.957835558678823</v>
      </c>
      <c r="L990" s="26">
        <v>32</v>
      </c>
      <c r="M990" s="30">
        <f t="shared" si="108"/>
        <v>2.2487702037947996</v>
      </c>
      <c r="N990" s="29">
        <f t="shared" si="109"/>
        <v>-0.75122979620520036</v>
      </c>
      <c r="O990" s="26">
        <v>360</v>
      </c>
      <c r="P990" s="30">
        <f t="shared" si="110"/>
        <v>25.298664792691493</v>
      </c>
      <c r="Q990" s="29">
        <f t="shared" si="111"/>
        <v>-7.7013352073085066</v>
      </c>
      <c r="R990" s="25"/>
    </row>
    <row r="991" spans="1:18" x14ac:dyDescent="0.3">
      <c r="A991" s="13" t="s">
        <v>1917</v>
      </c>
      <c r="B991" s="13">
        <v>381600016</v>
      </c>
      <c r="C991" s="13" t="s">
        <v>2134</v>
      </c>
      <c r="D991" s="13" t="s">
        <v>1788</v>
      </c>
      <c r="E991" s="13" t="s">
        <v>2135</v>
      </c>
      <c r="F991" s="14">
        <v>1238</v>
      </c>
      <c r="G991" s="14">
        <v>217</v>
      </c>
      <c r="H991" s="15">
        <f t="shared" si="105"/>
        <v>1021</v>
      </c>
      <c r="I991" s="14">
        <v>2804</v>
      </c>
      <c r="J991" s="16">
        <f t="shared" si="106"/>
        <v>226.49434571890143</v>
      </c>
      <c r="K991" s="17">
        <f t="shared" si="107"/>
        <v>84.494345718901428</v>
      </c>
      <c r="L991" s="14">
        <v>842</v>
      </c>
      <c r="M991" s="18">
        <f t="shared" si="108"/>
        <v>68.012924071082395</v>
      </c>
      <c r="N991" s="17">
        <f t="shared" si="109"/>
        <v>65.012924071082395</v>
      </c>
      <c r="O991" s="14">
        <v>57</v>
      </c>
      <c r="P991" s="18">
        <f t="shared" si="110"/>
        <v>4.604200323101777</v>
      </c>
      <c r="Q991" s="17">
        <f t="shared" si="111"/>
        <v>-28.395799676898221</v>
      </c>
      <c r="R991" s="13"/>
    </row>
    <row r="992" spans="1:18" x14ac:dyDescent="0.3">
      <c r="A992" s="13" t="s">
        <v>1917</v>
      </c>
      <c r="B992" s="13">
        <v>360800001</v>
      </c>
      <c r="C992" s="13" t="s">
        <v>2136</v>
      </c>
      <c r="D992" s="13" t="s">
        <v>513</v>
      </c>
      <c r="E992" s="13" t="s">
        <v>2137</v>
      </c>
      <c r="F992" s="14">
        <v>1435</v>
      </c>
      <c r="G992" s="14">
        <v>243</v>
      </c>
      <c r="H992" s="15">
        <f t="shared" si="105"/>
        <v>1192</v>
      </c>
      <c r="I992" s="14">
        <v>1611</v>
      </c>
      <c r="J992" s="16">
        <f t="shared" si="106"/>
        <v>112.26480836236934</v>
      </c>
      <c r="K992" s="17">
        <f t="shared" si="107"/>
        <v>-29.735191637630663</v>
      </c>
      <c r="L992" s="14">
        <v>128</v>
      </c>
      <c r="M992" s="18">
        <f t="shared" si="108"/>
        <v>8.9198606271776999</v>
      </c>
      <c r="N992" s="17">
        <f t="shared" si="109"/>
        <v>5.9198606271776999</v>
      </c>
      <c r="O992" s="14">
        <v>754</v>
      </c>
      <c r="P992" s="18">
        <f t="shared" si="110"/>
        <v>52.543554006968641</v>
      </c>
      <c r="Q992" s="17">
        <f t="shared" si="111"/>
        <v>19.543554006968641</v>
      </c>
      <c r="R992" s="13"/>
    </row>
    <row r="993" spans="1:18" x14ac:dyDescent="0.3">
      <c r="A993" s="13" t="s">
        <v>1917</v>
      </c>
      <c r="B993" s="13">
        <v>420200004</v>
      </c>
      <c r="C993" s="13" t="s">
        <v>2138</v>
      </c>
      <c r="D993" s="13" t="s">
        <v>88</v>
      </c>
      <c r="E993" s="13" t="s">
        <v>2139</v>
      </c>
      <c r="F993" s="14">
        <v>1616</v>
      </c>
      <c r="G993" s="14">
        <v>47</v>
      </c>
      <c r="H993" s="15">
        <f t="shared" si="105"/>
        <v>1569</v>
      </c>
      <c r="I993" s="14">
        <v>2053</v>
      </c>
      <c r="J993" s="16">
        <f t="shared" si="106"/>
        <v>127.04207920792079</v>
      </c>
      <c r="K993" s="17">
        <f t="shared" si="107"/>
        <v>-14.957920792079207</v>
      </c>
      <c r="L993" s="14">
        <v>35</v>
      </c>
      <c r="M993" s="18">
        <f t="shared" si="108"/>
        <v>2.1658415841584158</v>
      </c>
      <c r="N993" s="17">
        <f t="shared" si="109"/>
        <v>-0.83415841584158423</v>
      </c>
      <c r="O993" s="14">
        <v>4040</v>
      </c>
      <c r="P993" s="18">
        <f t="shared" si="110"/>
        <v>250</v>
      </c>
      <c r="Q993" s="17">
        <f t="shared" si="111"/>
        <v>217</v>
      </c>
      <c r="R993" s="13"/>
    </row>
    <row r="994" spans="1:18" x14ac:dyDescent="0.3">
      <c r="A994" s="13" t="s">
        <v>1917</v>
      </c>
      <c r="B994" s="13">
        <v>250000031</v>
      </c>
      <c r="C994" s="13" t="s">
        <v>2140</v>
      </c>
      <c r="D994" s="13" t="s">
        <v>1026</v>
      </c>
      <c r="E994" s="13" t="s">
        <v>2141</v>
      </c>
      <c r="F994" s="14">
        <v>1214</v>
      </c>
      <c r="G994" s="14">
        <v>15</v>
      </c>
      <c r="H994" s="15">
        <f t="shared" si="105"/>
        <v>1199</v>
      </c>
      <c r="I994" s="14">
        <v>1785</v>
      </c>
      <c r="J994" s="16">
        <f t="shared" si="106"/>
        <v>147.03459637561781</v>
      </c>
      <c r="K994" s="17">
        <f t="shared" si="107"/>
        <v>5.0345963756178094</v>
      </c>
      <c r="L994" s="14">
        <v>0</v>
      </c>
      <c r="M994" s="18">
        <f t="shared" si="108"/>
        <v>0</v>
      </c>
      <c r="N994" s="17">
        <f t="shared" si="109"/>
        <v>-3</v>
      </c>
      <c r="O994" s="14">
        <v>24</v>
      </c>
      <c r="P994" s="18">
        <f t="shared" si="110"/>
        <v>1.9769357495881383</v>
      </c>
      <c r="Q994" s="17">
        <f t="shared" si="111"/>
        <v>-31.023064250411863</v>
      </c>
      <c r="R994" s="13"/>
    </row>
    <row r="995" spans="1:18" x14ac:dyDescent="0.3">
      <c r="A995" s="13" t="s">
        <v>1917</v>
      </c>
      <c r="B995" s="13">
        <v>661400010</v>
      </c>
      <c r="C995" s="13" t="s">
        <v>2142</v>
      </c>
      <c r="D995" s="13" t="s">
        <v>344</v>
      </c>
      <c r="E995" s="13" t="s">
        <v>2143</v>
      </c>
      <c r="F995" s="14">
        <v>721</v>
      </c>
      <c r="G995" s="14">
        <v>72</v>
      </c>
      <c r="H995" s="15">
        <f t="shared" si="105"/>
        <v>649</v>
      </c>
      <c r="I995" s="14">
        <v>933</v>
      </c>
      <c r="J995" s="16">
        <f t="shared" si="106"/>
        <v>129.40360610263525</v>
      </c>
      <c r="K995" s="17">
        <f t="shared" si="107"/>
        <v>-12.596393897364749</v>
      </c>
      <c r="L995" s="14">
        <v>1</v>
      </c>
      <c r="M995" s="18">
        <f t="shared" si="108"/>
        <v>0.13869625520110956</v>
      </c>
      <c r="N995" s="17">
        <f t="shared" si="109"/>
        <v>-2.8613037447988905</v>
      </c>
      <c r="O995" s="14">
        <v>0</v>
      </c>
      <c r="P995" s="18">
        <f t="shared" si="110"/>
        <v>0</v>
      </c>
      <c r="Q995" s="17">
        <f t="shared" si="111"/>
        <v>-33</v>
      </c>
      <c r="R995" s="13"/>
    </row>
    <row r="996" spans="1:18" x14ac:dyDescent="0.3">
      <c r="A996" s="13" t="s">
        <v>1917</v>
      </c>
      <c r="B996" s="13">
        <v>700200068</v>
      </c>
      <c r="C996" s="13" t="s">
        <v>2144</v>
      </c>
      <c r="D996" s="13" t="s">
        <v>1134</v>
      </c>
      <c r="E996" s="13" t="s">
        <v>2145</v>
      </c>
      <c r="F996" s="14">
        <v>897</v>
      </c>
      <c r="G996" s="14">
        <v>153</v>
      </c>
      <c r="H996" s="15">
        <f t="shared" si="105"/>
        <v>744</v>
      </c>
      <c r="I996" s="14">
        <v>811</v>
      </c>
      <c r="J996" s="16">
        <f t="shared" si="106"/>
        <v>90.412486064659987</v>
      </c>
      <c r="K996" s="17">
        <f t="shared" si="107"/>
        <v>-51.587513935340013</v>
      </c>
      <c r="L996" s="14">
        <v>4</v>
      </c>
      <c r="M996" s="18">
        <f t="shared" si="108"/>
        <v>0.44593088071348941</v>
      </c>
      <c r="N996" s="17">
        <f t="shared" si="109"/>
        <v>-2.5540691192865106</v>
      </c>
      <c r="O996" s="14">
        <v>0</v>
      </c>
      <c r="P996" s="18">
        <f t="shared" si="110"/>
        <v>0</v>
      </c>
      <c r="Q996" s="17">
        <f t="shared" si="111"/>
        <v>-33</v>
      </c>
      <c r="R996" s="13"/>
    </row>
    <row r="997" spans="1:18" x14ac:dyDescent="0.3">
      <c r="A997" s="13" t="s">
        <v>1917</v>
      </c>
      <c r="B997" s="13">
        <v>940200015</v>
      </c>
      <c r="C997" s="13" t="s">
        <v>2146</v>
      </c>
      <c r="D997" s="13" t="s">
        <v>1245</v>
      </c>
      <c r="E997" s="13" t="s">
        <v>1826</v>
      </c>
      <c r="F997" s="14">
        <v>801</v>
      </c>
      <c r="G997" s="14">
        <v>213</v>
      </c>
      <c r="H997" s="15">
        <f t="shared" si="105"/>
        <v>588</v>
      </c>
      <c r="I997" s="14">
        <v>1255</v>
      </c>
      <c r="J997" s="16">
        <f t="shared" si="106"/>
        <v>156.67915106117354</v>
      </c>
      <c r="K997" s="17">
        <f t="shared" si="107"/>
        <v>14.679151061173542</v>
      </c>
      <c r="L997" s="14">
        <v>3</v>
      </c>
      <c r="M997" s="18">
        <f t="shared" si="108"/>
        <v>0.37453183520599254</v>
      </c>
      <c r="N997" s="17">
        <f t="shared" si="109"/>
        <v>-2.6254681647940075</v>
      </c>
      <c r="O997" s="14">
        <v>18</v>
      </c>
      <c r="P997" s="18">
        <f t="shared" si="110"/>
        <v>2.2471910112359552</v>
      </c>
      <c r="Q997" s="17">
        <f t="shared" si="111"/>
        <v>-30.752808988764045</v>
      </c>
      <c r="R997" s="13"/>
    </row>
    <row r="998" spans="1:18" x14ac:dyDescent="0.3">
      <c r="A998" s="13" t="s">
        <v>1917</v>
      </c>
      <c r="B998" s="13">
        <v>26000011</v>
      </c>
      <c r="C998" s="13" t="s">
        <v>2147</v>
      </c>
      <c r="D998" s="13" t="s">
        <v>410</v>
      </c>
      <c r="E998" s="13" t="s">
        <v>2148</v>
      </c>
      <c r="F998" s="14">
        <v>2314</v>
      </c>
      <c r="G998" s="14">
        <v>469</v>
      </c>
      <c r="H998" s="15">
        <f t="shared" si="105"/>
        <v>1845</v>
      </c>
      <c r="I998" s="14">
        <v>3288</v>
      </c>
      <c r="J998" s="16">
        <f t="shared" si="106"/>
        <v>142.09161624891962</v>
      </c>
      <c r="K998" s="17">
        <f t="shared" si="107"/>
        <v>9.1616248919621057E-2</v>
      </c>
      <c r="L998" s="14">
        <v>19</v>
      </c>
      <c r="M998" s="18">
        <f t="shared" si="108"/>
        <v>0.82108902333621436</v>
      </c>
      <c r="N998" s="17">
        <f t="shared" si="109"/>
        <v>-2.1789109766637855</v>
      </c>
      <c r="O998" s="14">
        <v>0</v>
      </c>
      <c r="P998" s="18">
        <f t="shared" si="110"/>
        <v>0</v>
      </c>
      <c r="Q998" s="17">
        <f t="shared" si="111"/>
        <v>-33</v>
      </c>
      <c r="R998" s="13"/>
    </row>
    <row r="999" spans="1:18" x14ac:dyDescent="0.3">
      <c r="A999" s="13" t="s">
        <v>1917</v>
      </c>
      <c r="B999" s="13">
        <v>500200019</v>
      </c>
      <c r="C999" s="13" t="s">
        <v>2149</v>
      </c>
      <c r="D999" s="13" t="s">
        <v>41</v>
      </c>
      <c r="E999" s="13" t="s">
        <v>2150</v>
      </c>
      <c r="F999" s="14">
        <v>1733</v>
      </c>
      <c r="G999" s="14">
        <v>307</v>
      </c>
      <c r="H999" s="15">
        <f t="shared" si="105"/>
        <v>1426</v>
      </c>
      <c r="I999" s="14">
        <v>2884</v>
      </c>
      <c r="J999" s="16">
        <f t="shared" si="106"/>
        <v>166.41661858049625</v>
      </c>
      <c r="K999" s="17">
        <f t="shared" si="107"/>
        <v>24.416618580496248</v>
      </c>
      <c r="L999" s="14">
        <v>27</v>
      </c>
      <c r="M999" s="18">
        <f t="shared" si="108"/>
        <v>1.5579919215233697</v>
      </c>
      <c r="N999" s="17">
        <f t="shared" si="109"/>
        <v>-1.4420080784766303</v>
      </c>
      <c r="O999" s="14">
        <v>154</v>
      </c>
      <c r="P999" s="18">
        <f t="shared" si="110"/>
        <v>8.8863242931332955</v>
      </c>
      <c r="Q999" s="17">
        <f t="shared" si="111"/>
        <v>-24.113675706866704</v>
      </c>
      <c r="R999" s="13"/>
    </row>
    <row r="1000" spans="1:18" x14ac:dyDescent="0.3">
      <c r="A1000" s="13" t="s">
        <v>1917</v>
      </c>
      <c r="B1000" s="13">
        <v>661400006</v>
      </c>
      <c r="C1000" s="13" t="s">
        <v>2151</v>
      </c>
      <c r="D1000" s="13" t="s">
        <v>516</v>
      </c>
      <c r="E1000" s="13" t="s">
        <v>2152</v>
      </c>
      <c r="F1000" s="14">
        <v>1127</v>
      </c>
      <c r="G1000" s="14">
        <v>136</v>
      </c>
      <c r="H1000" s="15">
        <f t="shared" si="105"/>
        <v>991</v>
      </c>
      <c r="I1000" s="14">
        <v>1529</v>
      </c>
      <c r="J1000" s="16">
        <f t="shared" si="106"/>
        <v>135.66992014196984</v>
      </c>
      <c r="K1000" s="17">
        <f t="shared" si="107"/>
        <v>-6.3300798580301603</v>
      </c>
      <c r="L1000" s="14">
        <v>17</v>
      </c>
      <c r="M1000" s="18">
        <f t="shared" si="108"/>
        <v>1.5084294587400178</v>
      </c>
      <c r="N1000" s="17">
        <f t="shared" si="109"/>
        <v>-1.4915705412599822</v>
      </c>
      <c r="O1000" s="14">
        <v>12</v>
      </c>
      <c r="P1000" s="18">
        <f t="shared" si="110"/>
        <v>1.064773735581189</v>
      </c>
      <c r="Q1000" s="17">
        <f t="shared" si="111"/>
        <v>-31.935226264418812</v>
      </c>
      <c r="R1000" s="13"/>
    </row>
    <row r="1001" spans="1:18" x14ac:dyDescent="0.3">
      <c r="A1001" s="13" t="s">
        <v>1917</v>
      </c>
      <c r="B1001" s="13">
        <v>941600018</v>
      </c>
      <c r="C1001" s="13" t="s">
        <v>1954</v>
      </c>
      <c r="D1001" s="13" t="s">
        <v>274</v>
      </c>
      <c r="E1001" s="13" t="s">
        <v>2153</v>
      </c>
      <c r="F1001" s="14">
        <v>657</v>
      </c>
      <c r="G1001" s="14">
        <v>234</v>
      </c>
      <c r="H1001" s="15">
        <f t="shared" si="105"/>
        <v>423</v>
      </c>
      <c r="I1001" s="14">
        <v>1440</v>
      </c>
      <c r="J1001" s="16">
        <f t="shared" si="106"/>
        <v>219.17808219178082</v>
      </c>
      <c r="K1001" s="17">
        <f t="shared" si="107"/>
        <v>77.178082191780817</v>
      </c>
      <c r="L1001" s="14">
        <v>12</v>
      </c>
      <c r="M1001" s="18">
        <f t="shared" si="108"/>
        <v>1.8264840182648401</v>
      </c>
      <c r="N1001" s="17">
        <f t="shared" si="109"/>
        <v>-1.1735159817351599</v>
      </c>
      <c r="O1001" s="14">
        <v>360</v>
      </c>
      <c r="P1001" s="18">
        <f t="shared" si="110"/>
        <v>54.794520547945204</v>
      </c>
      <c r="Q1001" s="17">
        <f t="shared" si="111"/>
        <v>21.794520547945204</v>
      </c>
      <c r="R1001" s="13"/>
    </row>
    <row r="1002" spans="1:18" x14ac:dyDescent="0.3">
      <c r="A1002" s="13" t="s">
        <v>1917</v>
      </c>
      <c r="B1002" s="13">
        <v>661400017</v>
      </c>
      <c r="C1002" s="13" t="s">
        <v>2154</v>
      </c>
      <c r="D1002" s="13" t="s">
        <v>1541</v>
      </c>
      <c r="E1002" s="13" t="s">
        <v>2155</v>
      </c>
      <c r="F1002" s="14">
        <v>1197</v>
      </c>
      <c r="G1002" s="14">
        <v>198</v>
      </c>
      <c r="H1002" s="15">
        <f t="shared" si="105"/>
        <v>999</v>
      </c>
      <c r="I1002" s="14">
        <v>2304</v>
      </c>
      <c r="J1002" s="16">
        <f t="shared" si="106"/>
        <v>192.48120300751879</v>
      </c>
      <c r="K1002" s="17">
        <f t="shared" si="107"/>
        <v>50.481203007518786</v>
      </c>
      <c r="L1002" s="14">
        <v>79</v>
      </c>
      <c r="M1002" s="18">
        <f t="shared" si="108"/>
        <v>6.5998329156223887</v>
      </c>
      <c r="N1002" s="17">
        <f t="shared" si="109"/>
        <v>3.5998329156223887</v>
      </c>
      <c r="O1002" s="14">
        <v>688</v>
      </c>
      <c r="P1002" s="18">
        <f t="shared" si="110"/>
        <v>57.477025898078523</v>
      </c>
      <c r="Q1002" s="17">
        <f t="shared" si="111"/>
        <v>24.477025898078523</v>
      </c>
      <c r="R1002" s="13"/>
    </row>
    <row r="1003" spans="1:18" x14ac:dyDescent="0.3">
      <c r="A1003" s="13" t="s">
        <v>1917</v>
      </c>
      <c r="B1003" s="13">
        <v>360200060</v>
      </c>
      <c r="C1003" s="13" t="s">
        <v>2156</v>
      </c>
      <c r="D1003" s="13" t="s">
        <v>2157</v>
      </c>
      <c r="E1003" s="13" t="s">
        <v>2158</v>
      </c>
      <c r="F1003" s="14">
        <v>1564</v>
      </c>
      <c r="G1003" s="14">
        <v>264</v>
      </c>
      <c r="H1003" s="15">
        <f t="shared" si="105"/>
        <v>1300</v>
      </c>
      <c r="I1003" s="14">
        <v>2652</v>
      </c>
      <c r="J1003" s="16">
        <f t="shared" si="106"/>
        <v>169.56521739130434</v>
      </c>
      <c r="K1003" s="17">
        <f t="shared" si="107"/>
        <v>27.565217391304344</v>
      </c>
      <c r="L1003" s="14">
        <v>24</v>
      </c>
      <c r="M1003" s="18">
        <f t="shared" si="108"/>
        <v>1.5345268542199488</v>
      </c>
      <c r="N1003" s="17">
        <f t="shared" si="109"/>
        <v>-1.4654731457800512</v>
      </c>
      <c r="O1003" s="14">
        <v>29</v>
      </c>
      <c r="P1003" s="18">
        <f t="shared" si="110"/>
        <v>1.8542199488491049</v>
      </c>
      <c r="Q1003" s="17">
        <f t="shared" si="111"/>
        <v>-31.145780051150894</v>
      </c>
      <c r="R1003" s="13"/>
    </row>
    <row r="1004" spans="1:18" x14ac:dyDescent="0.3">
      <c r="A1004" s="13" t="s">
        <v>1917</v>
      </c>
      <c r="B1004" s="13">
        <v>941800007</v>
      </c>
      <c r="C1004" s="13" t="s">
        <v>2159</v>
      </c>
      <c r="D1004" s="13" t="s">
        <v>1893</v>
      </c>
      <c r="E1004" s="13" t="s">
        <v>2160</v>
      </c>
      <c r="F1004" s="14">
        <v>2071</v>
      </c>
      <c r="G1004" s="14">
        <v>144</v>
      </c>
      <c r="H1004" s="15">
        <f t="shared" si="105"/>
        <v>1927</v>
      </c>
      <c r="I1004" s="14">
        <v>916</v>
      </c>
      <c r="J1004" s="16">
        <f t="shared" si="106"/>
        <v>44.229840656687593</v>
      </c>
      <c r="K1004" s="17">
        <f t="shared" si="107"/>
        <v>-97.7701593433124</v>
      </c>
      <c r="L1004" s="14">
        <v>5</v>
      </c>
      <c r="M1004" s="18">
        <f t="shared" si="108"/>
        <v>0.24142926122646063</v>
      </c>
      <c r="N1004" s="17">
        <f t="shared" si="109"/>
        <v>-2.7585707387735394</v>
      </c>
      <c r="O1004" s="14">
        <v>0</v>
      </c>
      <c r="P1004" s="18">
        <f t="shared" si="110"/>
        <v>0</v>
      </c>
      <c r="Q1004" s="17">
        <f t="shared" si="111"/>
        <v>-33</v>
      </c>
      <c r="R1004" s="13"/>
    </row>
    <row r="1005" spans="1:18" x14ac:dyDescent="0.3">
      <c r="A1005" s="13" t="s">
        <v>1917</v>
      </c>
      <c r="B1005" s="13">
        <v>360200065</v>
      </c>
      <c r="C1005" s="13" t="s">
        <v>2161</v>
      </c>
      <c r="D1005" s="13" t="s">
        <v>41</v>
      </c>
      <c r="E1005" s="13" t="s">
        <v>2162</v>
      </c>
      <c r="F1005" s="14">
        <v>1505</v>
      </c>
      <c r="G1005" s="14">
        <v>331</v>
      </c>
      <c r="H1005" s="15">
        <f t="shared" si="105"/>
        <v>1174</v>
      </c>
      <c r="I1005" s="14">
        <v>2687</v>
      </c>
      <c r="J1005" s="16">
        <f t="shared" si="106"/>
        <v>178.53820598006644</v>
      </c>
      <c r="K1005" s="17">
        <f t="shared" si="107"/>
        <v>36.538205980066436</v>
      </c>
      <c r="L1005" s="14">
        <v>4</v>
      </c>
      <c r="M1005" s="18">
        <f t="shared" si="108"/>
        <v>0.26578073089700999</v>
      </c>
      <c r="N1005" s="17">
        <f t="shared" si="109"/>
        <v>-2.7342192691029901</v>
      </c>
      <c r="O1005" s="14">
        <v>76</v>
      </c>
      <c r="P1005" s="18">
        <f t="shared" si="110"/>
        <v>5.0498338870431896</v>
      </c>
      <c r="Q1005" s="17">
        <f t="shared" si="111"/>
        <v>-27.950166112956811</v>
      </c>
      <c r="R1005" s="13"/>
    </row>
    <row r="1006" spans="1:18" x14ac:dyDescent="0.3">
      <c r="A1006" s="13" t="s">
        <v>1917</v>
      </c>
      <c r="B1006" s="13">
        <v>420200084</v>
      </c>
      <c r="C1006" s="13" t="s">
        <v>2163</v>
      </c>
      <c r="D1006" s="13" t="s">
        <v>2164</v>
      </c>
      <c r="E1006" s="13" t="s">
        <v>2165</v>
      </c>
      <c r="F1006" s="14">
        <v>3248</v>
      </c>
      <c r="G1006" s="14">
        <v>989</v>
      </c>
      <c r="H1006" s="15">
        <f t="shared" si="105"/>
        <v>2259</v>
      </c>
      <c r="I1006" s="14">
        <v>2542</v>
      </c>
      <c r="J1006" s="16">
        <f t="shared" si="106"/>
        <v>78.263546798029566</v>
      </c>
      <c r="K1006" s="17">
        <f t="shared" si="107"/>
        <v>-63.736453201970434</v>
      </c>
      <c r="L1006" s="14">
        <v>37</v>
      </c>
      <c r="M1006" s="18">
        <f t="shared" si="108"/>
        <v>1.1391625615763548</v>
      </c>
      <c r="N1006" s="17">
        <f t="shared" si="109"/>
        <v>-1.8608374384236452</v>
      </c>
      <c r="O1006" s="14">
        <v>42</v>
      </c>
      <c r="P1006" s="18">
        <f t="shared" si="110"/>
        <v>1.2931034482758621</v>
      </c>
      <c r="Q1006" s="17">
        <f t="shared" si="111"/>
        <v>-31.706896551724139</v>
      </c>
      <c r="R1006" s="13"/>
    </row>
    <row r="1007" spans="1:18" x14ac:dyDescent="0.3">
      <c r="A1007" s="13" t="s">
        <v>1917</v>
      </c>
      <c r="B1007" s="13">
        <v>660200040</v>
      </c>
      <c r="C1007" s="13" t="s">
        <v>2166</v>
      </c>
      <c r="D1007" s="13" t="s">
        <v>266</v>
      </c>
      <c r="E1007" s="13" t="s">
        <v>935</v>
      </c>
      <c r="F1007" s="14">
        <v>1602</v>
      </c>
      <c r="G1007" s="14">
        <v>244</v>
      </c>
      <c r="H1007" s="15">
        <f t="shared" si="105"/>
        <v>1358</v>
      </c>
      <c r="I1007" s="14">
        <v>2200</v>
      </c>
      <c r="J1007" s="16">
        <f t="shared" si="106"/>
        <v>137.32833957553058</v>
      </c>
      <c r="K1007" s="17">
        <f t="shared" si="107"/>
        <v>-4.6716604244694224</v>
      </c>
      <c r="L1007" s="14">
        <v>14</v>
      </c>
      <c r="M1007" s="18">
        <f t="shared" si="108"/>
        <v>0.87390761548064921</v>
      </c>
      <c r="N1007" s="17">
        <f t="shared" si="109"/>
        <v>-2.1260923845193509</v>
      </c>
      <c r="O1007" s="14">
        <v>926</v>
      </c>
      <c r="P1007" s="18">
        <f t="shared" si="110"/>
        <v>57.802746566791505</v>
      </c>
      <c r="Q1007" s="17">
        <f t="shared" si="111"/>
        <v>24.802746566791505</v>
      </c>
      <c r="R1007" s="13"/>
    </row>
    <row r="1008" spans="1:18" x14ac:dyDescent="0.3">
      <c r="A1008" s="13" t="s">
        <v>1917</v>
      </c>
      <c r="B1008" s="13">
        <v>24000002</v>
      </c>
      <c r="C1008" s="13" t="s">
        <v>2167</v>
      </c>
      <c r="D1008" s="13" t="s">
        <v>1734</v>
      </c>
      <c r="E1008" s="13" t="s">
        <v>1594</v>
      </c>
      <c r="F1008" s="14">
        <v>1218</v>
      </c>
      <c r="G1008" s="14">
        <v>166</v>
      </c>
      <c r="H1008" s="15">
        <f t="shared" si="105"/>
        <v>1052</v>
      </c>
      <c r="I1008" s="14">
        <v>3461</v>
      </c>
      <c r="J1008" s="16">
        <f t="shared" si="106"/>
        <v>284.15435139573071</v>
      </c>
      <c r="K1008" s="17">
        <f t="shared" si="107"/>
        <v>142.15435139573071</v>
      </c>
      <c r="L1008" s="14">
        <v>60</v>
      </c>
      <c r="M1008" s="18">
        <f t="shared" si="108"/>
        <v>4.9261083743842367</v>
      </c>
      <c r="N1008" s="17">
        <f t="shared" si="109"/>
        <v>1.9261083743842367</v>
      </c>
      <c r="O1008" s="14">
        <v>1390</v>
      </c>
      <c r="P1008" s="18">
        <f t="shared" si="110"/>
        <v>114.12151067323481</v>
      </c>
      <c r="Q1008" s="17">
        <f t="shared" si="111"/>
        <v>81.121510673234809</v>
      </c>
      <c r="R1008" s="13"/>
    </row>
    <row r="1009" spans="1:18" x14ac:dyDescent="0.3">
      <c r="A1009" s="13" t="s">
        <v>1917</v>
      </c>
      <c r="B1009" s="13">
        <v>38000005</v>
      </c>
      <c r="C1009" s="13" t="s">
        <v>2168</v>
      </c>
      <c r="D1009" s="13" t="s">
        <v>792</v>
      </c>
      <c r="E1009" s="13" t="s">
        <v>2169</v>
      </c>
      <c r="F1009" s="14">
        <v>2229</v>
      </c>
      <c r="G1009" s="14">
        <v>82</v>
      </c>
      <c r="H1009" s="15">
        <f t="shared" si="105"/>
        <v>2147</v>
      </c>
      <c r="I1009" s="14">
        <v>1915</v>
      </c>
      <c r="J1009" s="16">
        <f t="shared" si="106"/>
        <v>85.912965455361146</v>
      </c>
      <c r="K1009" s="17">
        <f t="shared" si="107"/>
        <v>-56.087034544638854</v>
      </c>
      <c r="L1009" s="14">
        <v>2</v>
      </c>
      <c r="M1009" s="18">
        <f t="shared" si="108"/>
        <v>8.9726334679228345E-2</v>
      </c>
      <c r="N1009" s="17">
        <f t="shared" si="109"/>
        <v>-2.9102736653207715</v>
      </c>
      <c r="O1009" s="14">
        <v>146</v>
      </c>
      <c r="P1009" s="18">
        <f t="shared" si="110"/>
        <v>6.5500224315836704</v>
      </c>
      <c r="Q1009" s="17">
        <f t="shared" si="111"/>
        <v>-26.44997756841633</v>
      </c>
      <c r="R1009" s="33" t="s">
        <v>5</v>
      </c>
    </row>
    <row r="1010" spans="1:18" x14ac:dyDescent="0.3">
      <c r="A1010" s="13" t="s">
        <v>1917</v>
      </c>
      <c r="B1010" s="13">
        <v>26000019</v>
      </c>
      <c r="C1010" s="13" t="s">
        <v>2170</v>
      </c>
      <c r="D1010" s="13" t="s">
        <v>979</v>
      </c>
      <c r="E1010" s="13" t="s">
        <v>2171</v>
      </c>
      <c r="F1010" s="14">
        <v>136</v>
      </c>
      <c r="G1010" s="14">
        <v>28</v>
      </c>
      <c r="H1010" s="15">
        <f t="shared" si="105"/>
        <v>108</v>
      </c>
      <c r="I1010" s="14">
        <v>218</v>
      </c>
      <c r="J1010" s="16">
        <f t="shared" si="106"/>
        <v>160.29411764705884</v>
      </c>
      <c r="K1010" s="17">
        <f t="shared" si="107"/>
        <v>18.29411764705884</v>
      </c>
      <c r="L1010" s="14">
        <v>13</v>
      </c>
      <c r="M1010" s="18">
        <f t="shared" si="108"/>
        <v>9.5588235294117645</v>
      </c>
      <c r="N1010" s="17">
        <f t="shared" si="109"/>
        <v>6.5588235294117645</v>
      </c>
      <c r="O1010" s="14">
        <v>0</v>
      </c>
      <c r="P1010" s="18">
        <f t="shared" si="110"/>
        <v>0</v>
      </c>
      <c r="Q1010" s="17">
        <f t="shared" si="111"/>
        <v>-33</v>
      </c>
      <c r="R1010" s="13"/>
    </row>
    <row r="1011" spans="1:18" x14ac:dyDescent="0.3">
      <c r="A1011" s="13" t="s">
        <v>1917</v>
      </c>
      <c r="B1011" s="13">
        <v>250000176</v>
      </c>
      <c r="C1011" s="13" t="s">
        <v>2172</v>
      </c>
      <c r="D1011" s="13" t="s">
        <v>159</v>
      </c>
      <c r="E1011" s="13" t="s">
        <v>2173</v>
      </c>
      <c r="F1011" s="14">
        <v>1480</v>
      </c>
      <c r="G1011" s="14">
        <v>722</v>
      </c>
      <c r="H1011" s="15">
        <f t="shared" si="105"/>
        <v>758</v>
      </c>
      <c r="I1011" s="14">
        <v>3583</v>
      </c>
      <c r="J1011" s="16">
        <f t="shared" si="106"/>
        <v>242.09459459459461</v>
      </c>
      <c r="K1011" s="17">
        <f t="shared" si="107"/>
        <v>100.09459459459461</v>
      </c>
      <c r="L1011" s="14">
        <v>13</v>
      </c>
      <c r="M1011" s="18">
        <f t="shared" si="108"/>
        <v>0.8783783783783784</v>
      </c>
      <c r="N1011" s="17">
        <f t="shared" si="109"/>
        <v>-2.1216216216216215</v>
      </c>
      <c r="O1011" s="14">
        <v>520</v>
      </c>
      <c r="P1011" s="18">
        <f t="shared" si="110"/>
        <v>35.135135135135137</v>
      </c>
      <c r="Q1011" s="17">
        <f t="shared" si="111"/>
        <v>2.1351351351351369</v>
      </c>
      <c r="R1011" s="13"/>
    </row>
    <row r="1012" spans="1:18" x14ac:dyDescent="0.3">
      <c r="A1012" s="13" t="s">
        <v>1917</v>
      </c>
      <c r="B1012" s="13">
        <v>35000002</v>
      </c>
      <c r="C1012" s="13" t="s">
        <v>2174</v>
      </c>
      <c r="D1012" s="13" t="s">
        <v>2175</v>
      </c>
      <c r="E1012" s="13" t="s">
        <v>2176</v>
      </c>
      <c r="F1012" s="14">
        <v>515</v>
      </c>
      <c r="G1012" s="14">
        <v>77</v>
      </c>
      <c r="H1012" s="15">
        <f t="shared" si="105"/>
        <v>438</v>
      </c>
      <c r="I1012" s="14">
        <v>601</v>
      </c>
      <c r="J1012" s="16">
        <f t="shared" si="106"/>
        <v>116.69902912621359</v>
      </c>
      <c r="K1012" s="17">
        <f t="shared" si="107"/>
        <v>-25.300970873786412</v>
      </c>
      <c r="L1012" s="14">
        <v>5</v>
      </c>
      <c r="M1012" s="18">
        <f t="shared" si="108"/>
        <v>0.97087378640776689</v>
      </c>
      <c r="N1012" s="17">
        <f t="shared" si="109"/>
        <v>-2.029126213592233</v>
      </c>
      <c r="O1012" s="14">
        <v>1037</v>
      </c>
      <c r="P1012" s="18">
        <f t="shared" si="110"/>
        <v>201.35922330097088</v>
      </c>
      <c r="Q1012" s="17">
        <f t="shared" si="111"/>
        <v>168.35922330097088</v>
      </c>
      <c r="R1012" s="13"/>
    </row>
    <row r="1013" spans="1:18" x14ac:dyDescent="0.3">
      <c r="A1013" s="13" t="s">
        <v>1917</v>
      </c>
      <c r="B1013" s="13">
        <v>250000171</v>
      </c>
      <c r="C1013" s="13" t="s">
        <v>2177</v>
      </c>
      <c r="D1013" s="13" t="s">
        <v>2178</v>
      </c>
      <c r="E1013" s="13" t="s">
        <v>2078</v>
      </c>
      <c r="F1013" s="14">
        <v>1582</v>
      </c>
      <c r="G1013" s="14">
        <v>315</v>
      </c>
      <c r="H1013" s="15">
        <f t="shared" si="105"/>
        <v>1267</v>
      </c>
      <c r="I1013" s="14">
        <v>4</v>
      </c>
      <c r="J1013" s="16">
        <f t="shared" si="106"/>
        <v>0.25284450063211128</v>
      </c>
      <c r="K1013" s="17">
        <f t="shared" si="107"/>
        <v>-141.74715549936789</v>
      </c>
      <c r="L1013" s="14">
        <v>1</v>
      </c>
      <c r="M1013" s="18">
        <f t="shared" si="108"/>
        <v>6.321112515802782E-2</v>
      </c>
      <c r="N1013" s="17">
        <f t="shared" si="109"/>
        <v>-2.9367888748419722</v>
      </c>
      <c r="O1013" s="14">
        <v>0</v>
      </c>
      <c r="P1013" s="18">
        <f t="shared" si="110"/>
        <v>0</v>
      </c>
      <c r="Q1013" s="17">
        <f t="shared" si="111"/>
        <v>-33</v>
      </c>
      <c r="R1013" s="13" t="s">
        <v>8</v>
      </c>
    </row>
    <row r="1014" spans="1:18" x14ac:dyDescent="0.3">
      <c r="A1014" s="13" t="s">
        <v>1917</v>
      </c>
      <c r="B1014" s="13">
        <v>24000003</v>
      </c>
      <c r="C1014" s="13" t="s">
        <v>2179</v>
      </c>
      <c r="D1014" s="13" t="s">
        <v>410</v>
      </c>
      <c r="E1014" s="13" t="s">
        <v>2180</v>
      </c>
      <c r="F1014" s="14">
        <v>1939</v>
      </c>
      <c r="G1014" s="14">
        <v>625</v>
      </c>
      <c r="H1014" s="15">
        <f t="shared" si="105"/>
        <v>1314</v>
      </c>
      <c r="I1014" s="14">
        <v>1089</v>
      </c>
      <c r="J1014" s="16">
        <f t="shared" si="106"/>
        <v>56.162970603403814</v>
      </c>
      <c r="K1014" s="17">
        <f t="shared" si="107"/>
        <v>-85.837029396596193</v>
      </c>
      <c r="L1014" s="14">
        <v>8</v>
      </c>
      <c r="M1014" s="18">
        <f t="shared" si="108"/>
        <v>0.41258380608561118</v>
      </c>
      <c r="N1014" s="17">
        <f t="shared" si="109"/>
        <v>-2.5874161939143887</v>
      </c>
      <c r="O1014" s="14">
        <v>19</v>
      </c>
      <c r="P1014" s="18">
        <f t="shared" si="110"/>
        <v>0.97988653945332638</v>
      </c>
      <c r="Q1014" s="17">
        <f t="shared" si="111"/>
        <v>-32.020113460546675</v>
      </c>
      <c r="R1014" s="13" t="s">
        <v>7</v>
      </c>
    </row>
    <row r="1015" spans="1:18" x14ac:dyDescent="0.3">
      <c r="A1015" s="13" t="s">
        <v>1917</v>
      </c>
      <c r="B1015" s="13">
        <v>26000013</v>
      </c>
      <c r="C1015" s="13" t="s">
        <v>2181</v>
      </c>
      <c r="D1015" s="13" t="s">
        <v>434</v>
      </c>
      <c r="E1015" s="13" t="s">
        <v>2182</v>
      </c>
      <c r="F1015" s="14">
        <v>2852</v>
      </c>
      <c r="G1015" s="14">
        <v>947</v>
      </c>
      <c r="H1015" s="15">
        <f t="shared" si="105"/>
        <v>1905</v>
      </c>
      <c r="I1015" s="14">
        <v>4423</v>
      </c>
      <c r="J1015" s="16">
        <f t="shared" si="106"/>
        <v>155.08415147265077</v>
      </c>
      <c r="K1015" s="17">
        <f t="shared" si="107"/>
        <v>13.084151472650774</v>
      </c>
      <c r="L1015" s="14">
        <v>0</v>
      </c>
      <c r="M1015" s="18">
        <f t="shared" si="108"/>
        <v>0</v>
      </c>
      <c r="N1015" s="17">
        <f t="shared" si="109"/>
        <v>-3</v>
      </c>
      <c r="O1015" s="14">
        <v>1142</v>
      </c>
      <c r="P1015" s="18">
        <f t="shared" si="110"/>
        <v>40.04207573632538</v>
      </c>
      <c r="Q1015" s="17">
        <f t="shared" si="111"/>
        <v>7.0420757363253799</v>
      </c>
      <c r="R1015" s="13"/>
    </row>
    <row r="1016" spans="1:18" x14ac:dyDescent="0.3">
      <c r="A1016" s="13" t="s">
        <v>1917</v>
      </c>
      <c r="B1016" s="13">
        <v>420200052</v>
      </c>
      <c r="C1016" s="13" t="s">
        <v>2183</v>
      </c>
      <c r="D1016" s="13" t="s">
        <v>396</v>
      </c>
      <c r="E1016" s="13" t="s">
        <v>2184</v>
      </c>
      <c r="F1016" s="14">
        <v>1616</v>
      </c>
      <c r="G1016" s="14">
        <v>89</v>
      </c>
      <c r="H1016" s="15">
        <f t="shared" si="105"/>
        <v>1527</v>
      </c>
      <c r="I1016" s="14">
        <v>1350</v>
      </c>
      <c r="J1016" s="16">
        <f t="shared" si="106"/>
        <v>83.539603960396036</v>
      </c>
      <c r="K1016" s="17">
        <f t="shared" si="107"/>
        <v>-58.460396039603964</v>
      </c>
      <c r="L1016" s="14">
        <v>20</v>
      </c>
      <c r="M1016" s="18">
        <f t="shared" si="108"/>
        <v>1.2376237623762376</v>
      </c>
      <c r="N1016" s="17">
        <f t="shared" si="109"/>
        <v>-1.7623762376237624</v>
      </c>
      <c r="O1016" s="14">
        <v>359</v>
      </c>
      <c r="P1016" s="18">
        <f t="shared" si="110"/>
        <v>22.215346534653467</v>
      </c>
      <c r="Q1016" s="17">
        <f t="shared" si="111"/>
        <v>-10.784653465346533</v>
      </c>
      <c r="R1016" s="33" t="s">
        <v>5</v>
      </c>
    </row>
    <row r="1017" spans="1:18" x14ac:dyDescent="0.3">
      <c r="A1017" s="13" t="s">
        <v>1917</v>
      </c>
      <c r="B1017" s="13">
        <v>29000001</v>
      </c>
      <c r="C1017" s="13" t="s">
        <v>2185</v>
      </c>
      <c r="D1017" s="13" t="s">
        <v>80</v>
      </c>
      <c r="E1017" s="13" t="s">
        <v>2186</v>
      </c>
      <c r="F1017" s="14">
        <v>1950</v>
      </c>
      <c r="G1017" s="14">
        <v>478</v>
      </c>
      <c r="H1017" s="15">
        <f t="shared" si="105"/>
        <v>1472</v>
      </c>
      <c r="I1017" s="14">
        <v>4738</v>
      </c>
      <c r="J1017" s="16">
        <f t="shared" si="106"/>
        <v>242.97435897435898</v>
      </c>
      <c r="K1017" s="17">
        <f t="shared" si="107"/>
        <v>100.97435897435898</v>
      </c>
      <c r="L1017" s="14">
        <v>25</v>
      </c>
      <c r="M1017" s="18">
        <f t="shared" si="108"/>
        <v>1.2820512820512819</v>
      </c>
      <c r="N1017" s="17">
        <f t="shared" si="109"/>
        <v>-1.7179487179487181</v>
      </c>
      <c r="O1017" s="14">
        <v>1056</v>
      </c>
      <c r="P1017" s="18">
        <f t="shared" si="110"/>
        <v>54.153846153846153</v>
      </c>
      <c r="Q1017" s="17">
        <f t="shared" si="111"/>
        <v>21.153846153846153</v>
      </c>
      <c r="R1017" s="13"/>
    </row>
    <row r="1018" spans="1:18" x14ac:dyDescent="0.3">
      <c r="A1018" s="13" t="s">
        <v>1917</v>
      </c>
      <c r="B1018" s="13">
        <v>38000004</v>
      </c>
      <c r="C1018" s="13" t="s">
        <v>2187</v>
      </c>
      <c r="D1018" s="13" t="s">
        <v>2188</v>
      </c>
      <c r="E1018" s="13" t="s">
        <v>2189</v>
      </c>
      <c r="F1018" s="14">
        <v>1783</v>
      </c>
      <c r="G1018" s="14">
        <v>574</v>
      </c>
      <c r="H1018" s="15">
        <f t="shared" si="105"/>
        <v>1209</v>
      </c>
      <c r="I1018" s="14">
        <v>1356</v>
      </c>
      <c r="J1018" s="16">
        <f t="shared" si="106"/>
        <v>76.051598429613009</v>
      </c>
      <c r="K1018" s="17">
        <f t="shared" si="107"/>
        <v>-65.948401570386991</v>
      </c>
      <c r="L1018" s="14">
        <v>13</v>
      </c>
      <c r="M1018" s="18">
        <f t="shared" si="108"/>
        <v>0.7291082445316881</v>
      </c>
      <c r="N1018" s="17">
        <f t="shared" si="109"/>
        <v>-2.2708917554683117</v>
      </c>
      <c r="O1018" s="14">
        <v>46</v>
      </c>
      <c r="P1018" s="18">
        <f t="shared" si="110"/>
        <v>2.5799214806505888</v>
      </c>
      <c r="Q1018" s="17">
        <f t="shared" si="111"/>
        <v>-30.42007851934941</v>
      </c>
      <c r="R1018" s="13"/>
    </row>
    <row r="1019" spans="1:18" x14ac:dyDescent="0.3">
      <c r="A1019" s="13" t="s">
        <v>1917</v>
      </c>
      <c r="B1019" s="13">
        <v>24000001</v>
      </c>
      <c r="C1019" s="13" t="s">
        <v>2190</v>
      </c>
      <c r="D1019" s="13" t="s">
        <v>785</v>
      </c>
      <c r="E1019" s="13" t="s">
        <v>2191</v>
      </c>
      <c r="F1019" s="14">
        <v>1739</v>
      </c>
      <c r="G1019" s="14">
        <v>463</v>
      </c>
      <c r="H1019" s="15">
        <f t="shared" si="105"/>
        <v>1276</v>
      </c>
      <c r="I1019" s="14">
        <v>4403</v>
      </c>
      <c r="J1019" s="16">
        <f t="shared" si="106"/>
        <v>253.19148936170214</v>
      </c>
      <c r="K1019" s="17">
        <f t="shared" si="107"/>
        <v>111.19148936170214</v>
      </c>
      <c r="L1019" s="14">
        <v>102</v>
      </c>
      <c r="M1019" s="18">
        <f t="shared" si="108"/>
        <v>5.8654399079930997</v>
      </c>
      <c r="N1019" s="17">
        <f t="shared" si="109"/>
        <v>2.8654399079930997</v>
      </c>
      <c r="O1019" s="14">
        <v>366</v>
      </c>
      <c r="P1019" s="18">
        <f t="shared" si="110"/>
        <v>21.046578493387006</v>
      </c>
      <c r="Q1019" s="17">
        <f t="shared" si="111"/>
        <v>-11.953421506612994</v>
      </c>
      <c r="R1019" s="13"/>
    </row>
    <row r="1020" spans="1:18" x14ac:dyDescent="0.3">
      <c r="A1020" s="13" t="s">
        <v>1917</v>
      </c>
      <c r="B1020" s="13">
        <v>35000003</v>
      </c>
      <c r="C1020" s="13" t="s">
        <v>2192</v>
      </c>
      <c r="D1020" s="13" t="s">
        <v>2193</v>
      </c>
      <c r="E1020" s="13" t="s">
        <v>2194</v>
      </c>
      <c r="F1020" s="14">
        <v>1310</v>
      </c>
      <c r="G1020" s="14">
        <v>128</v>
      </c>
      <c r="H1020" s="15">
        <f t="shared" si="105"/>
        <v>1182</v>
      </c>
      <c r="I1020" s="14">
        <v>3269</v>
      </c>
      <c r="J1020" s="16">
        <f t="shared" si="106"/>
        <v>249.5419847328244</v>
      </c>
      <c r="K1020" s="17">
        <f t="shared" si="107"/>
        <v>107.5419847328244</v>
      </c>
      <c r="L1020" s="14">
        <v>6</v>
      </c>
      <c r="M1020" s="18">
        <f t="shared" si="108"/>
        <v>0.45801526717557256</v>
      </c>
      <c r="N1020" s="17">
        <f t="shared" si="109"/>
        <v>-2.5419847328244276</v>
      </c>
      <c r="O1020" s="14">
        <v>1931</v>
      </c>
      <c r="P1020" s="18">
        <f t="shared" si="110"/>
        <v>147.40458015267174</v>
      </c>
      <c r="Q1020" s="17">
        <f t="shared" si="111"/>
        <v>114.40458015267174</v>
      </c>
      <c r="R1020" s="13"/>
    </row>
    <row r="1021" spans="1:18" x14ac:dyDescent="0.3">
      <c r="A1021" s="13" t="s">
        <v>1917</v>
      </c>
      <c r="B1021" s="13">
        <v>26000004</v>
      </c>
      <c r="C1021" s="13" t="s">
        <v>2195</v>
      </c>
      <c r="D1021" s="13" t="s">
        <v>1449</v>
      </c>
      <c r="E1021" s="13" t="s">
        <v>2196</v>
      </c>
      <c r="F1021" s="14">
        <v>1594</v>
      </c>
      <c r="G1021" s="14">
        <v>324</v>
      </c>
      <c r="H1021" s="15">
        <f t="shared" si="105"/>
        <v>1270</v>
      </c>
      <c r="I1021" s="14">
        <v>4403</v>
      </c>
      <c r="J1021" s="16">
        <f t="shared" si="106"/>
        <v>276.2233375156838</v>
      </c>
      <c r="K1021" s="17">
        <f t="shared" si="107"/>
        <v>134.2233375156838</v>
      </c>
      <c r="L1021" s="14">
        <v>46</v>
      </c>
      <c r="M1021" s="18">
        <f t="shared" si="108"/>
        <v>2.8858218318695106</v>
      </c>
      <c r="N1021" s="17">
        <f t="shared" si="109"/>
        <v>-0.11417816813048942</v>
      </c>
      <c r="O1021" s="14">
        <v>0</v>
      </c>
      <c r="P1021" s="18">
        <f t="shared" si="110"/>
        <v>0</v>
      </c>
      <c r="Q1021" s="17">
        <f t="shared" si="111"/>
        <v>-33</v>
      </c>
      <c r="R1021" s="13"/>
    </row>
    <row r="1022" spans="1:18" x14ac:dyDescent="0.3">
      <c r="A1022" s="13" t="s">
        <v>1917</v>
      </c>
      <c r="B1022" s="13">
        <v>26000009</v>
      </c>
      <c r="C1022" s="13" t="s">
        <v>2197</v>
      </c>
      <c r="D1022" s="13" t="s">
        <v>2198</v>
      </c>
      <c r="E1022" s="13" t="s">
        <v>1662</v>
      </c>
      <c r="F1022" s="14">
        <v>1781</v>
      </c>
      <c r="G1022" s="14">
        <v>93</v>
      </c>
      <c r="H1022" s="15">
        <f t="shared" si="105"/>
        <v>1688</v>
      </c>
      <c r="I1022" s="14">
        <v>1647</v>
      </c>
      <c r="J1022" s="16">
        <f t="shared" si="106"/>
        <v>92.47613700168445</v>
      </c>
      <c r="K1022" s="17">
        <f t="shared" si="107"/>
        <v>-49.52386299831555</v>
      </c>
      <c r="L1022" s="14">
        <v>9</v>
      </c>
      <c r="M1022" s="18">
        <f t="shared" si="108"/>
        <v>0.50533408197641771</v>
      </c>
      <c r="N1022" s="17">
        <f t="shared" si="109"/>
        <v>-2.4946659180235824</v>
      </c>
      <c r="O1022" s="14">
        <v>776</v>
      </c>
      <c r="P1022" s="18">
        <f t="shared" si="110"/>
        <v>43.57102751263335</v>
      </c>
      <c r="Q1022" s="17">
        <f t="shared" si="111"/>
        <v>10.57102751263335</v>
      </c>
      <c r="R1022" s="13"/>
    </row>
    <row r="1023" spans="1:18" x14ac:dyDescent="0.3">
      <c r="A1023" s="13" t="s">
        <v>1917</v>
      </c>
      <c r="B1023" s="13">
        <v>54000014</v>
      </c>
      <c r="C1023" s="13" t="s">
        <v>2199</v>
      </c>
      <c r="D1023" s="13" t="s">
        <v>2200</v>
      </c>
      <c r="E1023" s="13" t="s">
        <v>2201</v>
      </c>
      <c r="F1023" s="14">
        <v>1953</v>
      </c>
      <c r="G1023" s="14">
        <v>459</v>
      </c>
      <c r="H1023" s="15">
        <f t="shared" si="105"/>
        <v>1494</v>
      </c>
      <c r="I1023" s="14">
        <v>2848</v>
      </c>
      <c r="J1023" s="16">
        <f t="shared" si="106"/>
        <v>145.82693292370712</v>
      </c>
      <c r="K1023" s="17">
        <f t="shared" si="107"/>
        <v>3.826932923707119</v>
      </c>
      <c r="L1023" s="14">
        <v>17</v>
      </c>
      <c r="M1023" s="18">
        <f t="shared" si="108"/>
        <v>0.87045570916538662</v>
      </c>
      <c r="N1023" s="17">
        <f t="shared" si="109"/>
        <v>-2.1295442908346134</v>
      </c>
      <c r="O1023" s="14">
        <v>619</v>
      </c>
      <c r="P1023" s="18">
        <f t="shared" si="110"/>
        <v>31.694828469022017</v>
      </c>
      <c r="Q1023" s="17">
        <f t="shared" si="111"/>
        <v>-1.305171530977983</v>
      </c>
      <c r="R1023" s="13" t="s">
        <v>7</v>
      </c>
    </row>
    <row r="1024" spans="1:18" x14ac:dyDescent="0.3">
      <c r="A1024" s="13" t="s">
        <v>1917</v>
      </c>
      <c r="B1024" s="13">
        <v>54000013</v>
      </c>
      <c r="C1024" s="13" t="s">
        <v>2202</v>
      </c>
      <c r="D1024" s="13" t="s">
        <v>2203</v>
      </c>
      <c r="E1024" s="13" t="s">
        <v>2204</v>
      </c>
      <c r="F1024" s="14">
        <v>1671</v>
      </c>
      <c r="G1024" s="14">
        <v>20</v>
      </c>
      <c r="H1024" s="15">
        <f t="shared" si="105"/>
        <v>1651</v>
      </c>
      <c r="I1024" s="14">
        <v>2752</v>
      </c>
      <c r="J1024" s="16">
        <f t="shared" si="106"/>
        <v>164.69180131657691</v>
      </c>
      <c r="K1024" s="17">
        <f t="shared" si="107"/>
        <v>22.691801316576914</v>
      </c>
      <c r="L1024" s="14">
        <v>4</v>
      </c>
      <c r="M1024" s="18">
        <f t="shared" si="108"/>
        <v>0.23937761819269898</v>
      </c>
      <c r="N1024" s="17">
        <f t="shared" si="109"/>
        <v>-2.760622381807301</v>
      </c>
      <c r="O1024" s="14">
        <v>412</v>
      </c>
      <c r="P1024" s="18">
        <f t="shared" si="110"/>
        <v>24.655894673847996</v>
      </c>
      <c r="Q1024" s="17">
        <f t="shared" si="111"/>
        <v>-8.344105326152004</v>
      </c>
      <c r="R1024" s="13"/>
    </row>
    <row r="1025" spans="1:18" x14ac:dyDescent="0.3">
      <c r="A1025" s="13" t="s">
        <v>1917</v>
      </c>
      <c r="B1025" s="13">
        <v>700200022</v>
      </c>
      <c r="C1025" s="13" t="s">
        <v>2205</v>
      </c>
      <c r="D1025" s="13" t="s">
        <v>2206</v>
      </c>
      <c r="E1025" s="13" t="s">
        <v>2207</v>
      </c>
      <c r="F1025" s="14">
        <v>1831</v>
      </c>
      <c r="G1025" s="14">
        <v>408</v>
      </c>
      <c r="H1025" s="15">
        <f t="shared" si="105"/>
        <v>1423</v>
      </c>
      <c r="I1025" s="14">
        <v>3579</v>
      </c>
      <c r="J1025" s="16">
        <f t="shared" si="106"/>
        <v>195.46695794647732</v>
      </c>
      <c r="K1025" s="17">
        <f t="shared" si="107"/>
        <v>53.466957946477322</v>
      </c>
      <c r="L1025" s="14">
        <v>21</v>
      </c>
      <c r="M1025" s="18">
        <f t="shared" si="108"/>
        <v>1.1469142545057347</v>
      </c>
      <c r="N1025" s="17">
        <f t="shared" si="109"/>
        <v>-1.8530857454942653</v>
      </c>
      <c r="O1025" s="14">
        <v>0</v>
      </c>
      <c r="P1025" s="18">
        <f t="shared" si="110"/>
        <v>0</v>
      </c>
      <c r="Q1025" s="17">
        <f t="shared" si="111"/>
        <v>-33</v>
      </c>
      <c r="R1025" s="13"/>
    </row>
    <row r="1026" spans="1:18" x14ac:dyDescent="0.3">
      <c r="A1026" s="13" t="s">
        <v>1917</v>
      </c>
      <c r="B1026" s="13">
        <v>661400004</v>
      </c>
      <c r="C1026" s="13" t="s">
        <v>2208</v>
      </c>
      <c r="D1026" s="13" t="s">
        <v>256</v>
      </c>
      <c r="E1026" s="13" t="s">
        <v>2209</v>
      </c>
      <c r="F1026" s="14">
        <v>1185</v>
      </c>
      <c r="G1026" s="14">
        <v>145</v>
      </c>
      <c r="H1026" s="15">
        <f t="shared" si="105"/>
        <v>1040</v>
      </c>
      <c r="I1026" s="14">
        <v>2162</v>
      </c>
      <c r="J1026" s="16">
        <f t="shared" si="106"/>
        <v>182.44725738396625</v>
      </c>
      <c r="K1026" s="17">
        <f t="shared" si="107"/>
        <v>40.447257383966246</v>
      </c>
      <c r="L1026" s="14">
        <v>41</v>
      </c>
      <c r="M1026" s="18">
        <f t="shared" si="108"/>
        <v>3.4599156118143459</v>
      </c>
      <c r="N1026" s="17">
        <f t="shared" si="109"/>
        <v>0.45991561181434593</v>
      </c>
      <c r="O1026" s="14">
        <v>0</v>
      </c>
      <c r="P1026" s="18">
        <f t="shared" si="110"/>
        <v>0</v>
      </c>
      <c r="Q1026" s="17">
        <f t="shared" si="111"/>
        <v>-33</v>
      </c>
      <c r="R1026" s="13"/>
    </row>
    <row r="1027" spans="1:18" x14ac:dyDescent="0.3">
      <c r="A1027" s="13" t="s">
        <v>1917</v>
      </c>
      <c r="B1027" s="13">
        <v>941600012</v>
      </c>
      <c r="C1027" s="13" t="s">
        <v>2210</v>
      </c>
      <c r="D1027" s="13" t="s">
        <v>434</v>
      </c>
      <c r="E1027" s="13" t="s">
        <v>2211</v>
      </c>
      <c r="F1027" s="14">
        <v>1958</v>
      </c>
      <c r="G1027" s="14">
        <v>418</v>
      </c>
      <c r="H1027" s="15">
        <f t="shared" si="105"/>
        <v>1540</v>
      </c>
      <c r="I1027" s="14">
        <v>2106</v>
      </c>
      <c r="J1027" s="16">
        <f t="shared" si="106"/>
        <v>107.55873340143003</v>
      </c>
      <c r="K1027" s="17">
        <f t="shared" si="107"/>
        <v>-34.441266598569968</v>
      </c>
      <c r="L1027" s="14">
        <v>94</v>
      </c>
      <c r="M1027" s="18">
        <f t="shared" si="108"/>
        <v>4.8008171603677221</v>
      </c>
      <c r="N1027" s="17">
        <f t="shared" si="109"/>
        <v>1.8008171603677221</v>
      </c>
      <c r="O1027" s="14">
        <v>37</v>
      </c>
      <c r="P1027" s="18">
        <f t="shared" si="110"/>
        <v>1.8896833503575077</v>
      </c>
      <c r="Q1027" s="17">
        <f t="shared" si="111"/>
        <v>-31.110316649642492</v>
      </c>
      <c r="R1027" s="13"/>
    </row>
    <row r="1028" spans="1:18" x14ac:dyDescent="0.3">
      <c r="A1028" s="13" t="s">
        <v>2212</v>
      </c>
      <c r="B1028" s="13">
        <v>740200024</v>
      </c>
      <c r="C1028" s="13" t="s">
        <v>2213</v>
      </c>
      <c r="D1028" s="13" t="s">
        <v>378</v>
      </c>
      <c r="E1028" s="13" t="s">
        <v>2214</v>
      </c>
      <c r="F1028" s="14">
        <v>1309</v>
      </c>
      <c r="G1028" s="14">
        <v>1</v>
      </c>
      <c r="H1028" s="15">
        <f t="shared" si="105"/>
        <v>1308</v>
      </c>
      <c r="I1028" s="14">
        <v>2006</v>
      </c>
      <c r="J1028" s="16">
        <f t="shared" si="106"/>
        <v>153.24675324675326</v>
      </c>
      <c r="K1028" s="17">
        <f t="shared" si="107"/>
        <v>11.246753246753258</v>
      </c>
      <c r="L1028" s="14">
        <v>7</v>
      </c>
      <c r="M1028" s="18">
        <f t="shared" si="108"/>
        <v>0.53475935828876997</v>
      </c>
      <c r="N1028" s="17">
        <f t="shared" si="109"/>
        <v>-2.46524064171123</v>
      </c>
      <c r="O1028" s="14">
        <v>622</v>
      </c>
      <c r="P1028" s="18">
        <f t="shared" si="110"/>
        <v>47.517188693659286</v>
      </c>
      <c r="Q1028" s="17">
        <f t="shared" si="111"/>
        <v>14.517188693659286</v>
      </c>
      <c r="R1028" s="13"/>
    </row>
    <row r="1029" spans="1:18" x14ac:dyDescent="0.3">
      <c r="A1029" s="13" t="s">
        <v>2212</v>
      </c>
      <c r="B1029" s="13">
        <v>90000033</v>
      </c>
      <c r="C1029" s="13" t="s">
        <v>2215</v>
      </c>
      <c r="D1029" s="13" t="s">
        <v>131</v>
      </c>
      <c r="E1029" s="13" t="s">
        <v>1267</v>
      </c>
      <c r="F1029" s="14">
        <v>1490</v>
      </c>
      <c r="G1029" s="14">
        <v>111</v>
      </c>
      <c r="H1029" s="15">
        <f t="shared" si="105"/>
        <v>1379</v>
      </c>
      <c r="I1029" s="14">
        <v>1623</v>
      </c>
      <c r="J1029" s="16">
        <f t="shared" si="106"/>
        <v>108.92617449664431</v>
      </c>
      <c r="K1029" s="17">
        <f t="shared" si="107"/>
        <v>-33.073825503355692</v>
      </c>
      <c r="L1029" s="14">
        <v>365</v>
      </c>
      <c r="M1029" s="18">
        <f t="shared" si="108"/>
        <v>24.496644295302016</v>
      </c>
      <c r="N1029" s="17">
        <f t="shared" si="109"/>
        <v>21.496644295302016</v>
      </c>
      <c r="O1029" s="14">
        <v>202</v>
      </c>
      <c r="P1029" s="18">
        <f t="shared" si="110"/>
        <v>13.557046979865772</v>
      </c>
      <c r="Q1029" s="17">
        <f t="shared" si="111"/>
        <v>-19.442953020134226</v>
      </c>
      <c r="R1029" s="13"/>
    </row>
    <row r="1030" spans="1:18" x14ac:dyDescent="0.3">
      <c r="A1030" s="13" t="s">
        <v>2212</v>
      </c>
      <c r="B1030" s="13">
        <v>400200010</v>
      </c>
      <c r="C1030" s="13" t="s">
        <v>2216</v>
      </c>
      <c r="D1030" s="13" t="s">
        <v>94</v>
      </c>
      <c r="E1030" s="13" t="s">
        <v>2217</v>
      </c>
      <c r="F1030" s="14">
        <v>1699</v>
      </c>
      <c r="G1030" s="14">
        <v>763</v>
      </c>
      <c r="H1030" s="15">
        <f t="shared" si="105"/>
        <v>936</v>
      </c>
      <c r="I1030" s="14">
        <v>4359</v>
      </c>
      <c r="J1030" s="16">
        <f t="shared" si="106"/>
        <v>256.56268393172456</v>
      </c>
      <c r="K1030" s="17">
        <f t="shared" si="107"/>
        <v>114.56268393172456</v>
      </c>
      <c r="L1030" s="14">
        <v>14</v>
      </c>
      <c r="M1030" s="18">
        <f t="shared" si="108"/>
        <v>0.82401412595644496</v>
      </c>
      <c r="N1030" s="17">
        <f t="shared" si="109"/>
        <v>-2.1759858740435551</v>
      </c>
      <c r="O1030" s="14">
        <v>0</v>
      </c>
      <c r="P1030" s="18">
        <f t="shared" si="110"/>
        <v>0</v>
      </c>
      <c r="Q1030" s="17">
        <f t="shared" si="111"/>
        <v>-33</v>
      </c>
      <c r="R1030" s="13"/>
    </row>
    <row r="1031" spans="1:18" x14ac:dyDescent="0.3">
      <c r="A1031" s="13" t="s">
        <v>2212</v>
      </c>
      <c r="B1031" s="13">
        <v>90077419</v>
      </c>
      <c r="C1031" s="13" t="s">
        <v>2218</v>
      </c>
      <c r="D1031" s="13" t="s">
        <v>53</v>
      </c>
      <c r="E1031" s="13" t="s">
        <v>2219</v>
      </c>
      <c r="F1031" s="14">
        <v>1193</v>
      </c>
      <c r="G1031" s="14">
        <v>3</v>
      </c>
      <c r="H1031" s="15">
        <f t="shared" si="105"/>
        <v>1190</v>
      </c>
      <c r="I1031" s="14">
        <v>1258</v>
      </c>
      <c r="J1031" s="16">
        <f t="shared" si="106"/>
        <v>105.44844928751047</v>
      </c>
      <c r="K1031" s="17">
        <f t="shared" si="107"/>
        <v>-36.551550712489529</v>
      </c>
      <c r="L1031" s="14">
        <v>1</v>
      </c>
      <c r="M1031" s="18">
        <f t="shared" si="108"/>
        <v>8.3822296730930432E-2</v>
      </c>
      <c r="N1031" s="17">
        <f t="shared" si="109"/>
        <v>-2.9161777032690694</v>
      </c>
      <c r="O1031" s="14">
        <v>30</v>
      </c>
      <c r="P1031" s="18">
        <f t="shared" si="110"/>
        <v>2.5146689019279127</v>
      </c>
      <c r="Q1031" s="17">
        <f t="shared" si="111"/>
        <v>-30.485331098072088</v>
      </c>
      <c r="R1031" s="13"/>
    </row>
    <row r="1032" spans="1:18" x14ac:dyDescent="0.3">
      <c r="A1032" s="13" t="s">
        <v>2212</v>
      </c>
      <c r="B1032" s="13">
        <v>90075412</v>
      </c>
      <c r="C1032" s="13" t="s">
        <v>2220</v>
      </c>
      <c r="D1032" s="13" t="s">
        <v>946</v>
      </c>
      <c r="E1032" s="13" t="s">
        <v>2221</v>
      </c>
      <c r="F1032" s="14">
        <v>2405</v>
      </c>
      <c r="G1032" s="14">
        <v>885</v>
      </c>
      <c r="H1032" s="15">
        <f t="shared" si="105"/>
        <v>1520</v>
      </c>
      <c r="I1032" s="14">
        <v>5357</v>
      </c>
      <c r="J1032" s="16">
        <f t="shared" si="106"/>
        <v>222.74428274428274</v>
      </c>
      <c r="K1032" s="17">
        <f t="shared" si="107"/>
        <v>80.744282744282742</v>
      </c>
      <c r="L1032" s="14">
        <v>0</v>
      </c>
      <c r="M1032" s="18">
        <f t="shared" si="108"/>
        <v>0</v>
      </c>
      <c r="N1032" s="17">
        <f t="shared" si="109"/>
        <v>-3</v>
      </c>
      <c r="O1032" s="14">
        <v>82</v>
      </c>
      <c r="P1032" s="18">
        <f t="shared" si="110"/>
        <v>3.4095634095634098</v>
      </c>
      <c r="Q1032" s="17">
        <f t="shared" si="111"/>
        <v>-29.590436590436589</v>
      </c>
      <c r="R1032" s="13"/>
    </row>
    <row r="1033" spans="1:18" x14ac:dyDescent="0.3">
      <c r="A1033" s="13" t="s">
        <v>2212</v>
      </c>
      <c r="B1033" s="13">
        <v>560200001</v>
      </c>
      <c r="C1033" s="13" t="s">
        <v>2222</v>
      </c>
      <c r="D1033" s="13" t="s">
        <v>41</v>
      </c>
      <c r="E1033" s="13" t="s">
        <v>1069</v>
      </c>
      <c r="F1033" s="14">
        <v>1338</v>
      </c>
      <c r="G1033" s="14">
        <v>245</v>
      </c>
      <c r="H1033" s="15">
        <f t="shared" ref="H1033:H1096" si="112">F1033-G1033</f>
        <v>1093</v>
      </c>
      <c r="I1033" s="14">
        <v>1544</v>
      </c>
      <c r="J1033" s="16">
        <f t="shared" ref="J1033:J1096" si="113">I1033/F1033*100</f>
        <v>115.39611360239164</v>
      </c>
      <c r="K1033" s="17">
        <f t="shared" ref="K1033:K1096" si="114">J1033-142</f>
        <v>-26.603886397608363</v>
      </c>
      <c r="L1033" s="14">
        <v>26</v>
      </c>
      <c r="M1033" s="18">
        <f t="shared" ref="M1033:M1096" si="115">L1033/F1033*100</f>
        <v>1.9431988041853512</v>
      </c>
      <c r="N1033" s="17">
        <f t="shared" ref="N1033:N1096" si="116">M1033-3</f>
        <v>-1.0568011958146488</v>
      </c>
      <c r="O1033" s="14">
        <v>98</v>
      </c>
      <c r="P1033" s="18">
        <f t="shared" ref="P1033:P1096" si="117">O1033/F1033*100</f>
        <v>7.3243647234678617</v>
      </c>
      <c r="Q1033" s="17">
        <f t="shared" si="111"/>
        <v>-25.675635276532137</v>
      </c>
      <c r="R1033" s="13"/>
    </row>
    <row r="1034" spans="1:18" x14ac:dyDescent="0.3">
      <c r="A1034" s="13" t="s">
        <v>2212</v>
      </c>
      <c r="B1034" s="13">
        <v>740200027</v>
      </c>
      <c r="C1034" s="13" t="s">
        <v>2223</v>
      </c>
      <c r="D1034" s="13" t="s">
        <v>156</v>
      </c>
      <c r="E1034" s="13" t="s">
        <v>2224</v>
      </c>
      <c r="F1034" s="14">
        <v>868</v>
      </c>
      <c r="G1034" s="14">
        <v>216</v>
      </c>
      <c r="H1034" s="15">
        <f t="shared" si="112"/>
        <v>652</v>
      </c>
      <c r="I1034" s="14">
        <v>1583</v>
      </c>
      <c r="J1034" s="16">
        <f t="shared" si="113"/>
        <v>182.37327188940091</v>
      </c>
      <c r="K1034" s="17">
        <f t="shared" si="114"/>
        <v>40.373271889400911</v>
      </c>
      <c r="L1034" s="14">
        <v>0</v>
      </c>
      <c r="M1034" s="18">
        <f t="shared" si="115"/>
        <v>0</v>
      </c>
      <c r="N1034" s="17">
        <f t="shared" si="116"/>
        <v>-3</v>
      </c>
      <c r="O1034" s="14">
        <v>32</v>
      </c>
      <c r="P1034" s="18">
        <f t="shared" si="117"/>
        <v>3.6866359447004609</v>
      </c>
      <c r="Q1034" s="17">
        <f t="shared" ref="Q1034:Q1097" si="118">P1034-33</f>
        <v>-29.313364055299537</v>
      </c>
      <c r="R1034" s="13"/>
    </row>
    <row r="1035" spans="1:18" x14ac:dyDescent="0.3">
      <c r="A1035" s="13" t="s">
        <v>2212</v>
      </c>
      <c r="B1035" s="13">
        <v>110000052</v>
      </c>
      <c r="C1035" s="13" t="s">
        <v>2225</v>
      </c>
      <c r="D1035" s="13" t="s">
        <v>1134</v>
      </c>
      <c r="E1035" s="13" t="s">
        <v>2226</v>
      </c>
      <c r="F1035" s="14">
        <v>1720</v>
      </c>
      <c r="G1035" s="14">
        <v>776</v>
      </c>
      <c r="H1035" s="15">
        <f t="shared" si="112"/>
        <v>944</v>
      </c>
      <c r="I1035" s="14">
        <v>3492</v>
      </c>
      <c r="J1035" s="16">
        <f t="shared" si="113"/>
        <v>203.02325581395348</v>
      </c>
      <c r="K1035" s="17">
        <f t="shared" si="114"/>
        <v>61.023255813953483</v>
      </c>
      <c r="L1035" s="14">
        <v>23</v>
      </c>
      <c r="M1035" s="18">
        <f t="shared" si="115"/>
        <v>1.3372093023255813</v>
      </c>
      <c r="N1035" s="17">
        <f t="shared" si="116"/>
        <v>-1.6627906976744187</v>
      </c>
      <c r="O1035" s="14">
        <v>99</v>
      </c>
      <c r="P1035" s="18">
        <f t="shared" si="117"/>
        <v>5.7558139534883725</v>
      </c>
      <c r="Q1035" s="17">
        <f t="shared" si="118"/>
        <v>-27.244186046511629</v>
      </c>
      <c r="R1035" s="13"/>
    </row>
    <row r="1036" spans="1:18" x14ac:dyDescent="0.3">
      <c r="A1036" s="13" t="s">
        <v>2212</v>
      </c>
      <c r="B1036" s="13">
        <v>90024101</v>
      </c>
      <c r="C1036" s="13" t="s">
        <v>2227</v>
      </c>
      <c r="D1036" s="13" t="s">
        <v>876</v>
      </c>
      <c r="E1036" s="13" t="s">
        <v>2119</v>
      </c>
      <c r="F1036" s="14">
        <v>1183</v>
      </c>
      <c r="G1036" s="14">
        <v>4</v>
      </c>
      <c r="H1036" s="15">
        <f t="shared" si="112"/>
        <v>1179</v>
      </c>
      <c r="I1036" s="14">
        <v>1569</v>
      </c>
      <c r="J1036" s="16">
        <f t="shared" si="113"/>
        <v>132.62890955198648</v>
      </c>
      <c r="K1036" s="17">
        <f t="shared" si="114"/>
        <v>-9.3710904480135184</v>
      </c>
      <c r="L1036" s="14">
        <v>3</v>
      </c>
      <c r="M1036" s="18">
        <f t="shared" si="115"/>
        <v>0.25359256128486896</v>
      </c>
      <c r="N1036" s="17">
        <f t="shared" si="116"/>
        <v>-2.7464074387151309</v>
      </c>
      <c r="O1036" s="14">
        <v>480</v>
      </c>
      <c r="P1036" s="18">
        <f t="shared" si="117"/>
        <v>40.574809805579036</v>
      </c>
      <c r="Q1036" s="17">
        <f t="shared" si="118"/>
        <v>7.5748098055790365</v>
      </c>
      <c r="R1036" s="13"/>
    </row>
    <row r="1037" spans="1:18" x14ac:dyDescent="0.3">
      <c r="A1037" s="13" t="s">
        <v>2212</v>
      </c>
      <c r="B1037" s="13">
        <v>540200015</v>
      </c>
      <c r="C1037" s="13" t="s">
        <v>2228</v>
      </c>
      <c r="D1037" s="13" t="s">
        <v>159</v>
      </c>
      <c r="E1037" s="13" t="s">
        <v>2229</v>
      </c>
      <c r="F1037" s="14">
        <v>1075</v>
      </c>
      <c r="G1037" s="14">
        <v>145</v>
      </c>
      <c r="H1037" s="15">
        <f t="shared" si="112"/>
        <v>930</v>
      </c>
      <c r="I1037" s="14">
        <v>2096</v>
      </c>
      <c r="J1037" s="16">
        <f t="shared" si="113"/>
        <v>194.97674418604652</v>
      </c>
      <c r="K1037" s="17">
        <f t="shared" si="114"/>
        <v>52.976744186046517</v>
      </c>
      <c r="L1037" s="14">
        <v>12</v>
      </c>
      <c r="M1037" s="18">
        <f t="shared" si="115"/>
        <v>1.1162790697674418</v>
      </c>
      <c r="N1037" s="17">
        <f t="shared" si="116"/>
        <v>-1.8837209302325582</v>
      </c>
      <c r="O1037" s="14">
        <v>5</v>
      </c>
      <c r="P1037" s="18">
        <f t="shared" si="117"/>
        <v>0.46511627906976744</v>
      </c>
      <c r="Q1037" s="17">
        <f t="shared" si="118"/>
        <v>-32.534883720930232</v>
      </c>
      <c r="R1037" s="13"/>
    </row>
    <row r="1038" spans="1:18" x14ac:dyDescent="0.3">
      <c r="A1038" s="13" t="s">
        <v>2212</v>
      </c>
      <c r="B1038" s="13">
        <v>460200001</v>
      </c>
      <c r="C1038" s="13" t="s">
        <v>2230</v>
      </c>
      <c r="D1038" s="13" t="s">
        <v>211</v>
      </c>
      <c r="E1038" s="13" t="s">
        <v>2231</v>
      </c>
      <c r="F1038" s="14">
        <v>1375</v>
      </c>
      <c r="G1038" s="14">
        <v>231</v>
      </c>
      <c r="H1038" s="15">
        <f t="shared" si="112"/>
        <v>1144</v>
      </c>
      <c r="I1038" s="14">
        <v>1778</v>
      </c>
      <c r="J1038" s="16">
        <f t="shared" si="113"/>
        <v>129.30909090909091</v>
      </c>
      <c r="K1038" s="17">
        <f t="shared" si="114"/>
        <v>-12.690909090909088</v>
      </c>
      <c r="L1038" s="14">
        <v>0</v>
      </c>
      <c r="M1038" s="18">
        <f t="shared" si="115"/>
        <v>0</v>
      </c>
      <c r="N1038" s="17">
        <f t="shared" si="116"/>
        <v>-3</v>
      </c>
      <c r="O1038" s="14">
        <v>0</v>
      </c>
      <c r="P1038" s="18">
        <f t="shared" si="117"/>
        <v>0</v>
      </c>
      <c r="Q1038" s="17">
        <f t="shared" si="118"/>
        <v>-33</v>
      </c>
      <c r="R1038" s="13"/>
    </row>
    <row r="1039" spans="1:18" x14ac:dyDescent="0.3">
      <c r="A1039" s="13" t="s">
        <v>2212</v>
      </c>
      <c r="B1039" s="13">
        <v>460800007</v>
      </c>
      <c r="C1039" s="13" t="s">
        <v>2232</v>
      </c>
      <c r="D1039" s="13" t="s">
        <v>555</v>
      </c>
      <c r="E1039" s="13" t="s">
        <v>2233</v>
      </c>
      <c r="F1039" s="14">
        <v>1213</v>
      </c>
      <c r="G1039" s="14">
        <v>5</v>
      </c>
      <c r="H1039" s="15">
        <f t="shared" si="112"/>
        <v>1208</v>
      </c>
      <c r="I1039" s="14">
        <v>3085</v>
      </c>
      <c r="J1039" s="16">
        <f t="shared" si="113"/>
        <v>254.32811211871393</v>
      </c>
      <c r="K1039" s="17">
        <f t="shared" si="114"/>
        <v>112.32811211871393</v>
      </c>
      <c r="L1039" s="14">
        <v>11</v>
      </c>
      <c r="M1039" s="18">
        <f t="shared" si="115"/>
        <v>0.90684253915910962</v>
      </c>
      <c r="N1039" s="17">
        <f t="shared" si="116"/>
        <v>-2.0931574608408905</v>
      </c>
      <c r="O1039" s="14">
        <v>0</v>
      </c>
      <c r="P1039" s="18">
        <f t="shared" si="117"/>
        <v>0</v>
      </c>
      <c r="Q1039" s="17">
        <f t="shared" si="118"/>
        <v>-33</v>
      </c>
      <c r="R1039" s="13"/>
    </row>
    <row r="1040" spans="1:18" x14ac:dyDescent="0.3">
      <c r="A1040" s="25" t="s">
        <v>2212</v>
      </c>
      <c r="B1040" s="25">
        <v>460200010</v>
      </c>
      <c r="C1040" s="25" t="s">
        <v>2234</v>
      </c>
      <c r="D1040" s="25" t="s">
        <v>946</v>
      </c>
      <c r="E1040" s="25" t="s">
        <v>2235</v>
      </c>
      <c r="F1040" s="26">
        <v>1273</v>
      </c>
      <c r="G1040" s="26">
        <v>971</v>
      </c>
      <c r="H1040" s="27">
        <f t="shared" si="112"/>
        <v>302</v>
      </c>
      <c r="I1040" s="26">
        <v>1962</v>
      </c>
      <c r="J1040" s="28">
        <f t="shared" si="113"/>
        <v>154.12411626080126</v>
      </c>
      <c r="K1040" s="29">
        <f t="shared" si="114"/>
        <v>12.124116260801259</v>
      </c>
      <c r="L1040" s="26">
        <v>27</v>
      </c>
      <c r="M1040" s="30">
        <f t="shared" si="115"/>
        <v>2.1209740769835035</v>
      </c>
      <c r="N1040" s="29">
        <f t="shared" si="116"/>
        <v>-0.87902592301649651</v>
      </c>
      <c r="O1040" s="26">
        <v>349</v>
      </c>
      <c r="P1040" s="30">
        <f t="shared" si="117"/>
        <v>27.415553809897879</v>
      </c>
      <c r="Q1040" s="29">
        <f t="shared" si="118"/>
        <v>-5.5844461901021205</v>
      </c>
      <c r="R1040" s="25"/>
    </row>
    <row r="1041" spans="1:18" x14ac:dyDescent="0.3">
      <c r="A1041" s="13" t="s">
        <v>2212</v>
      </c>
      <c r="B1041" s="13">
        <v>90024101</v>
      </c>
      <c r="C1041" s="13" t="s">
        <v>2227</v>
      </c>
      <c r="D1041" s="13" t="s">
        <v>879</v>
      </c>
      <c r="E1041" s="13" t="s">
        <v>2236</v>
      </c>
      <c r="F1041" s="14">
        <v>785</v>
      </c>
      <c r="G1041" s="14">
        <v>7</v>
      </c>
      <c r="H1041" s="15">
        <f t="shared" si="112"/>
        <v>778</v>
      </c>
      <c r="I1041" s="14">
        <v>1091</v>
      </c>
      <c r="J1041" s="16">
        <f t="shared" si="113"/>
        <v>138.98089171974522</v>
      </c>
      <c r="K1041" s="17">
        <f t="shared" si="114"/>
        <v>-3.0191082802547839</v>
      </c>
      <c r="L1041" s="14">
        <v>1</v>
      </c>
      <c r="M1041" s="18">
        <f t="shared" si="115"/>
        <v>0.12738853503184713</v>
      </c>
      <c r="N1041" s="17">
        <f t="shared" si="116"/>
        <v>-2.8726114649681529</v>
      </c>
      <c r="O1041" s="14">
        <v>1018</v>
      </c>
      <c r="P1041" s="18">
        <f t="shared" si="117"/>
        <v>129.68152866242036</v>
      </c>
      <c r="Q1041" s="17">
        <f t="shared" si="118"/>
        <v>96.681528662420362</v>
      </c>
      <c r="R1041" s="13"/>
    </row>
    <row r="1042" spans="1:18" x14ac:dyDescent="0.3">
      <c r="A1042" s="13" t="s">
        <v>2212</v>
      </c>
      <c r="B1042" s="13">
        <v>321400005</v>
      </c>
      <c r="C1042" s="13" t="s">
        <v>2237</v>
      </c>
      <c r="D1042" s="13" t="s">
        <v>344</v>
      </c>
      <c r="E1042" s="13" t="s">
        <v>2238</v>
      </c>
      <c r="F1042" s="14">
        <v>1608</v>
      </c>
      <c r="G1042" s="14">
        <v>396</v>
      </c>
      <c r="H1042" s="15">
        <f t="shared" si="112"/>
        <v>1212</v>
      </c>
      <c r="I1042" s="14">
        <v>2495</v>
      </c>
      <c r="J1042" s="16">
        <f t="shared" si="113"/>
        <v>155.16169154228857</v>
      </c>
      <c r="K1042" s="17">
        <f t="shared" si="114"/>
        <v>13.161691542288565</v>
      </c>
      <c r="L1042" s="14">
        <v>22</v>
      </c>
      <c r="M1042" s="18">
        <f t="shared" si="115"/>
        <v>1.3681592039800996</v>
      </c>
      <c r="N1042" s="17">
        <f t="shared" si="116"/>
        <v>-1.6318407960199004</v>
      </c>
      <c r="O1042" s="14">
        <v>4</v>
      </c>
      <c r="P1042" s="18">
        <f t="shared" si="117"/>
        <v>0.24875621890547264</v>
      </c>
      <c r="Q1042" s="17">
        <f t="shared" si="118"/>
        <v>-32.75124378109453</v>
      </c>
      <c r="R1042" s="13"/>
    </row>
    <row r="1043" spans="1:18" x14ac:dyDescent="0.3">
      <c r="A1043" s="13" t="s">
        <v>2212</v>
      </c>
      <c r="B1043" s="13">
        <v>90075416</v>
      </c>
      <c r="C1043" s="13" t="s">
        <v>2239</v>
      </c>
      <c r="D1043" s="13" t="s">
        <v>776</v>
      </c>
      <c r="E1043" s="13" t="s">
        <v>2240</v>
      </c>
      <c r="F1043" s="14">
        <v>1795</v>
      </c>
      <c r="G1043" s="14">
        <v>600</v>
      </c>
      <c r="H1043" s="15">
        <f t="shared" si="112"/>
        <v>1195</v>
      </c>
      <c r="I1043" s="14">
        <v>3690</v>
      </c>
      <c r="J1043" s="16">
        <f t="shared" si="113"/>
        <v>205.57103064066854</v>
      </c>
      <c r="K1043" s="17">
        <f t="shared" si="114"/>
        <v>63.571030640668539</v>
      </c>
      <c r="L1043" s="14">
        <v>0</v>
      </c>
      <c r="M1043" s="18">
        <f t="shared" si="115"/>
        <v>0</v>
      </c>
      <c r="N1043" s="17">
        <f t="shared" si="116"/>
        <v>-3</v>
      </c>
      <c r="O1043" s="14">
        <v>296</v>
      </c>
      <c r="P1043" s="18">
        <f t="shared" si="117"/>
        <v>16.49025069637883</v>
      </c>
      <c r="Q1043" s="17">
        <f t="shared" si="118"/>
        <v>-16.50974930362117</v>
      </c>
      <c r="R1043" s="13"/>
    </row>
    <row r="1044" spans="1:18" x14ac:dyDescent="0.3">
      <c r="A1044" s="13" t="s">
        <v>2212</v>
      </c>
      <c r="B1044" s="13">
        <v>400200001</v>
      </c>
      <c r="C1044" s="13" t="s">
        <v>2241</v>
      </c>
      <c r="D1044" s="13" t="s">
        <v>2242</v>
      </c>
      <c r="E1044" s="13" t="s">
        <v>2243</v>
      </c>
      <c r="F1044" s="14">
        <v>1347</v>
      </c>
      <c r="G1044" s="14">
        <v>12</v>
      </c>
      <c r="H1044" s="15">
        <f t="shared" si="112"/>
        <v>1335</v>
      </c>
      <c r="I1044" s="14">
        <v>3213</v>
      </c>
      <c r="J1044" s="16">
        <f t="shared" si="113"/>
        <v>238.53006681514475</v>
      </c>
      <c r="K1044" s="17">
        <f t="shared" si="114"/>
        <v>96.53006681514475</v>
      </c>
      <c r="L1044" s="14">
        <v>21</v>
      </c>
      <c r="M1044" s="18">
        <f t="shared" si="115"/>
        <v>1.5590200445434299</v>
      </c>
      <c r="N1044" s="17">
        <f t="shared" si="116"/>
        <v>-1.4409799554565701</v>
      </c>
      <c r="O1044" s="14">
        <v>10</v>
      </c>
      <c r="P1044" s="18">
        <f t="shared" si="117"/>
        <v>0.74239049740163321</v>
      </c>
      <c r="Q1044" s="17">
        <f t="shared" si="118"/>
        <v>-32.257609502598363</v>
      </c>
      <c r="R1044" s="13"/>
    </row>
    <row r="1045" spans="1:18" x14ac:dyDescent="0.3">
      <c r="A1045" s="13" t="s">
        <v>2212</v>
      </c>
      <c r="B1045" s="13">
        <v>90000030</v>
      </c>
      <c r="C1045" s="13" t="s">
        <v>2244</v>
      </c>
      <c r="D1045" s="13" t="s">
        <v>785</v>
      </c>
      <c r="E1045" s="13" t="s">
        <v>2245</v>
      </c>
      <c r="F1045" s="14">
        <v>1989</v>
      </c>
      <c r="G1045" s="14">
        <v>531</v>
      </c>
      <c r="H1045" s="15">
        <f t="shared" si="112"/>
        <v>1458</v>
      </c>
      <c r="I1045" s="14">
        <v>5151</v>
      </c>
      <c r="J1045" s="16">
        <f t="shared" si="113"/>
        <v>258.97435897435901</v>
      </c>
      <c r="K1045" s="17">
        <f t="shared" si="114"/>
        <v>116.97435897435901</v>
      </c>
      <c r="L1045" s="14">
        <v>27</v>
      </c>
      <c r="M1045" s="18">
        <f t="shared" si="115"/>
        <v>1.3574660633484164</v>
      </c>
      <c r="N1045" s="17">
        <f t="shared" si="116"/>
        <v>-1.6425339366515836</v>
      </c>
      <c r="O1045" s="14">
        <v>186</v>
      </c>
      <c r="P1045" s="18">
        <f t="shared" si="117"/>
        <v>9.3514328808446461</v>
      </c>
      <c r="Q1045" s="17">
        <f t="shared" si="118"/>
        <v>-23.648567119155352</v>
      </c>
      <c r="R1045" s="13"/>
    </row>
    <row r="1046" spans="1:18" x14ac:dyDescent="0.3">
      <c r="A1046" s="13" t="s">
        <v>2212</v>
      </c>
      <c r="B1046" s="13">
        <v>31000003</v>
      </c>
      <c r="C1046" s="13" t="s">
        <v>2246</v>
      </c>
      <c r="D1046" s="13" t="s">
        <v>222</v>
      </c>
      <c r="E1046" s="13" t="s">
        <v>2247</v>
      </c>
      <c r="F1046" s="14">
        <v>1921</v>
      </c>
      <c r="G1046" s="14">
        <v>905</v>
      </c>
      <c r="H1046" s="15">
        <f t="shared" si="112"/>
        <v>1016</v>
      </c>
      <c r="I1046" s="14">
        <v>3460</v>
      </c>
      <c r="J1046" s="16">
        <f t="shared" si="113"/>
        <v>180.11452368558042</v>
      </c>
      <c r="K1046" s="17">
        <f t="shared" si="114"/>
        <v>38.114523685580423</v>
      </c>
      <c r="L1046" s="14">
        <v>16</v>
      </c>
      <c r="M1046" s="18">
        <f t="shared" si="115"/>
        <v>0.83289953149401352</v>
      </c>
      <c r="N1046" s="17">
        <f t="shared" si="116"/>
        <v>-2.1671004685059865</v>
      </c>
      <c r="O1046" s="14">
        <v>0</v>
      </c>
      <c r="P1046" s="18">
        <f t="shared" si="117"/>
        <v>0</v>
      </c>
      <c r="Q1046" s="17">
        <f t="shared" si="118"/>
        <v>-33</v>
      </c>
      <c r="R1046" s="13"/>
    </row>
    <row r="1047" spans="1:18" x14ac:dyDescent="0.3">
      <c r="A1047" s="13" t="s">
        <v>2212</v>
      </c>
      <c r="B1047" s="13">
        <v>110000007</v>
      </c>
      <c r="C1047" s="13" t="s">
        <v>2248</v>
      </c>
      <c r="D1047" s="13" t="s">
        <v>222</v>
      </c>
      <c r="E1047" s="13" t="s">
        <v>2249</v>
      </c>
      <c r="F1047" s="14">
        <v>2873</v>
      </c>
      <c r="G1047" s="14">
        <v>0</v>
      </c>
      <c r="H1047" s="15">
        <f t="shared" si="112"/>
        <v>2873</v>
      </c>
      <c r="I1047" s="14">
        <v>3819</v>
      </c>
      <c r="J1047" s="16">
        <f t="shared" si="113"/>
        <v>132.92725374173338</v>
      </c>
      <c r="K1047" s="17">
        <f t="shared" si="114"/>
        <v>-9.0727462582666192</v>
      </c>
      <c r="L1047" s="14">
        <v>32</v>
      </c>
      <c r="M1047" s="18">
        <f t="shared" si="115"/>
        <v>1.1138183083884443</v>
      </c>
      <c r="N1047" s="17">
        <f t="shared" si="116"/>
        <v>-1.8861816916115557</v>
      </c>
      <c r="O1047" s="14">
        <v>1445</v>
      </c>
      <c r="P1047" s="18">
        <f t="shared" si="117"/>
        <v>50.295857988165679</v>
      </c>
      <c r="Q1047" s="17">
        <f t="shared" si="118"/>
        <v>17.295857988165679</v>
      </c>
      <c r="R1047" s="13"/>
    </row>
    <row r="1048" spans="1:18" x14ac:dyDescent="0.3">
      <c r="A1048" s="13" t="s">
        <v>2212</v>
      </c>
      <c r="B1048" s="13">
        <v>740200067</v>
      </c>
      <c r="C1048" s="13" t="s">
        <v>2250</v>
      </c>
      <c r="D1048" s="13" t="s">
        <v>904</v>
      </c>
      <c r="E1048" s="13" t="s">
        <v>2251</v>
      </c>
      <c r="F1048" s="14">
        <v>1263</v>
      </c>
      <c r="G1048" s="14">
        <v>185</v>
      </c>
      <c r="H1048" s="15">
        <f t="shared" si="112"/>
        <v>1078</v>
      </c>
      <c r="I1048" s="14">
        <v>1406</v>
      </c>
      <c r="J1048" s="16">
        <f t="shared" si="113"/>
        <v>111.32224861441014</v>
      </c>
      <c r="K1048" s="17">
        <f t="shared" si="114"/>
        <v>-30.677751385589858</v>
      </c>
      <c r="L1048" s="14">
        <v>9</v>
      </c>
      <c r="M1048" s="18">
        <f t="shared" si="115"/>
        <v>0.71258907363420432</v>
      </c>
      <c r="N1048" s="17">
        <f t="shared" si="116"/>
        <v>-2.2874109263657956</v>
      </c>
      <c r="O1048" s="14">
        <v>0</v>
      </c>
      <c r="P1048" s="18">
        <f t="shared" si="117"/>
        <v>0</v>
      </c>
      <c r="Q1048" s="17">
        <f t="shared" si="118"/>
        <v>-33</v>
      </c>
      <c r="R1048" s="13"/>
    </row>
    <row r="1049" spans="1:18" x14ac:dyDescent="0.3">
      <c r="A1049" s="13" t="s">
        <v>2212</v>
      </c>
      <c r="B1049" s="13">
        <v>110000059</v>
      </c>
      <c r="C1049" s="13" t="s">
        <v>2252</v>
      </c>
      <c r="D1049" s="13" t="s">
        <v>1134</v>
      </c>
      <c r="E1049" s="13" t="s">
        <v>2253</v>
      </c>
      <c r="F1049" s="14">
        <v>1578</v>
      </c>
      <c r="G1049" s="14">
        <v>775</v>
      </c>
      <c r="H1049" s="15">
        <f t="shared" si="112"/>
        <v>803</v>
      </c>
      <c r="I1049" s="14">
        <v>1556</v>
      </c>
      <c r="J1049" s="16">
        <f t="shared" si="113"/>
        <v>98.605830164765536</v>
      </c>
      <c r="K1049" s="17">
        <f t="shared" si="114"/>
        <v>-43.394169835234464</v>
      </c>
      <c r="L1049" s="14">
        <v>6</v>
      </c>
      <c r="M1049" s="18">
        <f t="shared" si="115"/>
        <v>0.38022813688212925</v>
      </c>
      <c r="N1049" s="17">
        <f t="shared" si="116"/>
        <v>-2.6197718631178706</v>
      </c>
      <c r="O1049" s="14">
        <v>0</v>
      </c>
      <c r="P1049" s="18">
        <f t="shared" si="117"/>
        <v>0</v>
      </c>
      <c r="Q1049" s="17">
        <f t="shared" si="118"/>
        <v>-33</v>
      </c>
      <c r="R1049" s="13"/>
    </row>
    <row r="1050" spans="1:18" x14ac:dyDescent="0.3">
      <c r="A1050" s="13" t="s">
        <v>2212</v>
      </c>
      <c r="B1050" s="13">
        <v>407700001</v>
      </c>
      <c r="C1050" s="13" t="s">
        <v>2254</v>
      </c>
      <c r="D1050" s="13" t="s">
        <v>211</v>
      </c>
      <c r="E1050" s="13" t="s">
        <v>1560</v>
      </c>
      <c r="F1050" s="14">
        <v>1283</v>
      </c>
      <c r="G1050" s="14">
        <v>195</v>
      </c>
      <c r="H1050" s="15">
        <f t="shared" si="112"/>
        <v>1088</v>
      </c>
      <c r="I1050" s="14">
        <v>1514</v>
      </c>
      <c r="J1050" s="16">
        <f t="shared" si="113"/>
        <v>118.00467653936086</v>
      </c>
      <c r="K1050" s="17">
        <f t="shared" si="114"/>
        <v>-23.995323460639142</v>
      </c>
      <c r="L1050" s="14">
        <v>9</v>
      </c>
      <c r="M1050" s="18">
        <f t="shared" si="115"/>
        <v>0.70148090413094311</v>
      </c>
      <c r="N1050" s="17">
        <f t="shared" si="116"/>
        <v>-2.2985190958690569</v>
      </c>
      <c r="O1050" s="14">
        <v>903</v>
      </c>
      <c r="P1050" s="18">
        <f t="shared" si="117"/>
        <v>70.381917381137953</v>
      </c>
      <c r="Q1050" s="17">
        <f t="shared" si="118"/>
        <v>37.381917381137953</v>
      </c>
      <c r="R1050" s="13"/>
    </row>
    <row r="1051" spans="1:18" x14ac:dyDescent="0.3">
      <c r="A1051" s="13" t="s">
        <v>2212</v>
      </c>
      <c r="B1051" s="13">
        <v>28000003</v>
      </c>
      <c r="C1051" s="13" t="s">
        <v>2255</v>
      </c>
      <c r="D1051" s="13" t="s">
        <v>454</v>
      </c>
      <c r="E1051" s="13" t="s">
        <v>2256</v>
      </c>
      <c r="F1051" s="14">
        <v>927</v>
      </c>
      <c r="G1051" s="14">
        <v>111</v>
      </c>
      <c r="H1051" s="15">
        <f t="shared" si="112"/>
        <v>816</v>
      </c>
      <c r="I1051" s="14">
        <v>341</v>
      </c>
      <c r="J1051" s="16">
        <f t="shared" si="113"/>
        <v>36.785329018338722</v>
      </c>
      <c r="K1051" s="17">
        <f t="shared" si="114"/>
        <v>-105.21467098166127</v>
      </c>
      <c r="L1051" s="14">
        <v>5</v>
      </c>
      <c r="M1051" s="18">
        <f t="shared" si="115"/>
        <v>0.53937432578209277</v>
      </c>
      <c r="N1051" s="17">
        <f t="shared" si="116"/>
        <v>-2.4606256742179071</v>
      </c>
      <c r="O1051" s="14">
        <v>0</v>
      </c>
      <c r="P1051" s="18">
        <f t="shared" si="117"/>
        <v>0</v>
      </c>
      <c r="Q1051" s="17">
        <f t="shared" si="118"/>
        <v>-33</v>
      </c>
      <c r="R1051" s="13"/>
    </row>
    <row r="1052" spans="1:18" x14ac:dyDescent="0.3">
      <c r="A1052" s="13" t="s">
        <v>2212</v>
      </c>
      <c r="B1052" s="13">
        <v>320200004</v>
      </c>
      <c r="C1052" s="13" t="s">
        <v>2257</v>
      </c>
      <c r="D1052" s="13" t="s">
        <v>344</v>
      </c>
      <c r="E1052" s="13" t="s">
        <v>1490</v>
      </c>
      <c r="F1052" s="14">
        <v>2029</v>
      </c>
      <c r="G1052" s="14">
        <v>511</v>
      </c>
      <c r="H1052" s="15">
        <f t="shared" si="112"/>
        <v>1518</v>
      </c>
      <c r="I1052" s="14">
        <v>4446</v>
      </c>
      <c r="J1052" s="16">
        <f t="shared" si="113"/>
        <v>219.12272055199605</v>
      </c>
      <c r="K1052" s="17">
        <f t="shared" si="114"/>
        <v>77.122720551996053</v>
      </c>
      <c r="L1052" s="14">
        <v>77</v>
      </c>
      <c r="M1052" s="18">
        <f t="shared" si="115"/>
        <v>3.794972893050764</v>
      </c>
      <c r="N1052" s="17">
        <f t="shared" si="116"/>
        <v>0.79497289305076402</v>
      </c>
      <c r="O1052" s="14">
        <v>503</v>
      </c>
      <c r="P1052" s="18">
        <f t="shared" si="117"/>
        <v>24.790537210448495</v>
      </c>
      <c r="Q1052" s="17">
        <f t="shared" si="118"/>
        <v>-8.2094627895515053</v>
      </c>
      <c r="R1052" s="13"/>
    </row>
    <row r="1053" spans="1:18" x14ac:dyDescent="0.3">
      <c r="A1053" s="13" t="s">
        <v>2212</v>
      </c>
      <c r="B1053" s="13">
        <v>90075411</v>
      </c>
      <c r="C1053" s="13" t="s">
        <v>2258</v>
      </c>
      <c r="D1053" s="13" t="s">
        <v>519</v>
      </c>
      <c r="E1053" s="13" t="s">
        <v>2259</v>
      </c>
      <c r="F1053" s="14">
        <v>2178</v>
      </c>
      <c r="G1053" s="14">
        <v>688</v>
      </c>
      <c r="H1053" s="15">
        <f t="shared" si="112"/>
        <v>1490</v>
      </c>
      <c r="I1053" s="14">
        <v>3207</v>
      </c>
      <c r="J1053" s="16">
        <f t="shared" si="113"/>
        <v>147.24517906336087</v>
      </c>
      <c r="K1053" s="17">
        <f t="shared" si="114"/>
        <v>5.2451790633608653</v>
      </c>
      <c r="L1053" s="14">
        <v>8</v>
      </c>
      <c r="M1053" s="18">
        <f t="shared" si="115"/>
        <v>0.3673094582185491</v>
      </c>
      <c r="N1053" s="17">
        <f t="shared" si="116"/>
        <v>-2.632690541781451</v>
      </c>
      <c r="O1053" s="14">
        <v>71</v>
      </c>
      <c r="P1053" s="18">
        <f t="shared" si="117"/>
        <v>3.2598714416896235</v>
      </c>
      <c r="Q1053" s="17">
        <f t="shared" si="118"/>
        <v>-29.740128558310378</v>
      </c>
      <c r="R1053" s="13"/>
    </row>
    <row r="1054" spans="1:18" x14ac:dyDescent="0.3">
      <c r="A1054" s="13" t="s">
        <v>2212</v>
      </c>
      <c r="B1054" s="13">
        <v>540200017</v>
      </c>
      <c r="C1054" s="13" t="s">
        <v>2260</v>
      </c>
      <c r="D1054" s="13" t="s">
        <v>1134</v>
      </c>
      <c r="E1054" s="13" t="s">
        <v>2261</v>
      </c>
      <c r="F1054" s="14">
        <v>1157</v>
      </c>
      <c r="G1054" s="14">
        <v>222</v>
      </c>
      <c r="H1054" s="15">
        <f t="shared" si="112"/>
        <v>935</v>
      </c>
      <c r="I1054" s="14">
        <v>1500</v>
      </c>
      <c r="J1054" s="16">
        <f t="shared" si="113"/>
        <v>129.6456352636128</v>
      </c>
      <c r="K1054" s="17">
        <f t="shared" si="114"/>
        <v>-12.354364736387197</v>
      </c>
      <c r="L1054" s="14">
        <v>5</v>
      </c>
      <c r="M1054" s="18">
        <f t="shared" si="115"/>
        <v>0.43215211754537602</v>
      </c>
      <c r="N1054" s="17">
        <f t="shared" si="116"/>
        <v>-2.567847882454624</v>
      </c>
      <c r="O1054" s="14">
        <v>136</v>
      </c>
      <c r="P1054" s="18">
        <f t="shared" si="117"/>
        <v>11.754537597234227</v>
      </c>
      <c r="Q1054" s="17">
        <f t="shared" si="118"/>
        <v>-21.245462402765774</v>
      </c>
      <c r="R1054" s="13"/>
    </row>
    <row r="1055" spans="1:18" x14ac:dyDescent="0.3">
      <c r="A1055" s="13" t="s">
        <v>2212</v>
      </c>
      <c r="B1055" s="13">
        <v>327100003</v>
      </c>
      <c r="C1055" s="13" t="s">
        <v>2262</v>
      </c>
      <c r="D1055" s="13" t="s">
        <v>38</v>
      </c>
      <c r="E1055" s="13" t="s">
        <v>2263</v>
      </c>
      <c r="F1055" s="14">
        <v>1580</v>
      </c>
      <c r="G1055" s="14">
        <v>179</v>
      </c>
      <c r="H1055" s="15">
        <f t="shared" si="112"/>
        <v>1401</v>
      </c>
      <c r="I1055" s="14">
        <v>2053</v>
      </c>
      <c r="J1055" s="16">
        <f t="shared" si="113"/>
        <v>129.9367088607595</v>
      </c>
      <c r="K1055" s="17">
        <f t="shared" si="114"/>
        <v>-12.063291139240505</v>
      </c>
      <c r="L1055" s="14">
        <v>88</v>
      </c>
      <c r="M1055" s="18">
        <f t="shared" si="115"/>
        <v>5.5696202531645564</v>
      </c>
      <c r="N1055" s="17">
        <f t="shared" si="116"/>
        <v>2.5696202531645564</v>
      </c>
      <c r="O1055" s="14">
        <v>704</v>
      </c>
      <c r="P1055" s="18">
        <f t="shared" si="117"/>
        <v>44.556962025316452</v>
      </c>
      <c r="Q1055" s="17">
        <f t="shared" si="118"/>
        <v>11.556962025316452</v>
      </c>
      <c r="R1055" s="13"/>
    </row>
    <row r="1056" spans="1:18" x14ac:dyDescent="0.3">
      <c r="A1056" s="19" t="s">
        <v>2212</v>
      </c>
      <c r="B1056" s="19">
        <v>90000024</v>
      </c>
      <c r="C1056" s="19" t="s">
        <v>2264</v>
      </c>
      <c r="D1056" s="19" t="s">
        <v>111</v>
      </c>
      <c r="E1056" s="19" t="s">
        <v>2265</v>
      </c>
      <c r="F1056" s="20">
        <v>608</v>
      </c>
      <c r="G1056" s="20">
        <v>608</v>
      </c>
      <c r="H1056" s="21">
        <f t="shared" si="112"/>
        <v>0</v>
      </c>
      <c r="I1056" s="20">
        <v>1410</v>
      </c>
      <c r="J1056" s="22">
        <f t="shared" si="113"/>
        <v>231.90789473684214</v>
      </c>
      <c r="K1056" s="23">
        <f t="shared" si="114"/>
        <v>89.907894736842138</v>
      </c>
      <c r="L1056" s="20">
        <v>11</v>
      </c>
      <c r="M1056" s="24">
        <f t="shared" si="115"/>
        <v>1.8092105263157896</v>
      </c>
      <c r="N1056" s="23">
        <f t="shared" si="116"/>
        <v>-1.1907894736842104</v>
      </c>
      <c r="O1056" s="20">
        <v>0</v>
      </c>
      <c r="P1056" s="24">
        <f t="shared" si="117"/>
        <v>0</v>
      </c>
      <c r="Q1056" s="23">
        <f t="shared" si="118"/>
        <v>-33</v>
      </c>
      <c r="R1056" s="19"/>
    </row>
    <row r="1057" spans="1:18" x14ac:dyDescent="0.3">
      <c r="A1057" s="13" t="s">
        <v>2212</v>
      </c>
      <c r="B1057" s="13">
        <v>110000001</v>
      </c>
      <c r="C1057" s="13" t="s">
        <v>2266</v>
      </c>
      <c r="D1057" s="13" t="s">
        <v>946</v>
      </c>
      <c r="E1057" s="13" t="s">
        <v>2267</v>
      </c>
      <c r="F1057" s="14">
        <v>1246</v>
      </c>
      <c r="G1057" s="14">
        <v>0</v>
      </c>
      <c r="H1057" s="15">
        <f t="shared" si="112"/>
        <v>1246</v>
      </c>
      <c r="I1057" s="14">
        <v>1214</v>
      </c>
      <c r="J1057" s="16">
        <f t="shared" si="113"/>
        <v>97.431781701444621</v>
      </c>
      <c r="K1057" s="17">
        <f t="shared" si="114"/>
        <v>-44.568218298555379</v>
      </c>
      <c r="L1057" s="14">
        <v>9</v>
      </c>
      <c r="M1057" s="18">
        <f t="shared" si="115"/>
        <v>0.7223113964686998</v>
      </c>
      <c r="N1057" s="17">
        <f t="shared" si="116"/>
        <v>-2.2776886035313</v>
      </c>
      <c r="O1057" s="14">
        <v>32</v>
      </c>
      <c r="P1057" s="18">
        <f t="shared" si="117"/>
        <v>2.5682182985553772</v>
      </c>
      <c r="Q1057" s="17">
        <f t="shared" si="118"/>
        <v>-30.431781701444624</v>
      </c>
      <c r="R1057" s="13"/>
    </row>
    <row r="1058" spans="1:18" x14ac:dyDescent="0.3">
      <c r="A1058" s="13" t="s">
        <v>2212</v>
      </c>
      <c r="B1058" s="13">
        <v>321400004</v>
      </c>
      <c r="C1058" s="13" t="s">
        <v>2268</v>
      </c>
      <c r="D1058" s="13" t="s">
        <v>35</v>
      </c>
      <c r="E1058" s="13" t="s">
        <v>2269</v>
      </c>
      <c r="F1058" s="14">
        <v>1386</v>
      </c>
      <c r="G1058" s="14">
        <v>219</v>
      </c>
      <c r="H1058" s="15">
        <f t="shared" si="112"/>
        <v>1167</v>
      </c>
      <c r="I1058" s="14">
        <v>2006</v>
      </c>
      <c r="J1058" s="16">
        <f t="shared" si="113"/>
        <v>144.73304473304472</v>
      </c>
      <c r="K1058" s="17">
        <f t="shared" si="114"/>
        <v>2.7330447330447214</v>
      </c>
      <c r="L1058" s="14">
        <v>60</v>
      </c>
      <c r="M1058" s="18">
        <f t="shared" si="115"/>
        <v>4.329004329004329</v>
      </c>
      <c r="N1058" s="17">
        <f t="shared" si="116"/>
        <v>1.329004329004329</v>
      </c>
      <c r="O1058" s="14">
        <v>261</v>
      </c>
      <c r="P1058" s="18">
        <f t="shared" si="117"/>
        <v>18.831168831168831</v>
      </c>
      <c r="Q1058" s="17">
        <f t="shared" si="118"/>
        <v>-14.168831168831169</v>
      </c>
      <c r="R1058" s="13"/>
    </row>
    <row r="1059" spans="1:18" x14ac:dyDescent="0.3">
      <c r="A1059" s="25" t="s">
        <v>2212</v>
      </c>
      <c r="B1059" s="25">
        <v>740200036</v>
      </c>
      <c r="C1059" s="25" t="s">
        <v>2270</v>
      </c>
      <c r="D1059" s="25" t="s">
        <v>205</v>
      </c>
      <c r="E1059" s="25" t="s">
        <v>2271</v>
      </c>
      <c r="F1059" s="26">
        <v>2143</v>
      </c>
      <c r="G1059" s="26">
        <v>1083</v>
      </c>
      <c r="H1059" s="27">
        <f t="shared" si="112"/>
        <v>1060</v>
      </c>
      <c r="I1059" s="26">
        <v>8125</v>
      </c>
      <c r="J1059" s="28">
        <f t="shared" si="113"/>
        <v>379.14139057396176</v>
      </c>
      <c r="K1059" s="29">
        <f t="shared" si="114"/>
        <v>237.14139057396176</v>
      </c>
      <c r="L1059" s="26">
        <v>18</v>
      </c>
      <c r="M1059" s="30">
        <f t="shared" si="115"/>
        <v>0.83994400373308442</v>
      </c>
      <c r="N1059" s="29">
        <f t="shared" si="116"/>
        <v>-2.1600559962669155</v>
      </c>
      <c r="O1059" s="26">
        <v>1</v>
      </c>
      <c r="P1059" s="30">
        <f t="shared" si="117"/>
        <v>4.6663555762949137E-2</v>
      </c>
      <c r="Q1059" s="29">
        <f t="shared" si="118"/>
        <v>-32.953336444237053</v>
      </c>
      <c r="R1059" s="25"/>
    </row>
    <row r="1060" spans="1:18" x14ac:dyDescent="0.3">
      <c r="A1060" s="13" t="s">
        <v>2212</v>
      </c>
      <c r="B1060" s="13">
        <v>409500012</v>
      </c>
      <c r="C1060" s="13" t="s">
        <v>2272</v>
      </c>
      <c r="D1060" s="13" t="s">
        <v>94</v>
      </c>
      <c r="E1060" s="13" t="s">
        <v>2273</v>
      </c>
      <c r="F1060" s="14">
        <v>1734</v>
      </c>
      <c r="G1060" s="14">
        <v>620</v>
      </c>
      <c r="H1060" s="15">
        <f t="shared" si="112"/>
        <v>1114</v>
      </c>
      <c r="I1060" s="14">
        <v>3077</v>
      </c>
      <c r="J1060" s="16">
        <f t="shared" si="113"/>
        <v>177.45098039215685</v>
      </c>
      <c r="K1060" s="17">
        <f t="shared" si="114"/>
        <v>35.45098039215685</v>
      </c>
      <c r="L1060" s="14">
        <v>18</v>
      </c>
      <c r="M1060" s="18">
        <f t="shared" si="115"/>
        <v>1.0380622837370241</v>
      </c>
      <c r="N1060" s="17">
        <f t="shared" si="116"/>
        <v>-1.9619377162629759</v>
      </c>
      <c r="O1060" s="14">
        <v>167</v>
      </c>
      <c r="P1060" s="18">
        <f t="shared" si="117"/>
        <v>9.6309111880046139</v>
      </c>
      <c r="Q1060" s="17">
        <f t="shared" si="118"/>
        <v>-23.369088811995386</v>
      </c>
      <c r="R1060" s="13"/>
    </row>
    <row r="1061" spans="1:18" x14ac:dyDescent="0.3">
      <c r="A1061" s="13" t="s">
        <v>2212</v>
      </c>
      <c r="B1061" s="13">
        <v>568700004</v>
      </c>
      <c r="C1061" s="13" t="s">
        <v>2274</v>
      </c>
      <c r="D1061" s="13" t="s">
        <v>222</v>
      </c>
      <c r="E1061" s="13" t="s">
        <v>2275</v>
      </c>
      <c r="F1061" s="14">
        <v>1968</v>
      </c>
      <c r="G1061" s="14">
        <v>385</v>
      </c>
      <c r="H1061" s="15">
        <f t="shared" si="112"/>
        <v>1583</v>
      </c>
      <c r="I1061" s="14">
        <v>1664</v>
      </c>
      <c r="J1061" s="16">
        <f t="shared" si="113"/>
        <v>84.552845528455293</v>
      </c>
      <c r="K1061" s="17">
        <f t="shared" si="114"/>
        <v>-57.447154471544707</v>
      </c>
      <c r="L1061" s="14">
        <v>23</v>
      </c>
      <c r="M1061" s="18">
        <f t="shared" si="115"/>
        <v>1.1686991869918699</v>
      </c>
      <c r="N1061" s="17">
        <f t="shared" si="116"/>
        <v>-1.8313008130081301</v>
      </c>
      <c r="O1061" s="14">
        <v>0</v>
      </c>
      <c r="P1061" s="18">
        <f t="shared" si="117"/>
        <v>0</v>
      </c>
      <c r="Q1061" s="17">
        <f t="shared" si="118"/>
        <v>-33</v>
      </c>
      <c r="R1061" s="13"/>
    </row>
    <row r="1062" spans="1:18" x14ac:dyDescent="0.3">
      <c r="A1062" s="13" t="s">
        <v>2212</v>
      </c>
      <c r="B1062" s="13">
        <v>740200066</v>
      </c>
      <c r="C1062" s="13" t="s">
        <v>2276</v>
      </c>
      <c r="D1062" s="13" t="s">
        <v>156</v>
      </c>
      <c r="E1062" s="13" t="s">
        <v>2277</v>
      </c>
      <c r="F1062" s="14">
        <v>587</v>
      </c>
      <c r="G1062" s="14">
        <v>44</v>
      </c>
      <c r="H1062" s="15">
        <f t="shared" si="112"/>
        <v>543</v>
      </c>
      <c r="I1062" s="14">
        <v>1844</v>
      </c>
      <c r="J1062" s="16">
        <f t="shared" si="113"/>
        <v>314.1396933560477</v>
      </c>
      <c r="K1062" s="17">
        <f t="shared" si="114"/>
        <v>172.1396933560477</v>
      </c>
      <c r="L1062" s="14">
        <v>15</v>
      </c>
      <c r="M1062" s="18">
        <f t="shared" si="115"/>
        <v>2.5553662691652468</v>
      </c>
      <c r="N1062" s="17">
        <f t="shared" si="116"/>
        <v>-0.44463373083475322</v>
      </c>
      <c r="O1062" s="14">
        <v>0</v>
      </c>
      <c r="P1062" s="18">
        <f t="shared" si="117"/>
        <v>0</v>
      </c>
      <c r="Q1062" s="17">
        <f t="shared" si="118"/>
        <v>-33</v>
      </c>
      <c r="R1062" s="13"/>
    </row>
    <row r="1063" spans="1:18" x14ac:dyDescent="0.3">
      <c r="A1063" s="13" t="s">
        <v>2212</v>
      </c>
      <c r="B1063" s="13">
        <v>400200014</v>
      </c>
      <c r="C1063" s="13" t="s">
        <v>2278</v>
      </c>
      <c r="D1063" s="13" t="s">
        <v>894</v>
      </c>
      <c r="E1063" s="13" t="s">
        <v>2279</v>
      </c>
      <c r="F1063" s="14">
        <v>1600</v>
      </c>
      <c r="G1063" s="14">
        <v>112</v>
      </c>
      <c r="H1063" s="15">
        <f t="shared" si="112"/>
        <v>1488</v>
      </c>
      <c r="I1063" s="14">
        <v>2576</v>
      </c>
      <c r="J1063" s="16">
        <f t="shared" si="113"/>
        <v>161</v>
      </c>
      <c r="K1063" s="17">
        <f t="shared" si="114"/>
        <v>19</v>
      </c>
      <c r="L1063" s="14">
        <v>105</v>
      </c>
      <c r="M1063" s="18">
        <f t="shared" si="115"/>
        <v>6.5625</v>
      </c>
      <c r="N1063" s="17">
        <f t="shared" si="116"/>
        <v>3.5625</v>
      </c>
      <c r="O1063" s="14">
        <v>932</v>
      </c>
      <c r="P1063" s="18">
        <f t="shared" si="117"/>
        <v>58.25</v>
      </c>
      <c r="Q1063" s="17">
        <f t="shared" si="118"/>
        <v>25.25</v>
      </c>
      <c r="R1063" s="13"/>
    </row>
    <row r="1064" spans="1:18" x14ac:dyDescent="0.3">
      <c r="A1064" s="13" t="s">
        <v>2212</v>
      </c>
      <c r="B1064" s="13">
        <v>110000072</v>
      </c>
      <c r="C1064" s="13" t="s">
        <v>2280</v>
      </c>
      <c r="D1064" s="13" t="s">
        <v>555</v>
      </c>
      <c r="E1064" s="13" t="s">
        <v>765</v>
      </c>
      <c r="F1064" s="14">
        <v>1631</v>
      </c>
      <c r="G1064" s="14">
        <v>16</v>
      </c>
      <c r="H1064" s="15">
        <f t="shared" si="112"/>
        <v>1615</v>
      </c>
      <c r="I1064" s="14">
        <v>1564</v>
      </c>
      <c r="J1064" s="16">
        <f t="shared" si="113"/>
        <v>95.892090741876146</v>
      </c>
      <c r="K1064" s="17">
        <f t="shared" si="114"/>
        <v>-46.107909258123854</v>
      </c>
      <c r="L1064" s="14">
        <v>2</v>
      </c>
      <c r="M1064" s="18">
        <f t="shared" si="115"/>
        <v>0.1226241569589209</v>
      </c>
      <c r="N1064" s="17">
        <f t="shared" si="116"/>
        <v>-2.877375843041079</v>
      </c>
      <c r="O1064" s="14">
        <v>329</v>
      </c>
      <c r="P1064" s="18">
        <f t="shared" si="117"/>
        <v>20.171673819742487</v>
      </c>
      <c r="Q1064" s="17">
        <f t="shared" si="118"/>
        <v>-12.828326180257513</v>
      </c>
      <c r="R1064" s="13"/>
    </row>
    <row r="1065" spans="1:18" x14ac:dyDescent="0.3">
      <c r="A1065" s="13" t="s">
        <v>2212</v>
      </c>
      <c r="B1065" s="13">
        <v>740200022</v>
      </c>
      <c r="C1065" s="13" t="s">
        <v>2281</v>
      </c>
      <c r="D1065" s="13" t="s">
        <v>159</v>
      </c>
      <c r="E1065" s="13" t="s">
        <v>2282</v>
      </c>
      <c r="F1065" s="14">
        <v>1657</v>
      </c>
      <c r="G1065" s="14">
        <v>517</v>
      </c>
      <c r="H1065" s="15">
        <f t="shared" si="112"/>
        <v>1140</v>
      </c>
      <c r="I1065" s="14">
        <v>823</v>
      </c>
      <c r="J1065" s="16">
        <f t="shared" si="113"/>
        <v>49.668074834037419</v>
      </c>
      <c r="K1065" s="17">
        <f t="shared" si="114"/>
        <v>-92.331925165962588</v>
      </c>
      <c r="L1065" s="14">
        <v>1</v>
      </c>
      <c r="M1065" s="18">
        <f t="shared" si="115"/>
        <v>6.0350030175015092E-2</v>
      </c>
      <c r="N1065" s="17">
        <f t="shared" si="116"/>
        <v>-2.9396499698249849</v>
      </c>
      <c r="O1065" s="14">
        <v>2</v>
      </c>
      <c r="P1065" s="18">
        <f t="shared" si="117"/>
        <v>0.12070006035003018</v>
      </c>
      <c r="Q1065" s="17">
        <f t="shared" si="118"/>
        <v>-32.879299939649968</v>
      </c>
      <c r="R1065" s="13"/>
    </row>
    <row r="1066" spans="1:18" x14ac:dyDescent="0.3">
      <c r="A1066" s="13" t="s">
        <v>2212</v>
      </c>
      <c r="B1066" s="13">
        <v>400200012</v>
      </c>
      <c r="C1066" s="13" t="s">
        <v>2283</v>
      </c>
      <c r="D1066" s="13" t="s">
        <v>222</v>
      </c>
      <c r="E1066" s="13" t="s">
        <v>2284</v>
      </c>
      <c r="F1066" s="14">
        <v>1551</v>
      </c>
      <c r="G1066" s="14">
        <v>186</v>
      </c>
      <c r="H1066" s="15">
        <f t="shared" si="112"/>
        <v>1365</v>
      </c>
      <c r="I1066" s="14">
        <v>1100</v>
      </c>
      <c r="J1066" s="16">
        <f t="shared" si="113"/>
        <v>70.921985815602838</v>
      </c>
      <c r="K1066" s="17">
        <f t="shared" si="114"/>
        <v>-71.078014184397162</v>
      </c>
      <c r="L1066" s="14">
        <v>124</v>
      </c>
      <c r="M1066" s="18">
        <f t="shared" si="115"/>
        <v>7.9948420373952294</v>
      </c>
      <c r="N1066" s="17">
        <f t="shared" si="116"/>
        <v>4.9948420373952294</v>
      </c>
      <c r="O1066" s="14">
        <v>686</v>
      </c>
      <c r="P1066" s="18">
        <f t="shared" si="117"/>
        <v>44.229529335912318</v>
      </c>
      <c r="Q1066" s="17">
        <f t="shared" si="118"/>
        <v>11.229529335912318</v>
      </c>
      <c r="R1066" s="13"/>
    </row>
    <row r="1067" spans="1:18" x14ac:dyDescent="0.3">
      <c r="A1067" s="13" t="s">
        <v>2212</v>
      </c>
      <c r="B1067" s="13">
        <v>326100001</v>
      </c>
      <c r="C1067" s="13" t="s">
        <v>2285</v>
      </c>
      <c r="D1067" s="13" t="s">
        <v>1222</v>
      </c>
      <c r="E1067" s="13" t="s">
        <v>66</v>
      </c>
      <c r="F1067" s="14">
        <v>1711</v>
      </c>
      <c r="G1067" s="14">
        <v>457</v>
      </c>
      <c r="H1067" s="15">
        <f t="shared" si="112"/>
        <v>1254</v>
      </c>
      <c r="I1067" s="14">
        <v>2935</v>
      </c>
      <c r="J1067" s="16">
        <f t="shared" si="113"/>
        <v>171.53711279953242</v>
      </c>
      <c r="K1067" s="17">
        <f t="shared" si="114"/>
        <v>29.537112799532423</v>
      </c>
      <c r="L1067" s="14">
        <v>76</v>
      </c>
      <c r="M1067" s="18">
        <f t="shared" si="115"/>
        <v>4.4418468731735832</v>
      </c>
      <c r="N1067" s="17">
        <f t="shared" si="116"/>
        <v>1.4418468731735832</v>
      </c>
      <c r="O1067" s="14">
        <v>883</v>
      </c>
      <c r="P1067" s="18">
        <f t="shared" si="117"/>
        <v>51.607247223845711</v>
      </c>
      <c r="Q1067" s="17">
        <f t="shared" si="118"/>
        <v>18.607247223845711</v>
      </c>
      <c r="R1067" s="13"/>
    </row>
    <row r="1068" spans="1:18" x14ac:dyDescent="0.3">
      <c r="A1068" s="13" t="s">
        <v>2212</v>
      </c>
      <c r="B1068" s="13">
        <v>90000103</v>
      </c>
      <c r="C1068" s="13" t="s">
        <v>2286</v>
      </c>
      <c r="D1068" s="13" t="s">
        <v>77</v>
      </c>
      <c r="E1068" s="13" t="s">
        <v>2287</v>
      </c>
      <c r="F1068" s="14">
        <v>2449</v>
      </c>
      <c r="G1068" s="14">
        <v>513</v>
      </c>
      <c r="H1068" s="15">
        <f t="shared" si="112"/>
        <v>1936</v>
      </c>
      <c r="I1068" s="14">
        <v>3798</v>
      </c>
      <c r="J1068" s="16">
        <f t="shared" si="113"/>
        <v>155.08370763576971</v>
      </c>
      <c r="K1068" s="17">
        <f t="shared" si="114"/>
        <v>13.083707635769713</v>
      </c>
      <c r="L1068" s="14">
        <v>39</v>
      </c>
      <c r="M1068" s="18">
        <f t="shared" si="115"/>
        <v>1.5924867292772562</v>
      </c>
      <c r="N1068" s="17">
        <f t="shared" si="116"/>
        <v>-1.4075132707227438</v>
      </c>
      <c r="O1068" s="14">
        <v>2314</v>
      </c>
      <c r="P1068" s="18">
        <f t="shared" si="117"/>
        <v>94.48754593711719</v>
      </c>
      <c r="Q1068" s="17">
        <f t="shared" si="118"/>
        <v>61.48754593711719</v>
      </c>
      <c r="R1068" s="13"/>
    </row>
    <row r="1069" spans="1:18" x14ac:dyDescent="0.3">
      <c r="A1069" s="13" t="s">
        <v>2212</v>
      </c>
      <c r="B1069" s="13">
        <v>560800004</v>
      </c>
      <c r="C1069" s="13" t="s">
        <v>2288</v>
      </c>
      <c r="D1069" s="13" t="s">
        <v>1104</v>
      </c>
      <c r="E1069" s="13" t="s">
        <v>2289</v>
      </c>
      <c r="F1069" s="14">
        <v>1160</v>
      </c>
      <c r="G1069" s="14">
        <v>193</v>
      </c>
      <c r="H1069" s="15">
        <f t="shared" si="112"/>
        <v>967</v>
      </c>
      <c r="I1069" s="14">
        <v>1776</v>
      </c>
      <c r="J1069" s="16">
        <f t="shared" si="113"/>
        <v>153.10344827586206</v>
      </c>
      <c r="K1069" s="17">
        <f t="shared" si="114"/>
        <v>11.103448275862064</v>
      </c>
      <c r="L1069" s="14">
        <v>6</v>
      </c>
      <c r="M1069" s="18">
        <f t="shared" si="115"/>
        <v>0.51724137931034486</v>
      </c>
      <c r="N1069" s="17">
        <f t="shared" si="116"/>
        <v>-2.4827586206896552</v>
      </c>
      <c r="O1069" s="14">
        <v>9</v>
      </c>
      <c r="P1069" s="18">
        <f t="shared" si="117"/>
        <v>0.77586206896551724</v>
      </c>
      <c r="Q1069" s="17">
        <f t="shared" si="118"/>
        <v>-32.224137931034484</v>
      </c>
      <c r="R1069" s="13"/>
    </row>
    <row r="1070" spans="1:18" x14ac:dyDescent="0.3">
      <c r="A1070" s="13" t="s">
        <v>2212</v>
      </c>
      <c r="B1070" s="13">
        <v>740200087</v>
      </c>
      <c r="C1070" s="13" t="s">
        <v>2290</v>
      </c>
      <c r="D1070" s="13" t="s">
        <v>2291</v>
      </c>
      <c r="E1070" s="13" t="s">
        <v>2292</v>
      </c>
      <c r="F1070" s="14">
        <v>2110</v>
      </c>
      <c r="G1070" s="14">
        <v>326</v>
      </c>
      <c r="H1070" s="15">
        <f t="shared" si="112"/>
        <v>1784</v>
      </c>
      <c r="I1070" s="14">
        <v>3417</v>
      </c>
      <c r="J1070" s="16">
        <f t="shared" si="113"/>
        <v>161.9431279620853</v>
      </c>
      <c r="K1070" s="17">
        <f t="shared" si="114"/>
        <v>19.943127962085299</v>
      </c>
      <c r="L1070" s="14">
        <v>7</v>
      </c>
      <c r="M1070" s="18">
        <f t="shared" si="115"/>
        <v>0.33175355450236965</v>
      </c>
      <c r="N1070" s="17">
        <f t="shared" si="116"/>
        <v>-2.6682464454976302</v>
      </c>
      <c r="O1070" s="14">
        <v>9</v>
      </c>
      <c r="P1070" s="18">
        <f t="shared" si="117"/>
        <v>0.42654028436018954</v>
      </c>
      <c r="Q1070" s="17">
        <f t="shared" si="118"/>
        <v>-32.573459715639814</v>
      </c>
      <c r="R1070" s="13"/>
    </row>
    <row r="1071" spans="1:18" x14ac:dyDescent="0.3">
      <c r="A1071" s="13" t="s">
        <v>2212</v>
      </c>
      <c r="B1071" s="13">
        <v>740200030</v>
      </c>
      <c r="C1071" s="13" t="s">
        <v>2293</v>
      </c>
      <c r="D1071" s="13" t="s">
        <v>2294</v>
      </c>
      <c r="E1071" s="13" t="s">
        <v>2295</v>
      </c>
      <c r="F1071" s="14">
        <v>2260</v>
      </c>
      <c r="G1071" s="14">
        <v>7</v>
      </c>
      <c r="H1071" s="15">
        <f t="shared" si="112"/>
        <v>2253</v>
      </c>
      <c r="I1071" s="14">
        <v>2984</v>
      </c>
      <c r="J1071" s="16">
        <f t="shared" si="113"/>
        <v>132.0353982300885</v>
      </c>
      <c r="K1071" s="17">
        <f t="shared" si="114"/>
        <v>-9.9646017699114964</v>
      </c>
      <c r="L1071" s="14">
        <v>8</v>
      </c>
      <c r="M1071" s="18">
        <f t="shared" si="115"/>
        <v>0.35398230088495575</v>
      </c>
      <c r="N1071" s="17">
        <f t="shared" si="116"/>
        <v>-2.6460176991150441</v>
      </c>
      <c r="O1071" s="14">
        <v>0</v>
      </c>
      <c r="P1071" s="18">
        <f t="shared" si="117"/>
        <v>0</v>
      </c>
      <c r="Q1071" s="17">
        <f t="shared" si="118"/>
        <v>-33</v>
      </c>
      <c r="R1071" s="13"/>
    </row>
    <row r="1072" spans="1:18" x14ac:dyDescent="0.3">
      <c r="A1072" s="13" t="s">
        <v>2212</v>
      </c>
      <c r="B1072" s="13">
        <v>400200026</v>
      </c>
      <c r="C1072" s="13" t="s">
        <v>2296</v>
      </c>
      <c r="D1072" s="13" t="s">
        <v>946</v>
      </c>
      <c r="E1072" s="13" t="s">
        <v>2297</v>
      </c>
      <c r="F1072" s="14">
        <v>1192</v>
      </c>
      <c r="G1072" s="14">
        <v>1</v>
      </c>
      <c r="H1072" s="15">
        <f t="shared" si="112"/>
        <v>1191</v>
      </c>
      <c r="I1072" s="14">
        <v>4370</v>
      </c>
      <c r="J1072" s="16">
        <f t="shared" si="113"/>
        <v>366.61073825503354</v>
      </c>
      <c r="K1072" s="17">
        <f t="shared" si="114"/>
        <v>224.61073825503354</v>
      </c>
      <c r="L1072" s="14">
        <v>68</v>
      </c>
      <c r="M1072" s="18">
        <f t="shared" si="115"/>
        <v>5.7046979865771812</v>
      </c>
      <c r="N1072" s="17">
        <f t="shared" si="116"/>
        <v>2.7046979865771812</v>
      </c>
      <c r="O1072" s="14">
        <v>15</v>
      </c>
      <c r="P1072" s="18">
        <f t="shared" si="117"/>
        <v>1.2583892617449663</v>
      </c>
      <c r="Q1072" s="17">
        <f t="shared" si="118"/>
        <v>-31.741610738255034</v>
      </c>
      <c r="R1072" s="13"/>
    </row>
    <row r="1073" spans="1:18" x14ac:dyDescent="0.3">
      <c r="A1073" s="13" t="s">
        <v>2212</v>
      </c>
      <c r="B1073" s="13">
        <v>328275402</v>
      </c>
      <c r="C1073" s="13" t="s">
        <v>2298</v>
      </c>
      <c r="D1073" s="13" t="s">
        <v>94</v>
      </c>
      <c r="E1073" s="13" t="s">
        <v>1801</v>
      </c>
      <c r="F1073" s="14">
        <v>1793</v>
      </c>
      <c r="G1073" s="14">
        <v>349</v>
      </c>
      <c r="H1073" s="15">
        <f t="shared" si="112"/>
        <v>1444</v>
      </c>
      <c r="I1073" s="14">
        <v>2182</v>
      </c>
      <c r="J1073" s="16">
        <f t="shared" si="113"/>
        <v>121.69548243167876</v>
      </c>
      <c r="K1073" s="17">
        <f t="shared" si="114"/>
        <v>-20.304517568321245</v>
      </c>
      <c r="L1073" s="14">
        <v>26</v>
      </c>
      <c r="M1073" s="18">
        <f t="shared" si="115"/>
        <v>1.4500836586726158</v>
      </c>
      <c r="N1073" s="17">
        <f t="shared" si="116"/>
        <v>-1.5499163413273842</v>
      </c>
      <c r="O1073" s="14">
        <v>20</v>
      </c>
      <c r="P1073" s="18">
        <f t="shared" si="117"/>
        <v>1.1154489682097044</v>
      </c>
      <c r="Q1073" s="17">
        <f t="shared" si="118"/>
        <v>-31.884551031790295</v>
      </c>
      <c r="R1073" s="13"/>
    </row>
    <row r="1074" spans="1:18" x14ac:dyDescent="0.3">
      <c r="A1074" s="13" t="s">
        <v>2212</v>
      </c>
      <c r="B1074" s="13">
        <v>741400023</v>
      </c>
      <c r="C1074" s="13" t="s">
        <v>2299</v>
      </c>
      <c r="D1074" s="13" t="s">
        <v>88</v>
      </c>
      <c r="E1074" s="13" t="s">
        <v>2300</v>
      </c>
      <c r="F1074" s="14">
        <v>1545</v>
      </c>
      <c r="G1074" s="14">
        <v>238</v>
      </c>
      <c r="H1074" s="15">
        <f t="shared" si="112"/>
        <v>1307</v>
      </c>
      <c r="I1074" s="14">
        <v>3967</v>
      </c>
      <c r="J1074" s="16">
        <f t="shared" si="113"/>
        <v>256.76375404530745</v>
      </c>
      <c r="K1074" s="17">
        <f t="shared" si="114"/>
        <v>114.76375404530745</v>
      </c>
      <c r="L1074" s="14">
        <v>59</v>
      </c>
      <c r="M1074" s="18">
        <f t="shared" si="115"/>
        <v>3.8187702265372168</v>
      </c>
      <c r="N1074" s="17">
        <f t="shared" si="116"/>
        <v>0.81877022653721676</v>
      </c>
      <c r="O1074" s="14">
        <v>545</v>
      </c>
      <c r="P1074" s="18">
        <f t="shared" si="117"/>
        <v>35.275080906148865</v>
      </c>
      <c r="Q1074" s="17">
        <f t="shared" si="118"/>
        <v>2.2750809061488653</v>
      </c>
      <c r="R1074" s="13"/>
    </row>
    <row r="1075" spans="1:18" x14ac:dyDescent="0.3">
      <c r="A1075" s="13" t="s">
        <v>2212</v>
      </c>
      <c r="B1075" s="13">
        <v>321000002</v>
      </c>
      <c r="C1075" s="13" t="s">
        <v>2301</v>
      </c>
      <c r="D1075" s="13" t="s">
        <v>2302</v>
      </c>
      <c r="E1075" s="13" t="s">
        <v>1560</v>
      </c>
      <c r="F1075" s="14">
        <v>480</v>
      </c>
      <c r="G1075" s="14">
        <v>57</v>
      </c>
      <c r="H1075" s="15">
        <f t="shared" si="112"/>
        <v>423</v>
      </c>
      <c r="I1075" s="14">
        <v>974</v>
      </c>
      <c r="J1075" s="16">
        <f t="shared" si="113"/>
        <v>202.91666666666669</v>
      </c>
      <c r="K1075" s="17">
        <f t="shared" si="114"/>
        <v>60.916666666666686</v>
      </c>
      <c r="L1075" s="14">
        <v>4</v>
      </c>
      <c r="M1075" s="18">
        <f t="shared" si="115"/>
        <v>0.83333333333333337</v>
      </c>
      <c r="N1075" s="17">
        <f t="shared" si="116"/>
        <v>-2.1666666666666665</v>
      </c>
      <c r="O1075" s="14">
        <v>521</v>
      </c>
      <c r="P1075" s="18">
        <f t="shared" si="117"/>
        <v>108.54166666666667</v>
      </c>
      <c r="Q1075" s="17">
        <f t="shared" si="118"/>
        <v>75.541666666666671</v>
      </c>
      <c r="R1075" s="13"/>
    </row>
    <row r="1076" spans="1:18" x14ac:dyDescent="0.3">
      <c r="A1076" s="13" t="s">
        <v>2212</v>
      </c>
      <c r="B1076" s="13">
        <v>460800009</v>
      </c>
      <c r="C1076" s="13" t="s">
        <v>2303</v>
      </c>
      <c r="D1076" s="13" t="s">
        <v>165</v>
      </c>
      <c r="E1076" s="13" t="s">
        <v>2304</v>
      </c>
      <c r="F1076" s="14">
        <v>1721</v>
      </c>
      <c r="G1076" s="14">
        <v>90</v>
      </c>
      <c r="H1076" s="15">
        <f t="shared" si="112"/>
        <v>1631</v>
      </c>
      <c r="I1076" s="14">
        <v>2489</v>
      </c>
      <c r="J1076" s="16">
        <f t="shared" si="113"/>
        <v>144.62521789657177</v>
      </c>
      <c r="K1076" s="17">
        <f t="shared" si="114"/>
        <v>2.625217896571769</v>
      </c>
      <c r="L1076" s="14">
        <v>33</v>
      </c>
      <c r="M1076" s="18">
        <f t="shared" si="115"/>
        <v>1.917489831493318</v>
      </c>
      <c r="N1076" s="17">
        <f t="shared" si="116"/>
        <v>-1.082510168506682</v>
      </c>
      <c r="O1076" s="14">
        <v>21</v>
      </c>
      <c r="P1076" s="18">
        <f t="shared" si="117"/>
        <v>1.2202208018593841</v>
      </c>
      <c r="Q1076" s="17">
        <f t="shared" si="118"/>
        <v>-31.779779198140616</v>
      </c>
      <c r="R1076" s="13"/>
    </row>
    <row r="1077" spans="1:18" x14ac:dyDescent="0.3">
      <c r="A1077" s="13" t="s">
        <v>2212</v>
      </c>
      <c r="B1077" s="13">
        <v>110000022</v>
      </c>
      <c r="C1077" s="13" t="s">
        <v>2305</v>
      </c>
      <c r="D1077" s="13" t="s">
        <v>1260</v>
      </c>
      <c r="E1077" s="13" t="s">
        <v>2306</v>
      </c>
      <c r="F1077" s="14">
        <v>1644</v>
      </c>
      <c r="G1077" s="14">
        <v>695</v>
      </c>
      <c r="H1077" s="15">
        <f t="shared" si="112"/>
        <v>949</v>
      </c>
      <c r="I1077" s="14">
        <v>1439</v>
      </c>
      <c r="J1077" s="16">
        <f t="shared" si="113"/>
        <v>87.530413625304135</v>
      </c>
      <c r="K1077" s="17">
        <f t="shared" si="114"/>
        <v>-54.469586374695865</v>
      </c>
      <c r="L1077" s="14">
        <v>4</v>
      </c>
      <c r="M1077" s="18">
        <f t="shared" si="115"/>
        <v>0.24330900243309003</v>
      </c>
      <c r="N1077" s="17">
        <f t="shared" si="116"/>
        <v>-2.7566909975669098</v>
      </c>
      <c r="O1077" s="14">
        <v>331</v>
      </c>
      <c r="P1077" s="18">
        <f t="shared" si="117"/>
        <v>20.1338199513382</v>
      </c>
      <c r="Q1077" s="17">
        <f t="shared" si="118"/>
        <v>-12.8661800486618</v>
      </c>
      <c r="R1077" s="13"/>
    </row>
    <row r="1078" spans="1:18" x14ac:dyDescent="0.3">
      <c r="A1078" s="13" t="s">
        <v>2212</v>
      </c>
      <c r="B1078" s="13">
        <v>110000021</v>
      </c>
      <c r="C1078" s="13" t="s">
        <v>2307</v>
      </c>
      <c r="D1078" s="13" t="s">
        <v>256</v>
      </c>
      <c r="E1078" s="13" t="s">
        <v>2308</v>
      </c>
      <c r="F1078" s="14">
        <v>1113</v>
      </c>
      <c r="G1078" s="14">
        <v>405</v>
      </c>
      <c r="H1078" s="15">
        <f t="shared" si="112"/>
        <v>708</v>
      </c>
      <c r="I1078" s="14">
        <v>1456</v>
      </c>
      <c r="J1078" s="16">
        <f t="shared" si="113"/>
        <v>130.81761006289307</v>
      </c>
      <c r="K1078" s="17">
        <f t="shared" si="114"/>
        <v>-11.182389937106933</v>
      </c>
      <c r="L1078" s="14">
        <v>4</v>
      </c>
      <c r="M1078" s="18">
        <f t="shared" si="115"/>
        <v>0.3593890386343217</v>
      </c>
      <c r="N1078" s="17">
        <f t="shared" si="116"/>
        <v>-2.6406109613656783</v>
      </c>
      <c r="O1078" s="14">
        <v>108</v>
      </c>
      <c r="P1078" s="18">
        <f t="shared" si="117"/>
        <v>9.703504043126685</v>
      </c>
      <c r="Q1078" s="17">
        <f t="shared" si="118"/>
        <v>-23.296495956873315</v>
      </c>
      <c r="R1078" s="13"/>
    </row>
    <row r="1079" spans="1:18" x14ac:dyDescent="0.3">
      <c r="A1079" s="13" t="s">
        <v>2212</v>
      </c>
      <c r="B1079" s="13">
        <v>409500002</v>
      </c>
      <c r="C1079" s="13" t="s">
        <v>2309</v>
      </c>
      <c r="D1079" s="13" t="s">
        <v>236</v>
      </c>
      <c r="E1079" s="13" t="s">
        <v>2310</v>
      </c>
      <c r="F1079" s="14">
        <v>1174</v>
      </c>
      <c r="G1079" s="14">
        <v>95</v>
      </c>
      <c r="H1079" s="15">
        <f t="shared" si="112"/>
        <v>1079</v>
      </c>
      <c r="I1079" s="14">
        <v>1289</v>
      </c>
      <c r="J1079" s="16">
        <f t="shared" si="113"/>
        <v>109.79557069846678</v>
      </c>
      <c r="K1079" s="17">
        <f t="shared" si="114"/>
        <v>-32.204429301533224</v>
      </c>
      <c r="L1079" s="14">
        <v>1</v>
      </c>
      <c r="M1079" s="18">
        <f t="shared" si="115"/>
        <v>8.5178875638841564E-2</v>
      </c>
      <c r="N1079" s="17">
        <f t="shared" si="116"/>
        <v>-2.9148211243611586</v>
      </c>
      <c r="O1079" s="14">
        <v>0</v>
      </c>
      <c r="P1079" s="18">
        <f t="shared" si="117"/>
        <v>0</v>
      </c>
      <c r="Q1079" s="17">
        <f t="shared" si="118"/>
        <v>-33</v>
      </c>
      <c r="R1079" s="13"/>
    </row>
    <row r="1080" spans="1:18" x14ac:dyDescent="0.3">
      <c r="A1080" s="13" t="s">
        <v>2212</v>
      </c>
      <c r="B1080" s="13">
        <v>90024101</v>
      </c>
      <c r="C1080" s="13" t="s">
        <v>2227</v>
      </c>
      <c r="D1080" s="13" t="s">
        <v>131</v>
      </c>
      <c r="E1080" s="13" t="s">
        <v>315</v>
      </c>
      <c r="F1080" s="14">
        <v>1176</v>
      </c>
      <c r="G1080" s="14">
        <v>5</v>
      </c>
      <c r="H1080" s="15">
        <f t="shared" si="112"/>
        <v>1171</v>
      </c>
      <c r="I1080" s="14">
        <v>1466</v>
      </c>
      <c r="J1080" s="16">
        <f t="shared" si="113"/>
        <v>124.65986394557824</v>
      </c>
      <c r="K1080" s="17">
        <f t="shared" si="114"/>
        <v>-17.340136054421762</v>
      </c>
      <c r="L1080" s="14">
        <v>5</v>
      </c>
      <c r="M1080" s="18">
        <f t="shared" si="115"/>
        <v>0.42517006802721091</v>
      </c>
      <c r="N1080" s="17">
        <f t="shared" si="116"/>
        <v>-2.574829931972789</v>
      </c>
      <c r="O1080" s="14">
        <v>2757</v>
      </c>
      <c r="P1080" s="18">
        <f t="shared" si="117"/>
        <v>234.43877551020407</v>
      </c>
      <c r="Q1080" s="17">
        <f t="shared" si="118"/>
        <v>201.43877551020407</v>
      </c>
      <c r="R1080" s="13"/>
    </row>
    <row r="1081" spans="1:18" x14ac:dyDescent="0.3">
      <c r="A1081" s="13" t="s">
        <v>2212</v>
      </c>
      <c r="B1081" s="13">
        <v>400200008</v>
      </c>
      <c r="C1081" s="13" t="s">
        <v>2311</v>
      </c>
      <c r="D1081" s="13" t="s">
        <v>297</v>
      </c>
      <c r="E1081" s="13" t="s">
        <v>2148</v>
      </c>
      <c r="F1081" s="14">
        <v>1799</v>
      </c>
      <c r="G1081" s="14">
        <v>683</v>
      </c>
      <c r="H1081" s="15">
        <f t="shared" si="112"/>
        <v>1116</v>
      </c>
      <c r="I1081" s="14">
        <v>3706</v>
      </c>
      <c r="J1081" s="16">
        <f t="shared" si="113"/>
        <v>206.00333518621454</v>
      </c>
      <c r="K1081" s="17">
        <f t="shared" si="114"/>
        <v>64.003335186214542</v>
      </c>
      <c r="L1081" s="14">
        <v>20</v>
      </c>
      <c r="M1081" s="18">
        <f t="shared" si="115"/>
        <v>1.1117287381878822</v>
      </c>
      <c r="N1081" s="17">
        <f t="shared" si="116"/>
        <v>-1.8882712618121178</v>
      </c>
      <c r="O1081" s="14">
        <v>129</v>
      </c>
      <c r="P1081" s="18">
        <f t="shared" si="117"/>
        <v>7.1706503613118393</v>
      </c>
      <c r="Q1081" s="17">
        <f t="shared" si="118"/>
        <v>-25.829349638688161</v>
      </c>
      <c r="R1081" s="13"/>
    </row>
    <row r="1082" spans="1:18" x14ac:dyDescent="0.3">
      <c r="A1082" s="13" t="s">
        <v>2212</v>
      </c>
      <c r="B1082" s="13">
        <v>400200013</v>
      </c>
      <c r="C1082" s="13" t="s">
        <v>2312</v>
      </c>
      <c r="D1082" s="13" t="s">
        <v>29</v>
      </c>
      <c r="E1082" s="13" t="s">
        <v>2313</v>
      </c>
      <c r="F1082" s="14">
        <v>2802</v>
      </c>
      <c r="G1082" s="14">
        <v>1286</v>
      </c>
      <c r="H1082" s="15">
        <f t="shared" si="112"/>
        <v>1516</v>
      </c>
      <c r="I1082" s="14">
        <v>6020</v>
      </c>
      <c r="J1082" s="16">
        <f t="shared" si="113"/>
        <v>214.84653818700929</v>
      </c>
      <c r="K1082" s="17">
        <f t="shared" si="114"/>
        <v>72.846538187009287</v>
      </c>
      <c r="L1082" s="14">
        <v>0</v>
      </c>
      <c r="M1082" s="18">
        <f t="shared" si="115"/>
        <v>0</v>
      </c>
      <c r="N1082" s="17">
        <f t="shared" si="116"/>
        <v>-3</v>
      </c>
      <c r="O1082" s="14">
        <v>0</v>
      </c>
      <c r="P1082" s="18">
        <f t="shared" si="117"/>
        <v>0</v>
      </c>
      <c r="Q1082" s="17">
        <f t="shared" si="118"/>
        <v>-33</v>
      </c>
      <c r="R1082" s="13"/>
    </row>
    <row r="1083" spans="1:18" x14ac:dyDescent="0.3">
      <c r="A1083" s="13" t="s">
        <v>2212</v>
      </c>
      <c r="B1083" s="13">
        <v>460200008</v>
      </c>
      <c r="C1083" s="13" t="s">
        <v>2314</v>
      </c>
      <c r="D1083" s="13" t="s">
        <v>222</v>
      </c>
      <c r="E1083" s="13" t="s">
        <v>2315</v>
      </c>
      <c r="F1083" s="14">
        <v>1542</v>
      </c>
      <c r="G1083" s="14">
        <v>0</v>
      </c>
      <c r="H1083" s="15">
        <f t="shared" si="112"/>
        <v>1542</v>
      </c>
      <c r="I1083" s="14">
        <v>1994</v>
      </c>
      <c r="J1083" s="16">
        <f t="shared" si="113"/>
        <v>129.31258106355384</v>
      </c>
      <c r="K1083" s="17">
        <f t="shared" si="114"/>
        <v>-12.687418936446164</v>
      </c>
      <c r="L1083" s="14">
        <v>11</v>
      </c>
      <c r="M1083" s="18">
        <f t="shared" si="115"/>
        <v>0.71335927367055774</v>
      </c>
      <c r="N1083" s="17">
        <f t="shared" si="116"/>
        <v>-2.2866407263294422</v>
      </c>
      <c r="O1083" s="14">
        <v>343</v>
      </c>
      <c r="P1083" s="18">
        <f t="shared" si="117"/>
        <v>22.243839169909208</v>
      </c>
      <c r="Q1083" s="17">
        <f t="shared" si="118"/>
        <v>-10.756160830090792</v>
      </c>
      <c r="R1083" s="13"/>
    </row>
    <row r="1084" spans="1:18" x14ac:dyDescent="0.3">
      <c r="A1084" s="13" t="s">
        <v>2212</v>
      </c>
      <c r="B1084" s="13">
        <v>740200068</v>
      </c>
      <c r="C1084" s="13" t="s">
        <v>2316</v>
      </c>
      <c r="D1084" s="13" t="s">
        <v>2317</v>
      </c>
      <c r="E1084" s="13" t="s">
        <v>1069</v>
      </c>
      <c r="F1084" s="14">
        <v>1636</v>
      </c>
      <c r="G1084" s="14">
        <v>300</v>
      </c>
      <c r="H1084" s="15">
        <f t="shared" si="112"/>
        <v>1336</v>
      </c>
      <c r="I1084" s="14">
        <v>1496</v>
      </c>
      <c r="J1084" s="16">
        <f t="shared" si="113"/>
        <v>91.442542787286058</v>
      </c>
      <c r="K1084" s="17">
        <f t="shared" si="114"/>
        <v>-50.557457212713942</v>
      </c>
      <c r="L1084" s="14">
        <v>62</v>
      </c>
      <c r="M1084" s="18">
        <f t="shared" si="115"/>
        <v>3.7897310513447433</v>
      </c>
      <c r="N1084" s="17">
        <f t="shared" si="116"/>
        <v>0.78973105134474331</v>
      </c>
      <c r="O1084" s="14">
        <v>27</v>
      </c>
      <c r="P1084" s="18">
        <f t="shared" si="117"/>
        <v>1.6503667481662592</v>
      </c>
      <c r="Q1084" s="17">
        <f t="shared" si="118"/>
        <v>-31.34963325183374</v>
      </c>
      <c r="R1084" s="13"/>
    </row>
    <row r="1085" spans="1:18" x14ac:dyDescent="0.3">
      <c r="A1085" s="13" t="s">
        <v>2212</v>
      </c>
      <c r="B1085" s="13">
        <v>320200005</v>
      </c>
      <c r="C1085" s="13" t="s">
        <v>2318</v>
      </c>
      <c r="D1085" s="13" t="s">
        <v>277</v>
      </c>
      <c r="E1085" s="13" t="s">
        <v>2319</v>
      </c>
      <c r="F1085" s="14">
        <v>1992</v>
      </c>
      <c r="G1085" s="14">
        <v>417</v>
      </c>
      <c r="H1085" s="15">
        <f t="shared" si="112"/>
        <v>1575</v>
      </c>
      <c r="I1085" s="14">
        <v>2506</v>
      </c>
      <c r="J1085" s="16">
        <f t="shared" si="113"/>
        <v>125.80321285140563</v>
      </c>
      <c r="K1085" s="17">
        <f t="shared" si="114"/>
        <v>-16.196787148594368</v>
      </c>
      <c r="L1085" s="14">
        <v>3</v>
      </c>
      <c r="M1085" s="18">
        <f t="shared" si="115"/>
        <v>0.15060240963855423</v>
      </c>
      <c r="N1085" s="17">
        <f t="shared" si="116"/>
        <v>-2.8493975903614457</v>
      </c>
      <c r="O1085" s="14">
        <v>55</v>
      </c>
      <c r="P1085" s="18">
        <f t="shared" si="117"/>
        <v>2.7610441767068274</v>
      </c>
      <c r="Q1085" s="17">
        <f t="shared" si="118"/>
        <v>-30.238955823293171</v>
      </c>
      <c r="R1085" s="13"/>
    </row>
    <row r="1086" spans="1:18" x14ac:dyDescent="0.3">
      <c r="A1086" s="13" t="s">
        <v>2212</v>
      </c>
      <c r="B1086" s="13">
        <v>90024101</v>
      </c>
      <c r="C1086" s="13" t="s">
        <v>2227</v>
      </c>
      <c r="D1086" s="13" t="s">
        <v>2320</v>
      </c>
      <c r="E1086" s="13" t="s">
        <v>2321</v>
      </c>
      <c r="F1086" s="14">
        <v>1570</v>
      </c>
      <c r="G1086" s="14">
        <v>289</v>
      </c>
      <c r="H1086" s="15">
        <f t="shared" si="112"/>
        <v>1281</v>
      </c>
      <c r="I1086" s="14">
        <v>2442</v>
      </c>
      <c r="J1086" s="16">
        <f t="shared" si="113"/>
        <v>155.54140127388536</v>
      </c>
      <c r="K1086" s="17">
        <f t="shared" si="114"/>
        <v>13.541401273885356</v>
      </c>
      <c r="L1086" s="14">
        <v>138</v>
      </c>
      <c r="M1086" s="18">
        <f t="shared" si="115"/>
        <v>8.7898089171974512</v>
      </c>
      <c r="N1086" s="17">
        <f t="shared" si="116"/>
        <v>5.7898089171974512</v>
      </c>
      <c r="O1086" s="14">
        <v>665</v>
      </c>
      <c r="P1086" s="18">
        <f t="shared" si="117"/>
        <v>42.356687898089177</v>
      </c>
      <c r="Q1086" s="17">
        <f t="shared" si="118"/>
        <v>9.3566878980891772</v>
      </c>
      <c r="R1086" s="13"/>
    </row>
    <row r="1087" spans="1:18" x14ac:dyDescent="0.3">
      <c r="A1087" s="13" t="s">
        <v>2212</v>
      </c>
      <c r="B1087" s="13">
        <v>566900006</v>
      </c>
      <c r="C1087" s="13" t="s">
        <v>2322</v>
      </c>
      <c r="D1087" s="13" t="s">
        <v>80</v>
      </c>
      <c r="E1087" s="13" t="s">
        <v>2323</v>
      </c>
      <c r="F1087" s="14">
        <v>1616</v>
      </c>
      <c r="G1087" s="14">
        <v>208</v>
      </c>
      <c r="H1087" s="15">
        <f t="shared" si="112"/>
        <v>1408</v>
      </c>
      <c r="I1087" s="14">
        <v>1098</v>
      </c>
      <c r="J1087" s="16">
        <f t="shared" si="113"/>
        <v>67.945544554455452</v>
      </c>
      <c r="K1087" s="17">
        <f t="shared" si="114"/>
        <v>-74.054455445544548</v>
      </c>
      <c r="L1087" s="14">
        <v>0</v>
      </c>
      <c r="M1087" s="18">
        <f t="shared" si="115"/>
        <v>0</v>
      </c>
      <c r="N1087" s="17">
        <f t="shared" si="116"/>
        <v>-3</v>
      </c>
      <c r="O1087" s="14">
        <v>0</v>
      </c>
      <c r="P1087" s="18">
        <f t="shared" si="117"/>
        <v>0</v>
      </c>
      <c r="Q1087" s="17">
        <f t="shared" si="118"/>
        <v>-33</v>
      </c>
      <c r="R1087" s="13"/>
    </row>
    <row r="1088" spans="1:18" x14ac:dyDescent="0.3">
      <c r="A1088" s="13" t="s">
        <v>2212</v>
      </c>
      <c r="B1088" s="13">
        <v>321000006</v>
      </c>
      <c r="C1088" s="13" t="s">
        <v>2324</v>
      </c>
      <c r="D1088" s="13" t="s">
        <v>1026</v>
      </c>
      <c r="E1088" s="13" t="s">
        <v>1297</v>
      </c>
      <c r="F1088" s="14">
        <v>1971</v>
      </c>
      <c r="G1088" s="14">
        <v>319</v>
      </c>
      <c r="H1088" s="15">
        <f t="shared" si="112"/>
        <v>1652</v>
      </c>
      <c r="I1088" s="14">
        <v>1825</v>
      </c>
      <c r="J1088" s="16">
        <f t="shared" si="113"/>
        <v>92.592592592592595</v>
      </c>
      <c r="K1088" s="17">
        <f t="shared" si="114"/>
        <v>-49.407407407407405</v>
      </c>
      <c r="L1088" s="14">
        <v>26</v>
      </c>
      <c r="M1088" s="18">
        <f t="shared" si="115"/>
        <v>1.3191273465246067</v>
      </c>
      <c r="N1088" s="17">
        <f t="shared" si="116"/>
        <v>-1.6808726534753933</v>
      </c>
      <c r="O1088" s="14">
        <v>7</v>
      </c>
      <c r="P1088" s="18">
        <f t="shared" si="117"/>
        <v>0.35514967021816335</v>
      </c>
      <c r="Q1088" s="17">
        <f t="shared" si="118"/>
        <v>-32.644850329781839</v>
      </c>
      <c r="R1088" s="13"/>
    </row>
    <row r="1089" spans="1:18" x14ac:dyDescent="0.3">
      <c r="A1089" s="13" t="s">
        <v>2212</v>
      </c>
      <c r="B1089" s="13">
        <v>326100013</v>
      </c>
      <c r="C1089" s="13" t="s">
        <v>2325</v>
      </c>
      <c r="D1089" s="13" t="s">
        <v>1597</v>
      </c>
      <c r="E1089" s="13" t="s">
        <v>2326</v>
      </c>
      <c r="F1089" s="14">
        <v>1806</v>
      </c>
      <c r="G1089" s="14">
        <v>179</v>
      </c>
      <c r="H1089" s="15">
        <f t="shared" si="112"/>
        <v>1627</v>
      </c>
      <c r="I1089" s="14">
        <v>2578</v>
      </c>
      <c r="J1089" s="16">
        <f t="shared" si="113"/>
        <v>142.74640088593577</v>
      </c>
      <c r="K1089" s="17">
        <f t="shared" si="114"/>
        <v>0.74640088593577048</v>
      </c>
      <c r="L1089" s="14">
        <v>82</v>
      </c>
      <c r="M1089" s="18">
        <f t="shared" si="115"/>
        <v>4.5404208194905866</v>
      </c>
      <c r="N1089" s="17">
        <f t="shared" si="116"/>
        <v>1.5404208194905866</v>
      </c>
      <c r="O1089" s="14">
        <v>23</v>
      </c>
      <c r="P1089" s="18">
        <f t="shared" si="117"/>
        <v>1.2735326688815061</v>
      </c>
      <c r="Q1089" s="17">
        <f t="shared" si="118"/>
        <v>-31.726467331118492</v>
      </c>
      <c r="R1089" s="13"/>
    </row>
    <row r="1090" spans="1:18" x14ac:dyDescent="0.3">
      <c r="A1090" s="13" t="s">
        <v>2212</v>
      </c>
      <c r="B1090" s="13">
        <v>740200038</v>
      </c>
      <c r="C1090" s="13" t="s">
        <v>2327</v>
      </c>
      <c r="D1090" s="13" t="s">
        <v>344</v>
      </c>
      <c r="E1090" s="13" t="s">
        <v>2328</v>
      </c>
      <c r="F1090" s="14">
        <v>1055</v>
      </c>
      <c r="G1090" s="14">
        <v>8</v>
      </c>
      <c r="H1090" s="15">
        <f t="shared" si="112"/>
        <v>1047</v>
      </c>
      <c r="I1090" s="14">
        <v>1154</v>
      </c>
      <c r="J1090" s="16">
        <f t="shared" si="113"/>
        <v>109.38388625592417</v>
      </c>
      <c r="K1090" s="17">
        <f t="shared" si="114"/>
        <v>-32.616113744075832</v>
      </c>
      <c r="L1090" s="14">
        <v>0</v>
      </c>
      <c r="M1090" s="18">
        <f t="shared" si="115"/>
        <v>0</v>
      </c>
      <c r="N1090" s="17">
        <f t="shared" si="116"/>
        <v>-3</v>
      </c>
      <c r="O1090" s="14">
        <v>419</v>
      </c>
      <c r="P1090" s="18">
        <f t="shared" si="117"/>
        <v>39.715639810426538</v>
      </c>
      <c r="Q1090" s="17">
        <f t="shared" si="118"/>
        <v>6.7156398104265378</v>
      </c>
      <c r="R1090" s="13"/>
    </row>
    <row r="1091" spans="1:18" x14ac:dyDescent="0.3">
      <c r="A1091" s="13" t="s">
        <v>2212</v>
      </c>
      <c r="B1091" s="13">
        <v>320200006</v>
      </c>
      <c r="C1091" s="13" t="s">
        <v>2329</v>
      </c>
      <c r="D1091" s="13" t="s">
        <v>2330</v>
      </c>
      <c r="E1091" s="13" t="s">
        <v>48</v>
      </c>
      <c r="F1091" s="14">
        <v>1993</v>
      </c>
      <c r="G1091" s="14">
        <v>449</v>
      </c>
      <c r="H1091" s="15">
        <f t="shared" si="112"/>
        <v>1544</v>
      </c>
      <c r="I1091" s="14">
        <v>4112</v>
      </c>
      <c r="J1091" s="16">
        <f t="shared" si="113"/>
        <v>206.32212744606119</v>
      </c>
      <c r="K1091" s="17">
        <f t="shared" si="114"/>
        <v>64.322127446061188</v>
      </c>
      <c r="L1091" s="14">
        <v>38</v>
      </c>
      <c r="M1091" s="18">
        <f t="shared" si="115"/>
        <v>1.9066733567486203</v>
      </c>
      <c r="N1091" s="17">
        <f t="shared" si="116"/>
        <v>-1.0933266432513797</v>
      </c>
      <c r="O1091" s="14">
        <v>227</v>
      </c>
      <c r="P1091" s="18">
        <f t="shared" si="117"/>
        <v>11.389864525840441</v>
      </c>
      <c r="Q1091" s="17">
        <f t="shared" si="118"/>
        <v>-21.610135474159559</v>
      </c>
      <c r="R1091" s="13"/>
    </row>
    <row r="1092" spans="1:18" x14ac:dyDescent="0.3">
      <c r="A1092" s="13" t="s">
        <v>2212</v>
      </c>
      <c r="B1092" s="13">
        <v>409500005</v>
      </c>
      <c r="C1092" s="13" t="s">
        <v>2331</v>
      </c>
      <c r="D1092" s="13" t="s">
        <v>94</v>
      </c>
      <c r="E1092" s="13" t="s">
        <v>2332</v>
      </c>
      <c r="F1092" s="14">
        <v>1271</v>
      </c>
      <c r="G1092" s="14">
        <v>205</v>
      </c>
      <c r="H1092" s="15">
        <f t="shared" si="112"/>
        <v>1066</v>
      </c>
      <c r="I1092" s="14">
        <v>1829</v>
      </c>
      <c r="J1092" s="16">
        <f t="shared" si="113"/>
        <v>143.90243902439025</v>
      </c>
      <c r="K1092" s="17">
        <f t="shared" si="114"/>
        <v>1.9024390243902474</v>
      </c>
      <c r="L1092" s="14">
        <v>13</v>
      </c>
      <c r="M1092" s="18">
        <f t="shared" si="115"/>
        <v>1.0228166797797011</v>
      </c>
      <c r="N1092" s="17">
        <f t="shared" si="116"/>
        <v>-1.9771833202202989</v>
      </c>
      <c r="O1092" s="14">
        <v>1110</v>
      </c>
      <c r="P1092" s="18">
        <f t="shared" si="117"/>
        <v>87.332808811959083</v>
      </c>
      <c r="Q1092" s="17">
        <f t="shared" si="118"/>
        <v>54.332808811959083</v>
      </c>
      <c r="R1092" s="13"/>
    </row>
    <row r="1093" spans="1:18" x14ac:dyDescent="0.3">
      <c r="A1093" s="13" t="s">
        <v>2212</v>
      </c>
      <c r="B1093" s="13">
        <v>90077422</v>
      </c>
      <c r="C1093" s="13" t="s">
        <v>2333</v>
      </c>
      <c r="D1093" s="13" t="s">
        <v>1449</v>
      </c>
      <c r="E1093" s="13" t="s">
        <v>2334</v>
      </c>
      <c r="F1093" s="14">
        <v>2079</v>
      </c>
      <c r="G1093" s="14">
        <v>467</v>
      </c>
      <c r="H1093" s="15">
        <f t="shared" si="112"/>
        <v>1612</v>
      </c>
      <c r="I1093" s="14">
        <v>1730</v>
      </c>
      <c r="J1093" s="16">
        <f t="shared" si="113"/>
        <v>83.213083213083223</v>
      </c>
      <c r="K1093" s="17">
        <f t="shared" si="114"/>
        <v>-58.786916786916777</v>
      </c>
      <c r="L1093" s="14">
        <v>3</v>
      </c>
      <c r="M1093" s="18">
        <f t="shared" si="115"/>
        <v>0.14430014430014429</v>
      </c>
      <c r="N1093" s="17">
        <f t="shared" si="116"/>
        <v>-2.8556998556998558</v>
      </c>
      <c r="O1093" s="14">
        <v>53</v>
      </c>
      <c r="P1093" s="18">
        <f t="shared" si="117"/>
        <v>2.5493025493025496</v>
      </c>
      <c r="Q1093" s="17">
        <f t="shared" si="118"/>
        <v>-30.450697450697451</v>
      </c>
      <c r="R1093" s="13"/>
    </row>
    <row r="1094" spans="1:18" x14ac:dyDescent="0.3">
      <c r="A1094" s="13" t="s">
        <v>2212</v>
      </c>
      <c r="B1094" s="13">
        <v>320200008</v>
      </c>
      <c r="C1094" s="13" t="s">
        <v>2335</v>
      </c>
      <c r="D1094" s="13" t="s">
        <v>117</v>
      </c>
      <c r="E1094" s="13" t="s">
        <v>1083</v>
      </c>
      <c r="F1094" s="14">
        <v>1696</v>
      </c>
      <c r="G1094" s="14">
        <v>131</v>
      </c>
      <c r="H1094" s="15">
        <f t="shared" si="112"/>
        <v>1565</v>
      </c>
      <c r="I1094" s="14">
        <v>1972</v>
      </c>
      <c r="J1094" s="16">
        <f t="shared" si="113"/>
        <v>116.27358490566037</v>
      </c>
      <c r="K1094" s="17">
        <f t="shared" si="114"/>
        <v>-25.726415094339629</v>
      </c>
      <c r="L1094" s="14">
        <v>15</v>
      </c>
      <c r="M1094" s="18">
        <f t="shared" si="115"/>
        <v>0.88443396226415094</v>
      </c>
      <c r="N1094" s="17">
        <f t="shared" si="116"/>
        <v>-2.1155660377358489</v>
      </c>
      <c r="O1094" s="14">
        <v>18</v>
      </c>
      <c r="P1094" s="18">
        <f t="shared" si="117"/>
        <v>1.0613207547169812</v>
      </c>
      <c r="Q1094" s="17">
        <f t="shared" si="118"/>
        <v>-31.938679245283019</v>
      </c>
      <c r="R1094" s="13"/>
    </row>
    <row r="1095" spans="1:18" x14ac:dyDescent="0.3">
      <c r="A1095" s="13" t="s">
        <v>2212</v>
      </c>
      <c r="B1095" s="13">
        <v>90000031</v>
      </c>
      <c r="C1095" s="13" t="s">
        <v>2336</v>
      </c>
      <c r="D1095" s="13" t="s">
        <v>71</v>
      </c>
      <c r="E1095" s="13" t="s">
        <v>2337</v>
      </c>
      <c r="F1095" s="14">
        <v>918</v>
      </c>
      <c r="G1095" s="14">
        <v>150</v>
      </c>
      <c r="H1095" s="15">
        <f t="shared" si="112"/>
        <v>768</v>
      </c>
      <c r="I1095" s="14">
        <v>1302</v>
      </c>
      <c r="J1095" s="16">
        <f t="shared" si="113"/>
        <v>141.83006535947712</v>
      </c>
      <c r="K1095" s="17">
        <f t="shared" si="114"/>
        <v>-0.16993464052288232</v>
      </c>
      <c r="L1095" s="14">
        <v>1</v>
      </c>
      <c r="M1095" s="18">
        <f t="shared" si="115"/>
        <v>0.10893246187363835</v>
      </c>
      <c r="N1095" s="17">
        <f t="shared" si="116"/>
        <v>-2.8910675381263617</v>
      </c>
      <c r="O1095" s="14">
        <v>239</v>
      </c>
      <c r="P1095" s="18">
        <f t="shared" si="117"/>
        <v>26.034858387799563</v>
      </c>
      <c r="Q1095" s="17">
        <f t="shared" si="118"/>
        <v>-6.965141612200437</v>
      </c>
      <c r="R1095" s="13"/>
    </row>
    <row r="1096" spans="1:18" x14ac:dyDescent="0.3">
      <c r="A1096" s="13" t="s">
        <v>2212</v>
      </c>
      <c r="B1096" s="13">
        <v>460200049</v>
      </c>
      <c r="C1096" s="13" t="s">
        <v>2338</v>
      </c>
      <c r="D1096" s="13" t="s">
        <v>344</v>
      </c>
      <c r="E1096" s="13" t="s">
        <v>971</v>
      </c>
      <c r="F1096" s="14">
        <v>1580</v>
      </c>
      <c r="G1096" s="14">
        <v>277</v>
      </c>
      <c r="H1096" s="15">
        <f t="shared" si="112"/>
        <v>1303</v>
      </c>
      <c r="I1096" s="14">
        <v>2340</v>
      </c>
      <c r="J1096" s="16">
        <f t="shared" si="113"/>
        <v>148.1012658227848</v>
      </c>
      <c r="K1096" s="17">
        <f t="shared" si="114"/>
        <v>6.1012658227847965</v>
      </c>
      <c r="L1096" s="14">
        <v>21</v>
      </c>
      <c r="M1096" s="18">
        <f t="shared" si="115"/>
        <v>1.3291139240506329</v>
      </c>
      <c r="N1096" s="17">
        <f t="shared" si="116"/>
        <v>-1.6708860759493671</v>
      </c>
      <c r="O1096" s="14">
        <v>319</v>
      </c>
      <c r="P1096" s="18">
        <f t="shared" si="117"/>
        <v>20.189873417721518</v>
      </c>
      <c r="Q1096" s="17">
        <f t="shared" si="118"/>
        <v>-12.810126582278482</v>
      </c>
      <c r="R1096" s="13"/>
    </row>
    <row r="1097" spans="1:18" x14ac:dyDescent="0.3">
      <c r="A1097" s="19" t="s">
        <v>2212</v>
      </c>
      <c r="B1097" s="19">
        <v>90077403</v>
      </c>
      <c r="C1097" s="19" t="s">
        <v>2339</v>
      </c>
      <c r="D1097" s="19" t="s">
        <v>1980</v>
      </c>
      <c r="E1097" s="19" t="s">
        <v>92</v>
      </c>
      <c r="F1097" s="20">
        <v>403</v>
      </c>
      <c r="G1097" s="20">
        <v>403</v>
      </c>
      <c r="H1097" s="21">
        <f t="shared" ref="H1097:H1160" si="119">F1097-G1097</f>
        <v>0</v>
      </c>
      <c r="I1097" s="20">
        <v>1343</v>
      </c>
      <c r="J1097" s="22">
        <f t="shared" ref="J1097:J1160" si="120">I1097/F1097*100</f>
        <v>333.25062034739454</v>
      </c>
      <c r="K1097" s="23">
        <f t="shared" ref="K1097:K1160" si="121">J1097-142</f>
        <v>191.25062034739454</v>
      </c>
      <c r="L1097" s="20">
        <v>5</v>
      </c>
      <c r="M1097" s="24">
        <f t="shared" ref="M1097:M1160" si="122">L1097/F1097*100</f>
        <v>1.240694789081886</v>
      </c>
      <c r="N1097" s="23">
        <f t="shared" ref="N1097:N1160" si="123">M1097-3</f>
        <v>-1.759305210918114</v>
      </c>
      <c r="O1097" s="20">
        <v>0</v>
      </c>
      <c r="P1097" s="24">
        <f t="shared" ref="P1097:P1160" si="124">O1097/F1097*100</f>
        <v>0</v>
      </c>
      <c r="Q1097" s="23">
        <f t="shared" si="118"/>
        <v>-33</v>
      </c>
      <c r="R1097" s="19"/>
    </row>
    <row r="1098" spans="1:18" x14ac:dyDescent="0.3">
      <c r="A1098" s="13" t="s">
        <v>2212</v>
      </c>
      <c r="B1098" s="13">
        <v>740200028</v>
      </c>
      <c r="C1098" s="13" t="s">
        <v>2340</v>
      </c>
      <c r="D1098" s="13" t="s">
        <v>103</v>
      </c>
      <c r="E1098" s="13" t="s">
        <v>182</v>
      </c>
      <c r="F1098" s="14">
        <v>1514</v>
      </c>
      <c r="G1098" s="14">
        <v>582</v>
      </c>
      <c r="H1098" s="15">
        <f t="shared" si="119"/>
        <v>932</v>
      </c>
      <c r="I1098" s="14">
        <v>2104</v>
      </c>
      <c r="J1098" s="16">
        <f t="shared" si="120"/>
        <v>138.96961690885072</v>
      </c>
      <c r="K1098" s="17">
        <f t="shared" si="121"/>
        <v>-3.0303830911492753</v>
      </c>
      <c r="L1098" s="14">
        <v>18</v>
      </c>
      <c r="M1098" s="18">
        <f t="shared" si="122"/>
        <v>1.1889035667107</v>
      </c>
      <c r="N1098" s="17">
        <f t="shared" si="123"/>
        <v>-1.8110964332893</v>
      </c>
      <c r="O1098" s="14">
        <v>0</v>
      </c>
      <c r="P1098" s="18">
        <f t="shared" si="124"/>
        <v>0</v>
      </c>
      <c r="Q1098" s="17">
        <f t="shared" ref="Q1098:Q1161" si="125">P1098-33</f>
        <v>-33</v>
      </c>
      <c r="R1098" s="13"/>
    </row>
    <row r="1099" spans="1:18" x14ac:dyDescent="0.3">
      <c r="A1099" s="13" t="s">
        <v>2212</v>
      </c>
      <c r="B1099" s="13">
        <v>561800003</v>
      </c>
      <c r="C1099" s="13" t="s">
        <v>2341</v>
      </c>
      <c r="D1099" s="13" t="s">
        <v>325</v>
      </c>
      <c r="E1099" s="13" t="s">
        <v>2342</v>
      </c>
      <c r="F1099" s="14">
        <v>1055</v>
      </c>
      <c r="G1099" s="14">
        <v>167</v>
      </c>
      <c r="H1099" s="15">
        <f t="shared" si="119"/>
        <v>888</v>
      </c>
      <c r="I1099" s="14">
        <v>1235</v>
      </c>
      <c r="J1099" s="16">
        <f t="shared" si="120"/>
        <v>117.06161137440758</v>
      </c>
      <c r="K1099" s="17">
        <f t="shared" si="121"/>
        <v>-24.938388625592424</v>
      </c>
      <c r="L1099" s="14">
        <v>17</v>
      </c>
      <c r="M1099" s="18">
        <f t="shared" si="122"/>
        <v>1.6113744075829384</v>
      </c>
      <c r="N1099" s="17">
        <f t="shared" si="123"/>
        <v>-1.3886255924170616</v>
      </c>
      <c r="O1099" s="14">
        <v>0</v>
      </c>
      <c r="P1099" s="18">
        <f t="shared" si="124"/>
        <v>0</v>
      </c>
      <c r="Q1099" s="17">
        <f t="shared" si="125"/>
        <v>-33</v>
      </c>
      <c r="R1099" s="13"/>
    </row>
    <row r="1100" spans="1:18" x14ac:dyDescent="0.3">
      <c r="A1100" s="13" t="s">
        <v>2212</v>
      </c>
      <c r="B1100" s="13">
        <v>540200009</v>
      </c>
      <c r="C1100" s="13" t="s">
        <v>2343</v>
      </c>
      <c r="D1100" s="13" t="s">
        <v>2344</v>
      </c>
      <c r="E1100" s="13" t="s">
        <v>2345</v>
      </c>
      <c r="F1100" s="14">
        <v>1666</v>
      </c>
      <c r="G1100" s="14">
        <v>263</v>
      </c>
      <c r="H1100" s="15">
        <f t="shared" si="119"/>
        <v>1403</v>
      </c>
      <c r="I1100" s="14">
        <v>2122</v>
      </c>
      <c r="J1100" s="16">
        <f t="shared" si="120"/>
        <v>127.37094837935174</v>
      </c>
      <c r="K1100" s="17">
        <f t="shared" si="121"/>
        <v>-14.629051620648255</v>
      </c>
      <c r="L1100" s="14">
        <v>146</v>
      </c>
      <c r="M1100" s="18">
        <f t="shared" si="122"/>
        <v>8.7635054021608649</v>
      </c>
      <c r="N1100" s="17">
        <f t="shared" si="123"/>
        <v>5.7635054021608649</v>
      </c>
      <c r="O1100" s="14">
        <v>1</v>
      </c>
      <c r="P1100" s="18">
        <f t="shared" si="124"/>
        <v>6.0024009603841535E-2</v>
      </c>
      <c r="Q1100" s="17">
        <f t="shared" si="125"/>
        <v>-32.939975990396157</v>
      </c>
      <c r="R1100" s="13"/>
    </row>
    <row r="1101" spans="1:18" x14ac:dyDescent="0.3">
      <c r="A1101" s="13" t="s">
        <v>2212</v>
      </c>
      <c r="B1101" s="13">
        <v>400200005</v>
      </c>
      <c r="C1101" s="13" t="s">
        <v>2346</v>
      </c>
      <c r="D1101" s="13" t="s">
        <v>2347</v>
      </c>
      <c r="E1101" s="13" t="s">
        <v>2348</v>
      </c>
      <c r="F1101" s="14">
        <v>1352</v>
      </c>
      <c r="G1101" s="14">
        <v>3</v>
      </c>
      <c r="H1101" s="15">
        <f t="shared" si="119"/>
        <v>1349</v>
      </c>
      <c r="I1101" s="14">
        <v>1581</v>
      </c>
      <c r="J1101" s="16">
        <f t="shared" si="120"/>
        <v>116.9378698224852</v>
      </c>
      <c r="K1101" s="17">
        <f t="shared" si="121"/>
        <v>-25.062130177514803</v>
      </c>
      <c r="L1101" s="14">
        <v>7</v>
      </c>
      <c r="M1101" s="18">
        <f t="shared" si="122"/>
        <v>0.51775147928994092</v>
      </c>
      <c r="N1101" s="17">
        <f t="shared" si="123"/>
        <v>-2.4822485207100593</v>
      </c>
      <c r="O1101" s="14">
        <v>43</v>
      </c>
      <c r="P1101" s="18">
        <f t="shared" si="124"/>
        <v>3.1804733727810652</v>
      </c>
      <c r="Q1101" s="17">
        <f t="shared" si="125"/>
        <v>-29.819526627218934</v>
      </c>
      <c r="R1101" s="13"/>
    </row>
    <row r="1102" spans="1:18" x14ac:dyDescent="0.3">
      <c r="A1102" s="13" t="s">
        <v>2212</v>
      </c>
      <c r="B1102" s="13">
        <v>90075409</v>
      </c>
      <c r="C1102" s="13" t="s">
        <v>2349</v>
      </c>
      <c r="D1102" s="13" t="s">
        <v>150</v>
      </c>
      <c r="E1102" s="13" t="s">
        <v>2350</v>
      </c>
      <c r="F1102" s="14">
        <v>802</v>
      </c>
      <c r="G1102" s="14">
        <v>0</v>
      </c>
      <c r="H1102" s="15">
        <f t="shared" si="119"/>
        <v>802</v>
      </c>
      <c r="I1102" s="14">
        <v>764</v>
      </c>
      <c r="J1102" s="16">
        <f t="shared" si="120"/>
        <v>95.261845386533665</v>
      </c>
      <c r="K1102" s="17">
        <f t="shared" si="121"/>
        <v>-46.738154613466335</v>
      </c>
      <c r="L1102" s="14">
        <v>9</v>
      </c>
      <c r="M1102" s="18">
        <f t="shared" si="122"/>
        <v>1.1221945137157108</v>
      </c>
      <c r="N1102" s="17">
        <f t="shared" si="123"/>
        <v>-1.8778054862842892</v>
      </c>
      <c r="O1102" s="14">
        <v>229</v>
      </c>
      <c r="P1102" s="18">
        <f t="shared" si="124"/>
        <v>28.553615960099748</v>
      </c>
      <c r="Q1102" s="17">
        <f t="shared" si="125"/>
        <v>-4.4463840399002521</v>
      </c>
      <c r="R1102" s="13"/>
    </row>
    <row r="1103" spans="1:18" x14ac:dyDescent="0.3">
      <c r="A1103" s="13" t="s">
        <v>2212</v>
      </c>
      <c r="B1103" s="13">
        <v>90065205</v>
      </c>
      <c r="C1103" s="13" t="s">
        <v>2351</v>
      </c>
      <c r="D1103" s="13" t="s">
        <v>165</v>
      </c>
      <c r="E1103" s="13" t="s">
        <v>2352</v>
      </c>
      <c r="F1103" s="14">
        <v>2007</v>
      </c>
      <c r="G1103" s="14">
        <v>46</v>
      </c>
      <c r="H1103" s="15">
        <f t="shared" si="119"/>
        <v>1961</v>
      </c>
      <c r="I1103" s="14">
        <v>2806</v>
      </c>
      <c r="J1103" s="16">
        <f t="shared" si="120"/>
        <v>139.81066268061784</v>
      </c>
      <c r="K1103" s="17">
        <f t="shared" si="121"/>
        <v>-2.1893373193821617</v>
      </c>
      <c r="L1103" s="14">
        <v>25</v>
      </c>
      <c r="M1103" s="18">
        <f t="shared" si="122"/>
        <v>1.2456402590931739</v>
      </c>
      <c r="N1103" s="17">
        <f t="shared" si="123"/>
        <v>-1.7543597409068261</v>
      </c>
      <c r="O1103" s="14">
        <v>40</v>
      </c>
      <c r="P1103" s="18">
        <f t="shared" si="124"/>
        <v>1.9930244145490783</v>
      </c>
      <c r="Q1103" s="17">
        <f t="shared" si="125"/>
        <v>-31.00697558545092</v>
      </c>
      <c r="R1103" s="13"/>
    </row>
    <row r="1104" spans="1:18" x14ac:dyDescent="0.3">
      <c r="A1104" s="13" t="s">
        <v>2212</v>
      </c>
      <c r="B1104" s="13">
        <v>741400002</v>
      </c>
      <c r="C1104" s="13" t="s">
        <v>2353</v>
      </c>
      <c r="D1104" s="13" t="s">
        <v>134</v>
      </c>
      <c r="E1104" s="13" t="s">
        <v>2354</v>
      </c>
      <c r="F1104" s="14">
        <v>1715</v>
      </c>
      <c r="G1104" s="14">
        <v>3</v>
      </c>
      <c r="H1104" s="15">
        <f t="shared" si="119"/>
        <v>1712</v>
      </c>
      <c r="I1104" s="14">
        <v>4357</v>
      </c>
      <c r="J1104" s="16">
        <f t="shared" si="120"/>
        <v>254.05247813411077</v>
      </c>
      <c r="K1104" s="17">
        <f t="shared" si="121"/>
        <v>112.05247813411077</v>
      </c>
      <c r="L1104" s="14">
        <v>10</v>
      </c>
      <c r="M1104" s="18">
        <f t="shared" si="122"/>
        <v>0.58309037900874638</v>
      </c>
      <c r="N1104" s="17">
        <f t="shared" si="123"/>
        <v>-2.4169096209912535</v>
      </c>
      <c r="O1104" s="14">
        <v>809</v>
      </c>
      <c r="P1104" s="18">
        <f t="shared" si="124"/>
        <v>47.172011661807581</v>
      </c>
      <c r="Q1104" s="17">
        <f t="shared" si="125"/>
        <v>14.172011661807581</v>
      </c>
      <c r="R1104" s="13"/>
    </row>
    <row r="1105" spans="1:18" x14ac:dyDescent="0.3">
      <c r="A1105" s="13" t="s">
        <v>2212</v>
      </c>
      <c r="B1105" s="13">
        <v>740200055</v>
      </c>
      <c r="C1105" s="13" t="s">
        <v>2355</v>
      </c>
      <c r="D1105" s="13" t="s">
        <v>726</v>
      </c>
      <c r="E1105" s="13" t="s">
        <v>2356</v>
      </c>
      <c r="F1105" s="14">
        <v>1752</v>
      </c>
      <c r="G1105" s="14">
        <v>15</v>
      </c>
      <c r="H1105" s="15">
        <f t="shared" si="119"/>
        <v>1737</v>
      </c>
      <c r="I1105" s="14">
        <v>1759</v>
      </c>
      <c r="J1105" s="16">
        <f t="shared" si="120"/>
        <v>100.39954337899543</v>
      </c>
      <c r="K1105" s="17">
        <f t="shared" si="121"/>
        <v>-41.600456621004568</v>
      </c>
      <c r="L1105" s="14">
        <v>17</v>
      </c>
      <c r="M1105" s="18">
        <f t="shared" si="122"/>
        <v>0.97031963470319627</v>
      </c>
      <c r="N1105" s="17">
        <f t="shared" si="123"/>
        <v>-2.0296803652968038</v>
      </c>
      <c r="O1105" s="14">
        <v>576</v>
      </c>
      <c r="P1105" s="18">
        <f t="shared" si="124"/>
        <v>32.87671232876712</v>
      </c>
      <c r="Q1105" s="17">
        <f t="shared" si="125"/>
        <v>-0.12328767123288031</v>
      </c>
      <c r="R1105" s="13"/>
    </row>
    <row r="1106" spans="1:18" x14ac:dyDescent="0.3">
      <c r="A1106" s="13" t="s">
        <v>2212</v>
      </c>
      <c r="B1106" s="13">
        <v>90065204</v>
      </c>
      <c r="C1106" s="13" t="s">
        <v>2357</v>
      </c>
      <c r="D1106" s="13" t="s">
        <v>35</v>
      </c>
      <c r="E1106" s="13" t="s">
        <v>2358</v>
      </c>
      <c r="F1106" s="14">
        <v>1653</v>
      </c>
      <c r="G1106" s="14">
        <v>154</v>
      </c>
      <c r="H1106" s="15">
        <f t="shared" si="119"/>
        <v>1499</v>
      </c>
      <c r="I1106" s="14">
        <v>3729</v>
      </c>
      <c r="J1106" s="16">
        <f t="shared" si="120"/>
        <v>225.58983666061704</v>
      </c>
      <c r="K1106" s="17">
        <f t="shared" si="121"/>
        <v>83.589836660617038</v>
      </c>
      <c r="L1106" s="14">
        <v>71</v>
      </c>
      <c r="M1106" s="18">
        <f t="shared" si="122"/>
        <v>4.295220810647308</v>
      </c>
      <c r="N1106" s="17">
        <f t="shared" si="123"/>
        <v>1.295220810647308</v>
      </c>
      <c r="O1106" s="14">
        <v>0</v>
      </c>
      <c r="P1106" s="18">
        <f t="shared" si="124"/>
        <v>0</v>
      </c>
      <c r="Q1106" s="17">
        <f t="shared" si="125"/>
        <v>-33</v>
      </c>
      <c r="R1106" s="13"/>
    </row>
    <row r="1107" spans="1:18" x14ac:dyDescent="0.3">
      <c r="A1107" s="13" t="s">
        <v>2212</v>
      </c>
      <c r="B1107" s="13">
        <v>90000004</v>
      </c>
      <c r="C1107" s="13" t="s">
        <v>2359</v>
      </c>
      <c r="D1107" s="13" t="s">
        <v>400</v>
      </c>
      <c r="E1107" s="13" t="s">
        <v>2360</v>
      </c>
      <c r="F1107" s="14">
        <v>1800</v>
      </c>
      <c r="G1107" s="14">
        <v>613</v>
      </c>
      <c r="H1107" s="15">
        <f t="shared" si="119"/>
        <v>1187</v>
      </c>
      <c r="I1107" s="14">
        <v>2476</v>
      </c>
      <c r="J1107" s="16">
        <f t="shared" si="120"/>
        <v>137.55555555555557</v>
      </c>
      <c r="K1107" s="17">
        <f t="shared" si="121"/>
        <v>-4.4444444444444287</v>
      </c>
      <c r="L1107" s="14">
        <v>19</v>
      </c>
      <c r="M1107" s="18">
        <f t="shared" si="122"/>
        <v>1.0555555555555556</v>
      </c>
      <c r="N1107" s="17">
        <f t="shared" si="123"/>
        <v>-1.9444444444444444</v>
      </c>
      <c r="O1107" s="14">
        <v>700</v>
      </c>
      <c r="P1107" s="18">
        <f t="shared" si="124"/>
        <v>38.888888888888893</v>
      </c>
      <c r="Q1107" s="17">
        <f t="shared" si="125"/>
        <v>5.8888888888888928</v>
      </c>
      <c r="R1107" s="13"/>
    </row>
    <row r="1108" spans="1:18" x14ac:dyDescent="0.3">
      <c r="A1108" s="13" t="s">
        <v>2212</v>
      </c>
      <c r="B1108" s="13">
        <v>540200002</v>
      </c>
      <c r="C1108" s="13" t="s">
        <v>2361</v>
      </c>
      <c r="D1108" s="13" t="s">
        <v>555</v>
      </c>
      <c r="E1108" s="13" t="s">
        <v>2362</v>
      </c>
      <c r="F1108" s="14">
        <v>749</v>
      </c>
      <c r="G1108" s="14">
        <v>185</v>
      </c>
      <c r="H1108" s="15">
        <f t="shared" si="119"/>
        <v>564</v>
      </c>
      <c r="I1108" s="14">
        <v>1015</v>
      </c>
      <c r="J1108" s="16">
        <f t="shared" si="120"/>
        <v>135.5140186915888</v>
      </c>
      <c r="K1108" s="17">
        <f t="shared" si="121"/>
        <v>-6.4859813084111977</v>
      </c>
      <c r="L1108" s="14">
        <v>0</v>
      </c>
      <c r="M1108" s="18">
        <f t="shared" si="122"/>
        <v>0</v>
      </c>
      <c r="N1108" s="17">
        <f t="shared" si="123"/>
        <v>-3</v>
      </c>
      <c r="O1108" s="14">
        <v>0</v>
      </c>
      <c r="P1108" s="18">
        <f t="shared" si="124"/>
        <v>0</v>
      </c>
      <c r="Q1108" s="17">
        <f t="shared" si="125"/>
        <v>-33</v>
      </c>
      <c r="R1108" s="13"/>
    </row>
    <row r="1109" spans="1:18" x14ac:dyDescent="0.3">
      <c r="A1109" s="13" t="s">
        <v>2212</v>
      </c>
      <c r="B1109" s="13">
        <v>90000048</v>
      </c>
      <c r="C1109" s="13" t="s">
        <v>2363</v>
      </c>
      <c r="D1109" s="13" t="s">
        <v>396</v>
      </c>
      <c r="E1109" s="13" t="s">
        <v>1017</v>
      </c>
      <c r="F1109" s="14">
        <v>2246</v>
      </c>
      <c r="G1109" s="14">
        <v>419</v>
      </c>
      <c r="H1109" s="15">
        <f t="shared" si="119"/>
        <v>1827</v>
      </c>
      <c r="I1109" s="14">
        <v>4644</v>
      </c>
      <c r="J1109" s="16">
        <f t="shared" si="120"/>
        <v>206.76758682101513</v>
      </c>
      <c r="K1109" s="17">
        <f t="shared" si="121"/>
        <v>64.767586821015129</v>
      </c>
      <c r="L1109" s="14">
        <v>1</v>
      </c>
      <c r="M1109" s="18">
        <f t="shared" si="122"/>
        <v>4.4523597506678537E-2</v>
      </c>
      <c r="N1109" s="17">
        <f t="shared" si="123"/>
        <v>-2.9554764024933213</v>
      </c>
      <c r="O1109" s="14">
        <v>690</v>
      </c>
      <c r="P1109" s="18">
        <f t="shared" si="124"/>
        <v>30.721282279608193</v>
      </c>
      <c r="Q1109" s="17">
        <f t="shared" si="125"/>
        <v>-2.278717720391807</v>
      </c>
      <c r="R1109" s="13"/>
    </row>
    <row r="1110" spans="1:18" x14ac:dyDescent="0.3">
      <c r="A1110" s="13" t="s">
        <v>2212</v>
      </c>
      <c r="B1110" s="13">
        <v>741400010</v>
      </c>
      <c r="C1110" s="13" t="s">
        <v>2364</v>
      </c>
      <c r="D1110" s="13" t="s">
        <v>216</v>
      </c>
      <c r="E1110" s="13" t="s">
        <v>2365</v>
      </c>
      <c r="F1110" s="14">
        <v>679</v>
      </c>
      <c r="G1110" s="14">
        <v>0</v>
      </c>
      <c r="H1110" s="15">
        <f t="shared" si="119"/>
        <v>679</v>
      </c>
      <c r="I1110" s="14">
        <v>774</v>
      </c>
      <c r="J1110" s="16">
        <f t="shared" si="120"/>
        <v>113.99116347569955</v>
      </c>
      <c r="K1110" s="17">
        <f t="shared" si="121"/>
        <v>-28.008836524300449</v>
      </c>
      <c r="L1110" s="14">
        <v>2</v>
      </c>
      <c r="M1110" s="18">
        <f t="shared" si="122"/>
        <v>0.29455081001472755</v>
      </c>
      <c r="N1110" s="17">
        <f t="shared" si="123"/>
        <v>-2.7054491899852726</v>
      </c>
      <c r="O1110" s="14">
        <v>471</v>
      </c>
      <c r="P1110" s="18">
        <f t="shared" si="124"/>
        <v>69.366715758468331</v>
      </c>
      <c r="Q1110" s="17">
        <f t="shared" si="125"/>
        <v>36.366715758468331</v>
      </c>
      <c r="R1110" s="13"/>
    </row>
    <row r="1111" spans="1:18" x14ac:dyDescent="0.3">
      <c r="A1111" s="13" t="s">
        <v>2212</v>
      </c>
      <c r="B1111" s="13">
        <v>460200006</v>
      </c>
      <c r="C1111" s="13" t="s">
        <v>2366</v>
      </c>
      <c r="D1111" s="13" t="s">
        <v>2367</v>
      </c>
      <c r="E1111" s="13" t="s">
        <v>2368</v>
      </c>
      <c r="F1111" s="14">
        <v>1085</v>
      </c>
      <c r="G1111" s="14">
        <v>0</v>
      </c>
      <c r="H1111" s="15">
        <f t="shared" si="119"/>
        <v>1085</v>
      </c>
      <c r="I1111" s="14">
        <v>1316</v>
      </c>
      <c r="J1111" s="16">
        <f t="shared" si="120"/>
        <v>121.29032258064515</v>
      </c>
      <c r="K1111" s="17">
        <f t="shared" si="121"/>
        <v>-20.709677419354847</v>
      </c>
      <c r="L1111" s="14">
        <v>28</v>
      </c>
      <c r="M1111" s="18">
        <f t="shared" si="122"/>
        <v>2.5806451612903225</v>
      </c>
      <c r="N1111" s="17">
        <f t="shared" si="123"/>
        <v>-0.41935483870967749</v>
      </c>
      <c r="O1111" s="14">
        <v>33</v>
      </c>
      <c r="P1111" s="18">
        <f t="shared" si="124"/>
        <v>3.0414746543778803</v>
      </c>
      <c r="Q1111" s="17">
        <f t="shared" si="125"/>
        <v>-29.958525345622121</v>
      </c>
      <c r="R1111" s="13"/>
    </row>
    <row r="1112" spans="1:18" x14ac:dyDescent="0.3">
      <c r="A1112" s="25" t="s">
        <v>2212</v>
      </c>
      <c r="B1112" s="25">
        <v>460200011</v>
      </c>
      <c r="C1112" s="25" t="s">
        <v>2369</v>
      </c>
      <c r="D1112" s="25" t="s">
        <v>35</v>
      </c>
      <c r="E1112" s="25" t="s">
        <v>2370</v>
      </c>
      <c r="F1112" s="26">
        <v>1385</v>
      </c>
      <c r="G1112" s="26">
        <v>761</v>
      </c>
      <c r="H1112" s="27">
        <f t="shared" si="119"/>
        <v>624</v>
      </c>
      <c r="I1112" s="26">
        <v>1412</v>
      </c>
      <c r="J1112" s="28">
        <f t="shared" si="120"/>
        <v>101.94945848375451</v>
      </c>
      <c r="K1112" s="29">
        <f t="shared" si="121"/>
        <v>-40.050541516245488</v>
      </c>
      <c r="L1112" s="26">
        <v>6</v>
      </c>
      <c r="M1112" s="30">
        <f t="shared" si="122"/>
        <v>0.43321299638989169</v>
      </c>
      <c r="N1112" s="29">
        <f t="shared" si="123"/>
        <v>-2.5667870036101084</v>
      </c>
      <c r="O1112" s="26">
        <v>846</v>
      </c>
      <c r="P1112" s="30">
        <f t="shared" si="124"/>
        <v>61.08303249097473</v>
      </c>
      <c r="Q1112" s="29">
        <f t="shared" si="125"/>
        <v>28.08303249097473</v>
      </c>
      <c r="R1112" s="25"/>
    </row>
    <row r="1113" spans="1:18" x14ac:dyDescent="0.3">
      <c r="A1113" s="13" t="s">
        <v>2212</v>
      </c>
      <c r="B1113" s="13">
        <v>327100002</v>
      </c>
      <c r="C1113" s="13" t="s">
        <v>2371</v>
      </c>
      <c r="D1113" s="13" t="s">
        <v>2372</v>
      </c>
      <c r="E1113" s="13" t="s">
        <v>2373</v>
      </c>
      <c r="F1113" s="14">
        <v>750</v>
      </c>
      <c r="G1113" s="14">
        <v>78</v>
      </c>
      <c r="H1113" s="15">
        <f t="shared" si="119"/>
        <v>672</v>
      </c>
      <c r="I1113" s="14">
        <v>1500</v>
      </c>
      <c r="J1113" s="16">
        <f t="shared" si="120"/>
        <v>200</v>
      </c>
      <c r="K1113" s="17">
        <f t="shared" si="121"/>
        <v>58</v>
      </c>
      <c r="L1113" s="14">
        <v>35</v>
      </c>
      <c r="M1113" s="18">
        <f t="shared" si="122"/>
        <v>4.666666666666667</v>
      </c>
      <c r="N1113" s="17">
        <f t="shared" si="123"/>
        <v>1.666666666666667</v>
      </c>
      <c r="O1113" s="14">
        <v>0</v>
      </c>
      <c r="P1113" s="18">
        <f t="shared" si="124"/>
        <v>0</v>
      </c>
      <c r="Q1113" s="17">
        <f t="shared" si="125"/>
        <v>-33</v>
      </c>
      <c r="R1113" s="13"/>
    </row>
    <row r="1114" spans="1:18" x14ac:dyDescent="0.3">
      <c r="A1114" s="13" t="s">
        <v>2212</v>
      </c>
      <c r="B1114" s="13">
        <v>560200004</v>
      </c>
      <c r="C1114" s="13" t="s">
        <v>2374</v>
      </c>
      <c r="D1114" s="13" t="s">
        <v>2375</v>
      </c>
      <c r="E1114" s="13" t="s">
        <v>2376</v>
      </c>
      <c r="F1114" s="14">
        <v>929</v>
      </c>
      <c r="G1114" s="14">
        <v>91</v>
      </c>
      <c r="H1114" s="15">
        <f t="shared" si="119"/>
        <v>838</v>
      </c>
      <c r="I1114" s="14">
        <v>617</v>
      </c>
      <c r="J1114" s="16">
        <f t="shared" si="120"/>
        <v>66.415500538213138</v>
      </c>
      <c r="K1114" s="17">
        <f t="shared" si="121"/>
        <v>-75.584499461786862</v>
      </c>
      <c r="L1114" s="14">
        <v>8</v>
      </c>
      <c r="M1114" s="18">
        <f t="shared" si="122"/>
        <v>0.86114101184068881</v>
      </c>
      <c r="N1114" s="17">
        <f t="shared" si="123"/>
        <v>-2.1388589881593112</v>
      </c>
      <c r="O1114" s="14">
        <v>450</v>
      </c>
      <c r="P1114" s="18">
        <f t="shared" si="124"/>
        <v>48.439181916038756</v>
      </c>
      <c r="Q1114" s="17">
        <f t="shared" si="125"/>
        <v>15.439181916038756</v>
      </c>
      <c r="R1114" s="13"/>
    </row>
    <row r="1115" spans="1:18" x14ac:dyDescent="0.3">
      <c r="A1115" s="13" t="s">
        <v>2212</v>
      </c>
      <c r="B1115" s="13">
        <v>741400004</v>
      </c>
      <c r="C1115" s="13" t="s">
        <v>2377</v>
      </c>
      <c r="D1115" s="13" t="s">
        <v>35</v>
      </c>
      <c r="E1115" s="13" t="s">
        <v>285</v>
      </c>
      <c r="F1115" s="14">
        <v>1872</v>
      </c>
      <c r="G1115" s="14">
        <v>459</v>
      </c>
      <c r="H1115" s="15">
        <f t="shared" si="119"/>
        <v>1413</v>
      </c>
      <c r="I1115" s="14">
        <v>2535</v>
      </c>
      <c r="J1115" s="16">
        <f t="shared" si="120"/>
        <v>135.41666666666669</v>
      </c>
      <c r="K1115" s="17">
        <f t="shared" si="121"/>
        <v>-6.5833333333333144</v>
      </c>
      <c r="L1115" s="14">
        <v>8</v>
      </c>
      <c r="M1115" s="18">
        <f t="shared" si="122"/>
        <v>0.42735042735042739</v>
      </c>
      <c r="N1115" s="17">
        <f t="shared" si="123"/>
        <v>-2.5726495726495724</v>
      </c>
      <c r="O1115" s="14">
        <v>323</v>
      </c>
      <c r="P1115" s="18">
        <f t="shared" si="124"/>
        <v>17.254273504273502</v>
      </c>
      <c r="Q1115" s="17">
        <f t="shared" si="125"/>
        <v>-15.745726495726498</v>
      </c>
      <c r="R1115" s="13"/>
    </row>
    <row r="1116" spans="1:18" x14ac:dyDescent="0.3">
      <c r="A1116" s="13" t="s">
        <v>2212</v>
      </c>
      <c r="B1116" s="13">
        <v>540200019</v>
      </c>
      <c r="C1116" s="13" t="s">
        <v>2378</v>
      </c>
      <c r="D1116" s="13" t="s">
        <v>946</v>
      </c>
      <c r="E1116" s="13" t="s">
        <v>1212</v>
      </c>
      <c r="F1116" s="14">
        <v>1854</v>
      </c>
      <c r="G1116" s="14">
        <v>344</v>
      </c>
      <c r="H1116" s="15">
        <f t="shared" si="119"/>
        <v>1510</v>
      </c>
      <c r="I1116" s="14">
        <v>2562</v>
      </c>
      <c r="J1116" s="16">
        <f t="shared" si="120"/>
        <v>138.18770226537217</v>
      </c>
      <c r="K1116" s="17">
        <f t="shared" si="121"/>
        <v>-3.8122977346278333</v>
      </c>
      <c r="L1116" s="14">
        <v>69</v>
      </c>
      <c r="M1116" s="18">
        <f t="shared" si="122"/>
        <v>3.7216828478964405</v>
      </c>
      <c r="N1116" s="17">
        <f t="shared" si="123"/>
        <v>0.72168284789644055</v>
      </c>
      <c r="O1116" s="14">
        <v>68</v>
      </c>
      <c r="P1116" s="18">
        <f t="shared" si="124"/>
        <v>3.6677454153182305</v>
      </c>
      <c r="Q1116" s="17">
        <f t="shared" si="125"/>
        <v>-29.33225458468177</v>
      </c>
      <c r="R1116" s="13"/>
    </row>
    <row r="1117" spans="1:18" x14ac:dyDescent="0.3">
      <c r="A1117" s="13" t="s">
        <v>2212</v>
      </c>
      <c r="B1117" s="13">
        <v>740200018</v>
      </c>
      <c r="C1117" s="13" t="s">
        <v>2379</v>
      </c>
      <c r="D1117" s="13" t="s">
        <v>904</v>
      </c>
      <c r="E1117" s="13" t="s">
        <v>2209</v>
      </c>
      <c r="F1117" s="14">
        <v>1090</v>
      </c>
      <c r="G1117" s="14">
        <v>17</v>
      </c>
      <c r="H1117" s="15">
        <f t="shared" si="119"/>
        <v>1073</v>
      </c>
      <c r="I1117" s="14">
        <v>1494</v>
      </c>
      <c r="J1117" s="16">
        <f t="shared" si="120"/>
        <v>137.06422018348624</v>
      </c>
      <c r="K1117" s="17">
        <f t="shared" si="121"/>
        <v>-4.9357798165137581</v>
      </c>
      <c r="L1117" s="14">
        <v>17</v>
      </c>
      <c r="M1117" s="18">
        <f t="shared" si="122"/>
        <v>1.5596330275229358</v>
      </c>
      <c r="N1117" s="17">
        <f t="shared" si="123"/>
        <v>-1.4403669724770642</v>
      </c>
      <c r="O1117" s="14">
        <v>1909</v>
      </c>
      <c r="P1117" s="18">
        <f t="shared" si="124"/>
        <v>175.13761467889907</v>
      </c>
      <c r="Q1117" s="17">
        <f t="shared" si="125"/>
        <v>142.13761467889907</v>
      </c>
      <c r="R1117" s="13"/>
    </row>
    <row r="1118" spans="1:18" x14ac:dyDescent="0.3">
      <c r="A1118" s="13" t="s">
        <v>2212</v>
      </c>
      <c r="B1118" s="13">
        <v>90000021</v>
      </c>
      <c r="C1118" s="13" t="s">
        <v>2380</v>
      </c>
      <c r="D1118" s="13" t="s">
        <v>621</v>
      </c>
      <c r="E1118" s="13" t="s">
        <v>2381</v>
      </c>
      <c r="F1118" s="14">
        <v>1493</v>
      </c>
      <c r="G1118" s="14">
        <v>631</v>
      </c>
      <c r="H1118" s="15">
        <f t="shared" si="119"/>
        <v>862</v>
      </c>
      <c r="I1118" s="14">
        <v>4584</v>
      </c>
      <c r="J1118" s="16">
        <f t="shared" si="120"/>
        <v>307.03281982585395</v>
      </c>
      <c r="K1118" s="17">
        <f t="shared" si="121"/>
        <v>165.03281982585395</v>
      </c>
      <c r="L1118" s="14">
        <v>36</v>
      </c>
      <c r="M1118" s="18">
        <f t="shared" si="122"/>
        <v>2.4112525117213663</v>
      </c>
      <c r="N1118" s="17">
        <f t="shared" si="123"/>
        <v>-0.58874748827863366</v>
      </c>
      <c r="O1118" s="14">
        <v>1178</v>
      </c>
      <c r="P1118" s="18">
        <f t="shared" si="124"/>
        <v>78.90154052243804</v>
      </c>
      <c r="Q1118" s="17">
        <f t="shared" si="125"/>
        <v>45.90154052243804</v>
      </c>
      <c r="R1118" s="13"/>
    </row>
    <row r="1119" spans="1:18" x14ac:dyDescent="0.3">
      <c r="A1119" s="13" t="s">
        <v>2212</v>
      </c>
      <c r="B1119" s="13">
        <v>741000003</v>
      </c>
      <c r="C1119" s="13" t="s">
        <v>2382</v>
      </c>
      <c r="D1119" s="13" t="s">
        <v>91</v>
      </c>
      <c r="E1119" s="13" t="s">
        <v>2383</v>
      </c>
      <c r="F1119" s="14">
        <v>1723</v>
      </c>
      <c r="G1119" s="14">
        <v>510</v>
      </c>
      <c r="H1119" s="15">
        <f t="shared" si="119"/>
        <v>1213</v>
      </c>
      <c r="I1119" s="14">
        <v>2251</v>
      </c>
      <c r="J1119" s="16">
        <f t="shared" si="120"/>
        <v>130.64422518862449</v>
      </c>
      <c r="K1119" s="17">
        <f t="shared" si="121"/>
        <v>-11.355774811375511</v>
      </c>
      <c r="L1119" s="14">
        <v>18</v>
      </c>
      <c r="M1119" s="18">
        <f t="shared" si="122"/>
        <v>1.044689495066744</v>
      </c>
      <c r="N1119" s="17">
        <f t="shared" si="123"/>
        <v>-1.955310504933256</v>
      </c>
      <c r="O1119" s="14">
        <v>302</v>
      </c>
      <c r="P1119" s="18">
        <f t="shared" si="124"/>
        <v>17.527568195008705</v>
      </c>
      <c r="Q1119" s="17">
        <f t="shared" si="125"/>
        <v>-15.472431804991295</v>
      </c>
      <c r="R1119" s="13"/>
    </row>
    <row r="1120" spans="1:18" x14ac:dyDescent="0.3">
      <c r="A1120" s="13" t="s">
        <v>2212</v>
      </c>
      <c r="B1120" s="13">
        <v>3000006</v>
      </c>
      <c r="C1120" s="13" t="s">
        <v>2384</v>
      </c>
      <c r="D1120" s="13" t="s">
        <v>2385</v>
      </c>
      <c r="E1120" s="13" t="s">
        <v>2386</v>
      </c>
      <c r="F1120" s="14">
        <v>1126</v>
      </c>
      <c r="G1120" s="14">
        <v>199</v>
      </c>
      <c r="H1120" s="15">
        <f t="shared" si="119"/>
        <v>927</v>
      </c>
      <c r="I1120" s="14">
        <v>2752</v>
      </c>
      <c r="J1120" s="16">
        <f t="shared" si="120"/>
        <v>244.40497335701599</v>
      </c>
      <c r="K1120" s="17">
        <f t="shared" si="121"/>
        <v>102.40497335701599</v>
      </c>
      <c r="L1120" s="14">
        <v>30</v>
      </c>
      <c r="M1120" s="18">
        <f t="shared" si="122"/>
        <v>2.6642984014209592</v>
      </c>
      <c r="N1120" s="17">
        <f t="shared" si="123"/>
        <v>-0.33570159857904081</v>
      </c>
      <c r="O1120" s="14">
        <v>0</v>
      </c>
      <c r="P1120" s="18">
        <f t="shared" si="124"/>
        <v>0</v>
      </c>
      <c r="Q1120" s="17">
        <f t="shared" si="125"/>
        <v>-33</v>
      </c>
      <c r="R1120" s="13"/>
    </row>
    <row r="1121" spans="1:18" x14ac:dyDescent="0.3">
      <c r="A1121" s="13" t="s">
        <v>2212</v>
      </c>
      <c r="B1121" s="13">
        <v>321400006</v>
      </c>
      <c r="C1121" s="13" t="s">
        <v>2387</v>
      </c>
      <c r="D1121" s="13" t="s">
        <v>308</v>
      </c>
      <c r="E1121" s="13" t="s">
        <v>2388</v>
      </c>
      <c r="F1121" s="14">
        <v>888</v>
      </c>
      <c r="G1121" s="14">
        <v>0</v>
      </c>
      <c r="H1121" s="15">
        <f t="shared" si="119"/>
        <v>888</v>
      </c>
      <c r="I1121" s="14">
        <v>637</v>
      </c>
      <c r="J1121" s="16">
        <f t="shared" si="120"/>
        <v>71.734234234234222</v>
      </c>
      <c r="K1121" s="17">
        <f t="shared" si="121"/>
        <v>-70.265765765765778</v>
      </c>
      <c r="L1121" s="14">
        <v>128</v>
      </c>
      <c r="M1121" s="18">
        <f t="shared" si="122"/>
        <v>14.414414414414415</v>
      </c>
      <c r="N1121" s="17">
        <f t="shared" si="123"/>
        <v>11.414414414414415</v>
      </c>
      <c r="O1121" s="14">
        <v>0</v>
      </c>
      <c r="P1121" s="18">
        <f t="shared" si="124"/>
        <v>0</v>
      </c>
      <c r="Q1121" s="17">
        <f t="shared" si="125"/>
        <v>-33</v>
      </c>
      <c r="R1121" s="13"/>
    </row>
    <row r="1122" spans="1:18" x14ac:dyDescent="0.3">
      <c r="A1122" s="13" t="s">
        <v>2212</v>
      </c>
      <c r="B1122" s="13">
        <v>320200007</v>
      </c>
      <c r="C1122" s="13" t="s">
        <v>2389</v>
      </c>
      <c r="D1122" s="13" t="s">
        <v>726</v>
      </c>
      <c r="E1122" s="13" t="s">
        <v>1033</v>
      </c>
      <c r="F1122" s="14">
        <v>1642</v>
      </c>
      <c r="G1122" s="14">
        <v>157</v>
      </c>
      <c r="H1122" s="15">
        <f t="shared" si="119"/>
        <v>1485</v>
      </c>
      <c r="I1122" s="14">
        <v>1591</v>
      </c>
      <c r="J1122" s="16">
        <f t="shared" si="120"/>
        <v>96.894031668696712</v>
      </c>
      <c r="K1122" s="17">
        <f t="shared" si="121"/>
        <v>-45.105968331303288</v>
      </c>
      <c r="L1122" s="14">
        <v>8</v>
      </c>
      <c r="M1122" s="18">
        <f t="shared" si="122"/>
        <v>0.48721071863580995</v>
      </c>
      <c r="N1122" s="17">
        <f t="shared" si="123"/>
        <v>-2.5127892813641899</v>
      </c>
      <c r="O1122" s="14">
        <v>159</v>
      </c>
      <c r="P1122" s="18">
        <f t="shared" si="124"/>
        <v>9.6833130328867227</v>
      </c>
      <c r="Q1122" s="17">
        <f t="shared" si="125"/>
        <v>-23.316686967113277</v>
      </c>
      <c r="R1122" s="13"/>
    </row>
    <row r="1123" spans="1:18" x14ac:dyDescent="0.3">
      <c r="A1123" s="13" t="s">
        <v>2212</v>
      </c>
      <c r="B1123" s="13">
        <v>406475401</v>
      </c>
      <c r="C1123" s="13" t="s">
        <v>2390</v>
      </c>
      <c r="D1123" s="13" t="s">
        <v>159</v>
      </c>
      <c r="E1123" s="13" t="s">
        <v>2391</v>
      </c>
      <c r="F1123" s="14">
        <v>1905</v>
      </c>
      <c r="G1123" s="14">
        <v>614</v>
      </c>
      <c r="H1123" s="15">
        <f t="shared" si="119"/>
        <v>1291</v>
      </c>
      <c r="I1123" s="14">
        <v>3225</v>
      </c>
      <c r="J1123" s="16">
        <f t="shared" si="120"/>
        <v>169.29133858267718</v>
      </c>
      <c r="K1123" s="17">
        <f t="shared" si="121"/>
        <v>27.291338582677184</v>
      </c>
      <c r="L1123" s="14">
        <v>4</v>
      </c>
      <c r="M1123" s="18">
        <f t="shared" si="122"/>
        <v>0.20997375328083989</v>
      </c>
      <c r="N1123" s="17">
        <f t="shared" si="123"/>
        <v>-2.7900262467191599</v>
      </c>
      <c r="O1123" s="14">
        <v>68</v>
      </c>
      <c r="P1123" s="18">
        <f t="shared" si="124"/>
        <v>3.5695538057742784</v>
      </c>
      <c r="Q1123" s="17">
        <f t="shared" si="125"/>
        <v>-29.430446194225723</v>
      </c>
      <c r="R1123" s="13"/>
    </row>
    <row r="1124" spans="1:18" x14ac:dyDescent="0.3">
      <c r="A1124" s="13" t="s">
        <v>2212</v>
      </c>
      <c r="B1124" s="13">
        <v>409500006</v>
      </c>
      <c r="C1124" s="13" t="s">
        <v>2392</v>
      </c>
      <c r="D1124" s="13" t="s">
        <v>59</v>
      </c>
      <c r="E1124" s="13" t="s">
        <v>2393</v>
      </c>
      <c r="F1124" s="14">
        <v>757</v>
      </c>
      <c r="G1124" s="14">
        <v>55</v>
      </c>
      <c r="H1124" s="15">
        <f t="shared" si="119"/>
        <v>702</v>
      </c>
      <c r="I1124" s="14">
        <v>1765</v>
      </c>
      <c r="J1124" s="16">
        <f t="shared" si="120"/>
        <v>233.1571994715984</v>
      </c>
      <c r="K1124" s="17">
        <f t="shared" si="121"/>
        <v>91.157199471598403</v>
      </c>
      <c r="L1124" s="14">
        <v>69</v>
      </c>
      <c r="M1124" s="18">
        <f t="shared" si="122"/>
        <v>9.1149273447820338</v>
      </c>
      <c r="N1124" s="17">
        <f t="shared" si="123"/>
        <v>6.1149273447820338</v>
      </c>
      <c r="O1124" s="14">
        <v>2</v>
      </c>
      <c r="P1124" s="18">
        <f t="shared" si="124"/>
        <v>0.26420079260237783</v>
      </c>
      <c r="Q1124" s="17">
        <f t="shared" si="125"/>
        <v>-32.735799207397619</v>
      </c>
      <c r="R1124" s="13"/>
    </row>
    <row r="1125" spans="1:18" x14ac:dyDescent="0.3">
      <c r="A1125" s="25" t="s">
        <v>2212</v>
      </c>
      <c r="B1125" s="25">
        <v>460800011</v>
      </c>
      <c r="C1125" s="25" t="s">
        <v>2394</v>
      </c>
      <c r="D1125" s="25" t="s">
        <v>555</v>
      </c>
      <c r="E1125" s="25" t="s">
        <v>2395</v>
      </c>
      <c r="F1125" s="26">
        <v>804</v>
      </c>
      <c r="G1125" s="26">
        <v>803</v>
      </c>
      <c r="H1125" s="27">
        <f t="shared" si="119"/>
        <v>1</v>
      </c>
      <c r="I1125" s="26">
        <v>2986</v>
      </c>
      <c r="J1125" s="28">
        <f t="shared" si="120"/>
        <v>371.39303482587064</v>
      </c>
      <c r="K1125" s="29">
        <f t="shared" si="121"/>
        <v>229.39303482587064</v>
      </c>
      <c r="L1125" s="26">
        <v>40</v>
      </c>
      <c r="M1125" s="30">
        <f t="shared" si="122"/>
        <v>4.9751243781094532</v>
      </c>
      <c r="N1125" s="29">
        <f t="shared" si="123"/>
        <v>1.9751243781094532</v>
      </c>
      <c r="O1125" s="26">
        <v>0</v>
      </c>
      <c r="P1125" s="30">
        <f t="shared" si="124"/>
        <v>0</v>
      </c>
      <c r="Q1125" s="29">
        <f t="shared" si="125"/>
        <v>-33</v>
      </c>
      <c r="R1125" s="25"/>
    </row>
    <row r="1126" spans="1:18" x14ac:dyDescent="0.3">
      <c r="A1126" s="13" t="s">
        <v>2212</v>
      </c>
      <c r="B1126" s="13">
        <v>740200023</v>
      </c>
      <c r="C1126" s="13" t="s">
        <v>2396</v>
      </c>
      <c r="D1126" s="13" t="s">
        <v>1000</v>
      </c>
      <c r="E1126" s="13" t="s">
        <v>2397</v>
      </c>
      <c r="F1126" s="14">
        <v>1326</v>
      </c>
      <c r="G1126" s="14">
        <v>455</v>
      </c>
      <c r="H1126" s="15">
        <f t="shared" si="119"/>
        <v>871</v>
      </c>
      <c r="I1126" s="14">
        <v>3454</v>
      </c>
      <c r="J1126" s="16">
        <f t="shared" si="120"/>
        <v>260.48265460030166</v>
      </c>
      <c r="K1126" s="17">
        <f t="shared" si="121"/>
        <v>118.48265460030166</v>
      </c>
      <c r="L1126" s="14">
        <v>13</v>
      </c>
      <c r="M1126" s="18">
        <f t="shared" si="122"/>
        <v>0.98039215686274506</v>
      </c>
      <c r="N1126" s="17">
        <f t="shared" si="123"/>
        <v>-2.0196078431372548</v>
      </c>
      <c r="O1126" s="14">
        <v>195</v>
      </c>
      <c r="P1126" s="18">
        <f t="shared" si="124"/>
        <v>14.705882352941178</v>
      </c>
      <c r="Q1126" s="17">
        <f t="shared" si="125"/>
        <v>-18.294117647058822</v>
      </c>
      <c r="R1126" s="13"/>
    </row>
    <row r="1127" spans="1:18" x14ac:dyDescent="0.3">
      <c r="A1127" s="13" t="s">
        <v>2212</v>
      </c>
      <c r="B1127" s="13">
        <v>560800002</v>
      </c>
      <c r="C1127" s="13" t="s">
        <v>2398</v>
      </c>
      <c r="D1127" s="13" t="s">
        <v>266</v>
      </c>
      <c r="E1127" s="13" t="s">
        <v>2399</v>
      </c>
      <c r="F1127" s="14">
        <v>1061</v>
      </c>
      <c r="G1127" s="14">
        <v>95</v>
      </c>
      <c r="H1127" s="15">
        <f t="shared" si="119"/>
        <v>966</v>
      </c>
      <c r="I1127" s="14">
        <v>1595</v>
      </c>
      <c r="J1127" s="16">
        <f t="shared" si="120"/>
        <v>150.32987747408106</v>
      </c>
      <c r="K1127" s="17">
        <f t="shared" si="121"/>
        <v>8.3298774740810586</v>
      </c>
      <c r="L1127" s="14">
        <v>10</v>
      </c>
      <c r="M1127" s="18">
        <f t="shared" si="122"/>
        <v>0.94250706880301593</v>
      </c>
      <c r="N1127" s="17">
        <f t="shared" si="123"/>
        <v>-2.0574929311969843</v>
      </c>
      <c r="O1127" s="14">
        <v>15</v>
      </c>
      <c r="P1127" s="18">
        <f t="shared" si="124"/>
        <v>1.413760603204524</v>
      </c>
      <c r="Q1127" s="17">
        <f t="shared" si="125"/>
        <v>-31.586239396795477</v>
      </c>
      <c r="R1127" s="13"/>
    </row>
    <row r="1128" spans="1:18" x14ac:dyDescent="0.3">
      <c r="A1128" s="13" t="s">
        <v>2212</v>
      </c>
      <c r="B1128" s="13">
        <v>468900007</v>
      </c>
      <c r="C1128" s="13" t="s">
        <v>2400</v>
      </c>
      <c r="D1128" s="13" t="s">
        <v>946</v>
      </c>
      <c r="E1128" s="13" t="s">
        <v>2401</v>
      </c>
      <c r="F1128" s="14">
        <v>1944</v>
      </c>
      <c r="G1128" s="14">
        <v>286</v>
      </c>
      <c r="H1128" s="15">
        <f t="shared" si="119"/>
        <v>1658</v>
      </c>
      <c r="I1128" s="14">
        <v>539</v>
      </c>
      <c r="J1128" s="16">
        <f t="shared" si="120"/>
        <v>27.726337448559669</v>
      </c>
      <c r="K1128" s="17">
        <f t="shared" si="121"/>
        <v>-114.27366255144034</v>
      </c>
      <c r="L1128" s="14">
        <v>19</v>
      </c>
      <c r="M1128" s="18">
        <f t="shared" si="122"/>
        <v>0.97736625514403297</v>
      </c>
      <c r="N1128" s="17">
        <f t="shared" si="123"/>
        <v>-2.022633744855967</v>
      </c>
      <c r="O1128" s="14">
        <v>0</v>
      </c>
      <c r="P1128" s="18">
        <f t="shared" si="124"/>
        <v>0</v>
      </c>
      <c r="Q1128" s="17">
        <f t="shared" si="125"/>
        <v>-33</v>
      </c>
      <c r="R1128" s="13"/>
    </row>
    <row r="1129" spans="1:18" x14ac:dyDescent="0.3">
      <c r="A1129" s="13" t="s">
        <v>2212</v>
      </c>
      <c r="B1129" s="13">
        <v>326100011</v>
      </c>
      <c r="C1129" s="13" t="s">
        <v>2402</v>
      </c>
      <c r="D1129" s="13" t="s">
        <v>156</v>
      </c>
      <c r="E1129" s="13" t="s">
        <v>2403</v>
      </c>
      <c r="F1129" s="14">
        <v>1536</v>
      </c>
      <c r="G1129" s="14">
        <v>270</v>
      </c>
      <c r="H1129" s="15">
        <f t="shared" si="119"/>
        <v>1266</v>
      </c>
      <c r="I1129" s="14">
        <v>2131</v>
      </c>
      <c r="J1129" s="16">
        <f t="shared" si="120"/>
        <v>138.73697916666669</v>
      </c>
      <c r="K1129" s="17">
        <f t="shared" si="121"/>
        <v>-3.2630208333333144</v>
      </c>
      <c r="L1129" s="14">
        <v>285</v>
      </c>
      <c r="M1129" s="18">
        <f t="shared" si="122"/>
        <v>18.5546875</v>
      </c>
      <c r="N1129" s="17">
        <f t="shared" si="123"/>
        <v>15.5546875</v>
      </c>
      <c r="O1129" s="14">
        <v>954</v>
      </c>
      <c r="P1129" s="18">
        <f t="shared" si="124"/>
        <v>62.109375</v>
      </c>
      <c r="Q1129" s="17">
        <f t="shared" si="125"/>
        <v>29.109375</v>
      </c>
      <c r="R1129" s="13"/>
    </row>
    <row r="1130" spans="1:18" x14ac:dyDescent="0.3">
      <c r="A1130" s="13" t="s">
        <v>2212</v>
      </c>
      <c r="B1130" s="13">
        <v>90000044</v>
      </c>
      <c r="C1130" s="13" t="s">
        <v>2404</v>
      </c>
      <c r="D1130" s="13" t="s">
        <v>1350</v>
      </c>
      <c r="E1130" s="13" t="s">
        <v>2405</v>
      </c>
      <c r="F1130" s="14">
        <v>827</v>
      </c>
      <c r="G1130" s="14">
        <v>6</v>
      </c>
      <c r="H1130" s="15">
        <f t="shared" si="119"/>
        <v>821</v>
      </c>
      <c r="I1130" s="14">
        <v>786</v>
      </c>
      <c r="J1130" s="16">
        <f t="shared" si="120"/>
        <v>95.042321644498188</v>
      </c>
      <c r="K1130" s="17">
        <f t="shared" si="121"/>
        <v>-46.957678355501812</v>
      </c>
      <c r="L1130" s="14">
        <v>0</v>
      </c>
      <c r="M1130" s="18">
        <f t="shared" si="122"/>
        <v>0</v>
      </c>
      <c r="N1130" s="17">
        <f t="shared" si="123"/>
        <v>-3</v>
      </c>
      <c r="O1130" s="14">
        <v>793</v>
      </c>
      <c r="P1130" s="18">
        <f t="shared" si="124"/>
        <v>95.88875453446191</v>
      </c>
      <c r="Q1130" s="17">
        <f t="shared" si="125"/>
        <v>62.88875453446191</v>
      </c>
      <c r="R1130" s="13"/>
    </row>
    <row r="1131" spans="1:18" x14ac:dyDescent="0.3">
      <c r="A1131" s="13" t="s">
        <v>2212</v>
      </c>
      <c r="B1131" s="13">
        <v>31000004</v>
      </c>
      <c r="C1131" s="13" t="s">
        <v>2406</v>
      </c>
      <c r="D1131" s="13" t="s">
        <v>2407</v>
      </c>
      <c r="E1131" s="13" t="s">
        <v>2408</v>
      </c>
      <c r="F1131" s="14">
        <v>3627</v>
      </c>
      <c r="G1131" s="14">
        <v>1075</v>
      </c>
      <c r="H1131" s="15">
        <f t="shared" si="119"/>
        <v>2552</v>
      </c>
      <c r="I1131" s="14">
        <v>4948</v>
      </c>
      <c r="J1131" s="16">
        <f t="shared" si="120"/>
        <v>136.42128480838159</v>
      </c>
      <c r="K1131" s="17">
        <f t="shared" si="121"/>
        <v>-5.5787151916184143</v>
      </c>
      <c r="L1131" s="14">
        <v>22</v>
      </c>
      <c r="M1131" s="18">
        <f t="shared" si="122"/>
        <v>0.60656189688447748</v>
      </c>
      <c r="N1131" s="17">
        <f t="shared" si="123"/>
        <v>-2.3934381031155225</v>
      </c>
      <c r="O1131" s="14">
        <v>1562</v>
      </c>
      <c r="P1131" s="18">
        <f t="shared" si="124"/>
        <v>43.065894678797903</v>
      </c>
      <c r="Q1131" s="17">
        <f t="shared" si="125"/>
        <v>10.065894678797903</v>
      </c>
      <c r="R1131" s="13"/>
    </row>
    <row r="1132" spans="1:18" x14ac:dyDescent="0.3">
      <c r="A1132" s="13" t="s">
        <v>2212</v>
      </c>
      <c r="B1132" s="13">
        <v>90000006</v>
      </c>
      <c r="C1132" s="13" t="s">
        <v>2409</v>
      </c>
      <c r="D1132" s="13" t="s">
        <v>100</v>
      </c>
      <c r="E1132" s="13" t="s">
        <v>36</v>
      </c>
      <c r="F1132" s="14">
        <v>1478</v>
      </c>
      <c r="G1132" s="14">
        <v>347</v>
      </c>
      <c r="H1132" s="15">
        <f t="shared" si="119"/>
        <v>1131</v>
      </c>
      <c r="I1132" s="14">
        <v>1062</v>
      </c>
      <c r="J1132" s="16">
        <f t="shared" si="120"/>
        <v>71.853856562922871</v>
      </c>
      <c r="K1132" s="17">
        <f t="shared" si="121"/>
        <v>-70.146143437077129</v>
      </c>
      <c r="L1132" s="14">
        <v>10</v>
      </c>
      <c r="M1132" s="18">
        <f t="shared" si="122"/>
        <v>0.67658998646820023</v>
      </c>
      <c r="N1132" s="17">
        <f t="shared" si="123"/>
        <v>-2.3234100135317997</v>
      </c>
      <c r="O1132" s="14">
        <v>0</v>
      </c>
      <c r="P1132" s="18">
        <f t="shared" si="124"/>
        <v>0</v>
      </c>
      <c r="Q1132" s="17">
        <f t="shared" si="125"/>
        <v>-33</v>
      </c>
      <c r="R1132" s="13"/>
    </row>
    <row r="1133" spans="1:18" x14ac:dyDescent="0.3">
      <c r="A1133" s="13" t="s">
        <v>2212</v>
      </c>
      <c r="B1133" s="13">
        <v>110000076</v>
      </c>
      <c r="C1133" s="13" t="s">
        <v>2410</v>
      </c>
      <c r="D1133" s="13" t="s">
        <v>2411</v>
      </c>
      <c r="E1133" s="13" t="s">
        <v>2412</v>
      </c>
      <c r="F1133" s="14">
        <v>953</v>
      </c>
      <c r="G1133" s="14">
        <v>2</v>
      </c>
      <c r="H1133" s="15">
        <f t="shared" si="119"/>
        <v>951</v>
      </c>
      <c r="I1133" s="14">
        <v>1079</v>
      </c>
      <c r="J1133" s="16">
        <f t="shared" si="120"/>
        <v>113.22140608604407</v>
      </c>
      <c r="K1133" s="17">
        <f t="shared" si="121"/>
        <v>-28.77859391395593</v>
      </c>
      <c r="L1133" s="14">
        <v>0</v>
      </c>
      <c r="M1133" s="18">
        <f t="shared" si="122"/>
        <v>0</v>
      </c>
      <c r="N1133" s="17">
        <f t="shared" si="123"/>
        <v>-3</v>
      </c>
      <c r="O1133" s="14">
        <v>4</v>
      </c>
      <c r="P1133" s="18">
        <f t="shared" si="124"/>
        <v>0.41972717733473242</v>
      </c>
      <c r="Q1133" s="17">
        <f t="shared" si="125"/>
        <v>-32.580272822665265</v>
      </c>
      <c r="R1133" s="13"/>
    </row>
    <row r="1134" spans="1:18" x14ac:dyDescent="0.3">
      <c r="A1134" s="13" t="s">
        <v>2212</v>
      </c>
      <c r="B1134" s="13">
        <v>90024101</v>
      </c>
      <c r="C1134" s="13" t="s">
        <v>2227</v>
      </c>
      <c r="D1134" s="13" t="s">
        <v>1425</v>
      </c>
      <c r="E1134" s="13" t="s">
        <v>2413</v>
      </c>
      <c r="F1134" s="14">
        <v>1322</v>
      </c>
      <c r="G1134" s="14">
        <v>42</v>
      </c>
      <c r="H1134" s="15">
        <f t="shared" si="119"/>
        <v>1280</v>
      </c>
      <c r="I1134" s="14">
        <v>1565</v>
      </c>
      <c r="J1134" s="16">
        <f t="shared" si="120"/>
        <v>118.38124054462935</v>
      </c>
      <c r="K1134" s="17">
        <f t="shared" si="121"/>
        <v>-23.61875945537065</v>
      </c>
      <c r="L1134" s="14">
        <v>16</v>
      </c>
      <c r="M1134" s="18">
        <f t="shared" si="122"/>
        <v>1.2102874432677762</v>
      </c>
      <c r="N1134" s="17">
        <f t="shared" si="123"/>
        <v>-1.7897125567322238</v>
      </c>
      <c r="O1134" s="14">
        <v>1196</v>
      </c>
      <c r="P1134" s="18">
        <f t="shared" si="124"/>
        <v>90.468986384266259</v>
      </c>
      <c r="Q1134" s="17">
        <f t="shared" si="125"/>
        <v>57.468986384266259</v>
      </c>
      <c r="R1134" s="13"/>
    </row>
    <row r="1135" spans="1:18" x14ac:dyDescent="0.3">
      <c r="A1135" s="13" t="s">
        <v>2212</v>
      </c>
      <c r="B1135" s="13">
        <v>406400005</v>
      </c>
      <c r="C1135" s="13" t="s">
        <v>2414</v>
      </c>
      <c r="D1135" s="13" t="s">
        <v>946</v>
      </c>
      <c r="E1135" s="13" t="s">
        <v>2415</v>
      </c>
      <c r="F1135" s="14">
        <v>1714</v>
      </c>
      <c r="G1135" s="14">
        <v>180</v>
      </c>
      <c r="H1135" s="15">
        <f t="shared" si="119"/>
        <v>1534</v>
      </c>
      <c r="I1135" s="14">
        <v>1769</v>
      </c>
      <c r="J1135" s="16">
        <f t="shared" si="120"/>
        <v>103.2088681446908</v>
      </c>
      <c r="K1135" s="17">
        <f t="shared" si="121"/>
        <v>-38.791131855309203</v>
      </c>
      <c r="L1135" s="14">
        <v>12</v>
      </c>
      <c r="M1135" s="18">
        <f t="shared" si="122"/>
        <v>0.7001166861143524</v>
      </c>
      <c r="N1135" s="17">
        <f t="shared" si="123"/>
        <v>-2.2998833138856476</v>
      </c>
      <c r="O1135" s="14">
        <v>89</v>
      </c>
      <c r="P1135" s="18">
        <f t="shared" si="124"/>
        <v>5.192532088681447</v>
      </c>
      <c r="Q1135" s="17">
        <f t="shared" si="125"/>
        <v>-27.807467911318554</v>
      </c>
      <c r="R1135" s="13"/>
    </row>
    <row r="1136" spans="1:18" x14ac:dyDescent="0.3">
      <c r="A1136" s="13" t="s">
        <v>2212</v>
      </c>
      <c r="B1136" s="13">
        <v>740600005</v>
      </c>
      <c r="C1136" s="13" t="s">
        <v>2416</v>
      </c>
      <c r="D1136" s="13" t="s">
        <v>726</v>
      </c>
      <c r="E1136" s="13" t="s">
        <v>1069</v>
      </c>
      <c r="F1136" s="14">
        <v>2112</v>
      </c>
      <c r="G1136" s="14">
        <v>786</v>
      </c>
      <c r="H1136" s="15">
        <f t="shared" si="119"/>
        <v>1326</v>
      </c>
      <c r="I1136" s="14">
        <v>1875</v>
      </c>
      <c r="J1136" s="16">
        <f t="shared" si="120"/>
        <v>88.778409090909093</v>
      </c>
      <c r="K1136" s="17">
        <f t="shared" si="121"/>
        <v>-53.221590909090907</v>
      </c>
      <c r="L1136" s="14">
        <v>18</v>
      </c>
      <c r="M1136" s="18">
        <f t="shared" si="122"/>
        <v>0.85227272727272718</v>
      </c>
      <c r="N1136" s="17">
        <f t="shared" si="123"/>
        <v>-2.1477272727272729</v>
      </c>
      <c r="O1136" s="14">
        <v>0</v>
      </c>
      <c r="P1136" s="18">
        <f t="shared" si="124"/>
        <v>0</v>
      </c>
      <c r="Q1136" s="17">
        <f t="shared" si="125"/>
        <v>-33</v>
      </c>
      <c r="R1136" s="13"/>
    </row>
    <row r="1137" spans="1:18" x14ac:dyDescent="0.3">
      <c r="A1137" s="13" t="s">
        <v>2212</v>
      </c>
      <c r="B1137" s="13">
        <v>400200016</v>
      </c>
      <c r="C1137" s="13" t="s">
        <v>2417</v>
      </c>
      <c r="D1137" s="13" t="s">
        <v>91</v>
      </c>
      <c r="E1137" s="13" t="s">
        <v>2289</v>
      </c>
      <c r="F1137" s="14">
        <v>2112</v>
      </c>
      <c r="G1137" s="14">
        <v>524</v>
      </c>
      <c r="H1137" s="15">
        <f t="shared" si="119"/>
        <v>1588</v>
      </c>
      <c r="I1137" s="14">
        <v>2978</v>
      </c>
      <c r="J1137" s="16">
        <f t="shared" si="120"/>
        <v>141.00378787878788</v>
      </c>
      <c r="K1137" s="17">
        <f t="shared" si="121"/>
        <v>-0.99621212121212466</v>
      </c>
      <c r="L1137" s="14">
        <v>48</v>
      </c>
      <c r="M1137" s="18">
        <f t="shared" si="122"/>
        <v>2.2727272727272729</v>
      </c>
      <c r="N1137" s="17">
        <f t="shared" si="123"/>
        <v>-0.72727272727272707</v>
      </c>
      <c r="O1137" s="14">
        <v>586</v>
      </c>
      <c r="P1137" s="18">
        <f t="shared" si="124"/>
        <v>27.746212121212121</v>
      </c>
      <c r="Q1137" s="17">
        <f t="shared" si="125"/>
        <v>-5.2537878787878789</v>
      </c>
      <c r="R1137" s="13"/>
    </row>
    <row r="1138" spans="1:18" x14ac:dyDescent="0.3">
      <c r="A1138" s="13" t="s">
        <v>2212</v>
      </c>
      <c r="B1138" s="13">
        <v>468900006</v>
      </c>
      <c r="C1138" s="13" t="s">
        <v>2418</v>
      </c>
      <c r="D1138" s="13" t="s">
        <v>150</v>
      </c>
      <c r="E1138" s="13" t="s">
        <v>2419</v>
      </c>
      <c r="F1138" s="14">
        <v>1323</v>
      </c>
      <c r="G1138" s="14">
        <v>125</v>
      </c>
      <c r="H1138" s="15">
        <f t="shared" si="119"/>
        <v>1198</v>
      </c>
      <c r="I1138" s="14">
        <v>690</v>
      </c>
      <c r="J1138" s="16">
        <f t="shared" si="120"/>
        <v>52.154195011337869</v>
      </c>
      <c r="K1138" s="17">
        <f t="shared" si="121"/>
        <v>-89.845804988662138</v>
      </c>
      <c r="L1138" s="14">
        <v>338</v>
      </c>
      <c r="M1138" s="18">
        <f t="shared" si="122"/>
        <v>25.547996976568406</v>
      </c>
      <c r="N1138" s="17">
        <f t="shared" si="123"/>
        <v>22.547996976568406</v>
      </c>
      <c r="O1138" s="14">
        <v>650</v>
      </c>
      <c r="P1138" s="18">
        <f t="shared" si="124"/>
        <v>49.130763416477699</v>
      </c>
      <c r="Q1138" s="17">
        <f t="shared" si="125"/>
        <v>16.130763416477699</v>
      </c>
      <c r="R1138" s="13"/>
    </row>
    <row r="1139" spans="1:18" x14ac:dyDescent="0.3">
      <c r="A1139" s="13" t="s">
        <v>2212</v>
      </c>
      <c r="B1139" s="13">
        <v>20000007</v>
      </c>
      <c r="C1139" s="13" t="s">
        <v>2420</v>
      </c>
      <c r="D1139" s="13" t="s">
        <v>97</v>
      </c>
      <c r="E1139" s="13" t="s">
        <v>2421</v>
      </c>
      <c r="F1139" s="14">
        <v>747</v>
      </c>
      <c r="G1139" s="14">
        <v>97</v>
      </c>
      <c r="H1139" s="15">
        <f t="shared" si="119"/>
        <v>650</v>
      </c>
      <c r="I1139" s="14">
        <v>1069</v>
      </c>
      <c r="J1139" s="16">
        <f t="shared" si="120"/>
        <v>143.10575635876842</v>
      </c>
      <c r="K1139" s="17">
        <f t="shared" si="121"/>
        <v>1.1057563587684172</v>
      </c>
      <c r="L1139" s="14">
        <v>122</v>
      </c>
      <c r="M1139" s="18">
        <f t="shared" si="122"/>
        <v>16.331994645247658</v>
      </c>
      <c r="N1139" s="17">
        <f t="shared" si="123"/>
        <v>13.331994645247658</v>
      </c>
      <c r="O1139" s="14">
        <v>9</v>
      </c>
      <c r="P1139" s="18">
        <f t="shared" si="124"/>
        <v>1.2048192771084338</v>
      </c>
      <c r="Q1139" s="17">
        <f t="shared" si="125"/>
        <v>-31.795180722891565</v>
      </c>
      <c r="R1139" s="13"/>
    </row>
    <row r="1140" spans="1:18" x14ac:dyDescent="0.3">
      <c r="A1140" s="13" t="s">
        <v>2212</v>
      </c>
      <c r="B1140" s="13">
        <v>90024101</v>
      </c>
      <c r="C1140" s="13" t="s">
        <v>2227</v>
      </c>
      <c r="D1140" s="13" t="s">
        <v>484</v>
      </c>
      <c r="E1140" s="13" t="s">
        <v>2422</v>
      </c>
      <c r="F1140" s="14">
        <v>1961</v>
      </c>
      <c r="G1140" s="14">
        <v>572</v>
      </c>
      <c r="H1140" s="15">
        <f t="shared" si="119"/>
        <v>1389</v>
      </c>
      <c r="I1140" s="14">
        <v>2562</v>
      </c>
      <c r="J1140" s="16">
        <f t="shared" si="120"/>
        <v>130.64762876083631</v>
      </c>
      <c r="K1140" s="17">
        <f t="shared" si="121"/>
        <v>-11.352371239163688</v>
      </c>
      <c r="L1140" s="14">
        <v>0</v>
      </c>
      <c r="M1140" s="18">
        <f t="shared" si="122"/>
        <v>0</v>
      </c>
      <c r="N1140" s="17">
        <f t="shared" si="123"/>
        <v>-3</v>
      </c>
      <c r="O1140" s="14">
        <v>1945</v>
      </c>
      <c r="P1140" s="18">
        <f t="shared" si="124"/>
        <v>99.184089750127498</v>
      </c>
      <c r="Q1140" s="17">
        <f t="shared" si="125"/>
        <v>66.184089750127498</v>
      </c>
      <c r="R1140" s="13"/>
    </row>
    <row r="1141" spans="1:18" x14ac:dyDescent="0.3">
      <c r="A1141" s="13" t="s">
        <v>2212</v>
      </c>
      <c r="B1141" s="13">
        <v>90024101</v>
      </c>
      <c r="C1141" s="13" t="s">
        <v>2227</v>
      </c>
      <c r="D1141" s="13" t="s">
        <v>153</v>
      </c>
      <c r="E1141" s="13" t="s">
        <v>2423</v>
      </c>
      <c r="F1141" s="14">
        <v>1018</v>
      </c>
      <c r="G1141" s="14">
        <v>90</v>
      </c>
      <c r="H1141" s="15">
        <f t="shared" si="119"/>
        <v>928</v>
      </c>
      <c r="I1141" s="14">
        <v>1173</v>
      </c>
      <c r="J1141" s="16">
        <f t="shared" si="120"/>
        <v>115.22593320235757</v>
      </c>
      <c r="K1141" s="17">
        <f t="shared" si="121"/>
        <v>-26.774066797642433</v>
      </c>
      <c r="L1141" s="14">
        <v>0</v>
      </c>
      <c r="M1141" s="18">
        <f t="shared" si="122"/>
        <v>0</v>
      </c>
      <c r="N1141" s="17">
        <f t="shared" si="123"/>
        <v>-3</v>
      </c>
      <c r="O1141" s="14">
        <v>45</v>
      </c>
      <c r="P1141" s="18">
        <f t="shared" si="124"/>
        <v>4.4204322200392925</v>
      </c>
      <c r="Q1141" s="17">
        <f t="shared" si="125"/>
        <v>-28.579567779960708</v>
      </c>
      <c r="R1141" s="13"/>
    </row>
    <row r="1142" spans="1:18" x14ac:dyDescent="0.3">
      <c r="A1142" s="13" t="s">
        <v>2212</v>
      </c>
      <c r="B1142" s="13">
        <v>741000013</v>
      </c>
      <c r="C1142" s="13" t="s">
        <v>2424</v>
      </c>
      <c r="D1142" s="13" t="s">
        <v>404</v>
      </c>
      <c r="E1142" s="13" t="s">
        <v>2425</v>
      </c>
      <c r="F1142" s="14">
        <v>2406</v>
      </c>
      <c r="G1142" s="14">
        <v>366</v>
      </c>
      <c r="H1142" s="15">
        <f t="shared" si="119"/>
        <v>2040</v>
      </c>
      <c r="I1142" s="14">
        <v>2160</v>
      </c>
      <c r="J1142" s="16">
        <f t="shared" si="120"/>
        <v>89.775561097256855</v>
      </c>
      <c r="K1142" s="17">
        <f t="shared" si="121"/>
        <v>-52.224438902743145</v>
      </c>
      <c r="L1142" s="14">
        <v>9</v>
      </c>
      <c r="M1142" s="18">
        <f t="shared" si="122"/>
        <v>0.37406483790523692</v>
      </c>
      <c r="N1142" s="17">
        <f t="shared" si="123"/>
        <v>-2.6259351620947631</v>
      </c>
      <c r="O1142" s="14">
        <v>0</v>
      </c>
      <c r="P1142" s="18">
        <f t="shared" si="124"/>
        <v>0</v>
      </c>
      <c r="Q1142" s="17">
        <f t="shared" si="125"/>
        <v>-33</v>
      </c>
      <c r="R1142" s="13"/>
    </row>
    <row r="1143" spans="1:18" x14ac:dyDescent="0.3">
      <c r="A1143" s="13" t="s">
        <v>2212</v>
      </c>
      <c r="B1143" s="13">
        <v>540200025</v>
      </c>
      <c r="C1143" s="13" t="s">
        <v>2426</v>
      </c>
      <c r="D1143" s="13" t="s">
        <v>2427</v>
      </c>
      <c r="E1143" s="13" t="s">
        <v>2428</v>
      </c>
      <c r="F1143" s="14">
        <v>2107</v>
      </c>
      <c r="G1143" s="14">
        <v>383</v>
      </c>
      <c r="H1143" s="15">
        <f t="shared" si="119"/>
        <v>1724</v>
      </c>
      <c r="I1143" s="14">
        <v>3236</v>
      </c>
      <c r="J1143" s="16">
        <f t="shared" si="120"/>
        <v>153.58329378262934</v>
      </c>
      <c r="K1143" s="17">
        <f t="shared" si="121"/>
        <v>11.58329378262934</v>
      </c>
      <c r="L1143" s="14">
        <v>92</v>
      </c>
      <c r="M1143" s="18">
        <f t="shared" si="122"/>
        <v>4.3663977218794496</v>
      </c>
      <c r="N1143" s="17">
        <f t="shared" si="123"/>
        <v>1.3663977218794496</v>
      </c>
      <c r="O1143" s="14">
        <v>1337</v>
      </c>
      <c r="P1143" s="18">
        <f t="shared" si="124"/>
        <v>63.455149501661133</v>
      </c>
      <c r="Q1143" s="17">
        <f t="shared" si="125"/>
        <v>30.455149501661133</v>
      </c>
      <c r="R1143" s="13"/>
    </row>
    <row r="1144" spans="1:18" x14ac:dyDescent="0.3">
      <c r="A1144" s="13" t="s">
        <v>2212</v>
      </c>
      <c r="B1144" s="13">
        <v>400200006</v>
      </c>
      <c r="C1144" s="13" t="s">
        <v>2429</v>
      </c>
      <c r="D1144" s="13" t="s">
        <v>284</v>
      </c>
      <c r="E1144" s="13" t="s">
        <v>2430</v>
      </c>
      <c r="F1144" s="14">
        <v>1143</v>
      </c>
      <c r="G1144" s="14">
        <v>0</v>
      </c>
      <c r="H1144" s="15">
        <f t="shared" si="119"/>
        <v>1143</v>
      </c>
      <c r="I1144" s="14">
        <v>2850</v>
      </c>
      <c r="J1144" s="16">
        <f t="shared" si="120"/>
        <v>249.34383202099738</v>
      </c>
      <c r="K1144" s="17">
        <f t="shared" si="121"/>
        <v>107.34383202099738</v>
      </c>
      <c r="L1144" s="14">
        <v>11</v>
      </c>
      <c r="M1144" s="18">
        <f t="shared" si="122"/>
        <v>0.96237970253718275</v>
      </c>
      <c r="N1144" s="17">
        <f t="shared" si="123"/>
        <v>-2.0376202974628175</v>
      </c>
      <c r="O1144" s="14">
        <v>3</v>
      </c>
      <c r="P1144" s="18">
        <f t="shared" si="124"/>
        <v>0.26246719160104987</v>
      </c>
      <c r="Q1144" s="17">
        <f t="shared" si="125"/>
        <v>-32.737532808398953</v>
      </c>
      <c r="R1144" s="13"/>
    </row>
    <row r="1145" spans="1:18" x14ac:dyDescent="0.3">
      <c r="A1145" s="25" t="s">
        <v>2212</v>
      </c>
      <c r="B1145" s="25">
        <v>741400009</v>
      </c>
      <c r="C1145" s="25" t="s">
        <v>2431</v>
      </c>
      <c r="D1145" s="25" t="s">
        <v>80</v>
      </c>
      <c r="E1145" s="25" t="s">
        <v>2373</v>
      </c>
      <c r="F1145" s="26">
        <v>1231</v>
      </c>
      <c r="G1145" s="26">
        <v>656</v>
      </c>
      <c r="H1145" s="27">
        <f t="shared" si="119"/>
        <v>575</v>
      </c>
      <c r="I1145" s="26">
        <v>3647</v>
      </c>
      <c r="J1145" s="28">
        <f t="shared" si="120"/>
        <v>296.26320064987817</v>
      </c>
      <c r="K1145" s="29">
        <f t="shared" si="121"/>
        <v>154.26320064987817</v>
      </c>
      <c r="L1145" s="26">
        <v>103</v>
      </c>
      <c r="M1145" s="30">
        <f t="shared" si="122"/>
        <v>8.3671811535337124</v>
      </c>
      <c r="N1145" s="29">
        <f t="shared" si="123"/>
        <v>5.3671811535337124</v>
      </c>
      <c r="O1145" s="26">
        <v>2</v>
      </c>
      <c r="P1145" s="30">
        <f t="shared" si="124"/>
        <v>0.16246953696181965</v>
      </c>
      <c r="Q1145" s="29">
        <f t="shared" si="125"/>
        <v>-32.837530463038178</v>
      </c>
      <c r="R1145" s="25"/>
    </row>
    <row r="1146" spans="1:18" x14ac:dyDescent="0.3">
      <c r="A1146" s="13" t="s">
        <v>2212</v>
      </c>
      <c r="B1146" s="13">
        <v>740200065</v>
      </c>
      <c r="C1146" s="13" t="s">
        <v>2432</v>
      </c>
      <c r="D1146" s="13" t="s">
        <v>35</v>
      </c>
      <c r="E1146" s="13" t="s">
        <v>2433</v>
      </c>
      <c r="F1146" s="14">
        <v>600</v>
      </c>
      <c r="G1146" s="14">
        <v>283</v>
      </c>
      <c r="H1146" s="15">
        <f t="shared" si="119"/>
        <v>317</v>
      </c>
      <c r="I1146" s="14">
        <v>1494</v>
      </c>
      <c r="J1146" s="16">
        <f t="shared" si="120"/>
        <v>249.00000000000003</v>
      </c>
      <c r="K1146" s="17">
        <f t="shared" si="121"/>
        <v>107.00000000000003</v>
      </c>
      <c r="L1146" s="14">
        <v>7</v>
      </c>
      <c r="M1146" s="18">
        <f t="shared" si="122"/>
        <v>1.1666666666666667</v>
      </c>
      <c r="N1146" s="17">
        <f t="shared" si="123"/>
        <v>-1.8333333333333333</v>
      </c>
      <c r="O1146" s="14">
        <v>149</v>
      </c>
      <c r="P1146" s="18">
        <f t="shared" si="124"/>
        <v>24.833333333333332</v>
      </c>
      <c r="Q1146" s="17">
        <f t="shared" si="125"/>
        <v>-8.1666666666666679</v>
      </c>
      <c r="R1146" s="13"/>
    </row>
    <row r="1147" spans="1:18" x14ac:dyDescent="0.3">
      <c r="A1147" s="13" t="s">
        <v>2212</v>
      </c>
      <c r="B1147" s="13">
        <v>460200030</v>
      </c>
      <c r="C1147" s="13" t="s">
        <v>2434</v>
      </c>
      <c r="D1147" s="13" t="s">
        <v>574</v>
      </c>
      <c r="E1147" s="13" t="s">
        <v>2435</v>
      </c>
      <c r="F1147" s="14">
        <v>1661</v>
      </c>
      <c r="G1147" s="14">
        <v>321</v>
      </c>
      <c r="H1147" s="15">
        <f t="shared" si="119"/>
        <v>1340</v>
      </c>
      <c r="I1147" s="14">
        <v>2360</v>
      </c>
      <c r="J1147" s="16">
        <f t="shared" si="120"/>
        <v>142.08308248043346</v>
      </c>
      <c r="K1147" s="17">
        <f t="shared" si="121"/>
        <v>8.3082480433461114E-2</v>
      </c>
      <c r="L1147" s="14">
        <v>26</v>
      </c>
      <c r="M1147" s="18">
        <f t="shared" si="122"/>
        <v>1.5653220951234199</v>
      </c>
      <c r="N1147" s="17">
        <f t="shared" si="123"/>
        <v>-1.4346779048765801</v>
      </c>
      <c r="O1147" s="14">
        <v>4</v>
      </c>
      <c r="P1147" s="18">
        <f t="shared" si="124"/>
        <v>0.24081878386514149</v>
      </c>
      <c r="Q1147" s="17">
        <f t="shared" si="125"/>
        <v>-32.759181216134856</v>
      </c>
      <c r="R1147" s="13"/>
    </row>
    <row r="1148" spans="1:18" x14ac:dyDescent="0.3">
      <c r="A1148" s="13" t="s">
        <v>2212</v>
      </c>
      <c r="B1148" s="13">
        <v>90000047</v>
      </c>
      <c r="C1148" s="13" t="s">
        <v>2436</v>
      </c>
      <c r="D1148" s="13" t="s">
        <v>2437</v>
      </c>
      <c r="E1148" s="13" t="s">
        <v>2438</v>
      </c>
      <c r="F1148" s="14">
        <v>1839</v>
      </c>
      <c r="G1148" s="14">
        <v>435</v>
      </c>
      <c r="H1148" s="15">
        <f t="shared" si="119"/>
        <v>1404</v>
      </c>
      <c r="I1148" s="14">
        <v>5293</v>
      </c>
      <c r="J1148" s="16">
        <f t="shared" si="120"/>
        <v>287.81946710168569</v>
      </c>
      <c r="K1148" s="17">
        <f t="shared" si="121"/>
        <v>145.81946710168569</v>
      </c>
      <c r="L1148" s="14">
        <v>29</v>
      </c>
      <c r="M1148" s="18">
        <f t="shared" si="122"/>
        <v>1.5769439912996193</v>
      </c>
      <c r="N1148" s="17">
        <f t="shared" si="123"/>
        <v>-1.4230560087003807</v>
      </c>
      <c r="O1148" s="14">
        <v>156</v>
      </c>
      <c r="P1148" s="18">
        <f t="shared" si="124"/>
        <v>8.4828711256117462</v>
      </c>
      <c r="Q1148" s="17">
        <f t="shared" si="125"/>
        <v>-24.517128874388256</v>
      </c>
      <c r="R1148" s="13"/>
    </row>
    <row r="1149" spans="1:18" x14ac:dyDescent="0.3">
      <c r="A1149" s="13" t="s">
        <v>2212</v>
      </c>
      <c r="B1149" s="13">
        <v>400200024</v>
      </c>
      <c r="C1149" s="13" t="s">
        <v>2439</v>
      </c>
      <c r="D1149" s="13" t="s">
        <v>1852</v>
      </c>
      <c r="E1149" s="13" t="s">
        <v>2440</v>
      </c>
      <c r="F1149" s="14">
        <v>1569</v>
      </c>
      <c r="G1149" s="14">
        <v>258</v>
      </c>
      <c r="H1149" s="15">
        <f t="shared" si="119"/>
        <v>1311</v>
      </c>
      <c r="I1149" s="14">
        <v>1708</v>
      </c>
      <c r="J1149" s="16">
        <f t="shared" si="120"/>
        <v>108.85914595283622</v>
      </c>
      <c r="K1149" s="17">
        <f t="shared" si="121"/>
        <v>-33.140854047163785</v>
      </c>
      <c r="L1149" s="14">
        <v>191</v>
      </c>
      <c r="M1149" s="18">
        <f t="shared" si="122"/>
        <v>12.173358827278522</v>
      </c>
      <c r="N1149" s="17">
        <f t="shared" si="123"/>
        <v>9.1733588272785216</v>
      </c>
      <c r="O1149" s="14">
        <v>352</v>
      </c>
      <c r="P1149" s="18">
        <f t="shared" si="124"/>
        <v>22.434671765455704</v>
      </c>
      <c r="Q1149" s="17">
        <f t="shared" si="125"/>
        <v>-10.565328234544296</v>
      </c>
      <c r="R1149" s="13"/>
    </row>
    <row r="1150" spans="1:18" x14ac:dyDescent="0.3">
      <c r="A1150" s="13" t="s">
        <v>2212</v>
      </c>
      <c r="B1150" s="13">
        <v>110000013</v>
      </c>
      <c r="C1150" s="13" t="s">
        <v>2441</v>
      </c>
      <c r="D1150" s="13" t="s">
        <v>94</v>
      </c>
      <c r="E1150" s="13" t="s">
        <v>2442</v>
      </c>
      <c r="F1150" s="14">
        <v>2203</v>
      </c>
      <c r="G1150" s="14">
        <v>371</v>
      </c>
      <c r="H1150" s="15">
        <f t="shared" si="119"/>
        <v>1832</v>
      </c>
      <c r="I1150" s="14">
        <v>4982</v>
      </c>
      <c r="J1150" s="16">
        <f t="shared" si="120"/>
        <v>226.14616432137993</v>
      </c>
      <c r="K1150" s="17">
        <f t="shared" si="121"/>
        <v>84.146164321379928</v>
      </c>
      <c r="L1150" s="14">
        <v>71</v>
      </c>
      <c r="M1150" s="18">
        <f t="shared" si="122"/>
        <v>3.2228778937812077</v>
      </c>
      <c r="N1150" s="17">
        <f t="shared" si="123"/>
        <v>0.2228778937812077</v>
      </c>
      <c r="O1150" s="14">
        <v>1515</v>
      </c>
      <c r="P1150" s="18">
        <f t="shared" si="124"/>
        <v>68.76985928279619</v>
      </c>
      <c r="Q1150" s="17">
        <f t="shared" si="125"/>
        <v>35.76985928279619</v>
      </c>
      <c r="R1150" s="13"/>
    </row>
    <row r="1151" spans="1:18" x14ac:dyDescent="0.3">
      <c r="A1151" s="13" t="s">
        <v>2212</v>
      </c>
      <c r="B1151" s="13">
        <v>90075408</v>
      </c>
      <c r="C1151" s="13" t="s">
        <v>2443</v>
      </c>
      <c r="D1151" s="13" t="s">
        <v>946</v>
      </c>
      <c r="E1151" s="13" t="s">
        <v>2444</v>
      </c>
      <c r="F1151" s="14">
        <v>1722</v>
      </c>
      <c r="G1151" s="14">
        <v>12</v>
      </c>
      <c r="H1151" s="15">
        <f t="shared" si="119"/>
        <v>1710</v>
      </c>
      <c r="I1151" s="14">
        <v>2410</v>
      </c>
      <c r="J1151" s="16">
        <f t="shared" si="120"/>
        <v>139.95354239256679</v>
      </c>
      <c r="K1151" s="17">
        <f t="shared" si="121"/>
        <v>-2.0464576074332115</v>
      </c>
      <c r="L1151" s="14">
        <v>35</v>
      </c>
      <c r="M1151" s="18">
        <f t="shared" si="122"/>
        <v>2.0325203252032518</v>
      </c>
      <c r="N1151" s="17">
        <f t="shared" si="123"/>
        <v>-0.96747967479674823</v>
      </c>
      <c r="O1151" s="14">
        <v>411</v>
      </c>
      <c r="P1151" s="18">
        <f t="shared" si="124"/>
        <v>23.867595818815332</v>
      </c>
      <c r="Q1151" s="17">
        <f t="shared" si="125"/>
        <v>-9.1324041811846683</v>
      </c>
      <c r="R1151" s="13"/>
    </row>
    <row r="1152" spans="1:18" x14ac:dyDescent="0.3">
      <c r="A1152" s="13" t="s">
        <v>2212</v>
      </c>
      <c r="B1152" s="13">
        <v>460200009</v>
      </c>
      <c r="C1152" s="13" t="s">
        <v>2445</v>
      </c>
      <c r="D1152" s="13" t="s">
        <v>1222</v>
      </c>
      <c r="E1152" s="13" t="s">
        <v>2446</v>
      </c>
      <c r="F1152" s="14">
        <v>1281</v>
      </c>
      <c r="G1152" s="14">
        <v>7</v>
      </c>
      <c r="H1152" s="15">
        <f t="shared" si="119"/>
        <v>1274</v>
      </c>
      <c r="I1152" s="14">
        <v>2127</v>
      </c>
      <c r="J1152" s="16">
        <f t="shared" si="120"/>
        <v>166.04215456674473</v>
      </c>
      <c r="K1152" s="17">
        <f t="shared" si="121"/>
        <v>24.042154566744728</v>
      </c>
      <c r="L1152" s="14">
        <v>1</v>
      </c>
      <c r="M1152" s="18">
        <f t="shared" si="122"/>
        <v>7.8064012490242002E-2</v>
      </c>
      <c r="N1152" s="17">
        <f t="shared" si="123"/>
        <v>-2.9219359875097579</v>
      </c>
      <c r="O1152" s="14">
        <v>104</v>
      </c>
      <c r="P1152" s="18">
        <f t="shared" si="124"/>
        <v>8.118657298985168</v>
      </c>
      <c r="Q1152" s="17">
        <f t="shared" si="125"/>
        <v>-24.88134270101483</v>
      </c>
      <c r="R1152" s="13"/>
    </row>
    <row r="1153" spans="1:18" x14ac:dyDescent="0.3">
      <c r="A1153" s="13" t="s">
        <v>2212</v>
      </c>
      <c r="B1153" s="13">
        <v>460200046</v>
      </c>
      <c r="C1153" s="13" t="s">
        <v>2447</v>
      </c>
      <c r="D1153" s="13" t="s">
        <v>424</v>
      </c>
      <c r="E1153" s="13" t="s">
        <v>1271</v>
      </c>
      <c r="F1153" s="14">
        <v>1080</v>
      </c>
      <c r="G1153" s="14">
        <v>136</v>
      </c>
      <c r="H1153" s="15">
        <f t="shared" si="119"/>
        <v>944</v>
      </c>
      <c r="I1153" s="14">
        <v>2584</v>
      </c>
      <c r="J1153" s="16">
        <f t="shared" si="120"/>
        <v>239.25925925925924</v>
      </c>
      <c r="K1153" s="17">
        <f t="shared" si="121"/>
        <v>97.259259259259238</v>
      </c>
      <c r="L1153" s="14">
        <v>36</v>
      </c>
      <c r="M1153" s="18">
        <f t="shared" si="122"/>
        <v>3.3333333333333335</v>
      </c>
      <c r="N1153" s="17">
        <f t="shared" si="123"/>
        <v>0.33333333333333348</v>
      </c>
      <c r="O1153" s="14">
        <v>21</v>
      </c>
      <c r="P1153" s="18">
        <f t="shared" si="124"/>
        <v>1.9444444444444444</v>
      </c>
      <c r="Q1153" s="17">
        <f t="shared" si="125"/>
        <v>-31.055555555555557</v>
      </c>
      <c r="R1153" s="13"/>
    </row>
    <row r="1154" spans="1:18" x14ac:dyDescent="0.3">
      <c r="A1154" s="13" t="s">
        <v>2212</v>
      </c>
      <c r="B1154" s="13">
        <v>460200050</v>
      </c>
      <c r="C1154" s="13" t="s">
        <v>2448</v>
      </c>
      <c r="D1154" s="13" t="s">
        <v>2449</v>
      </c>
      <c r="E1154" s="13" t="s">
        <v>2450</v>
      </c>
      <c r="F1154" s="14">
        <v>1525</v>
      </c>
      <c r="G1154" s="14">
        <v>219</v>
      </c>
      <c r="H1154" s="15">
        <f t="shared" si="119"/>
        <v>1306</v>
      </c>
      <c r="I1154" s="14">
        <v>2653</v>
      </c>
      <c r="J1154" s="16">
        <f t="shared" si="120"/>
        <v>173.96721311475409</v>
      </c>
      <c r="K1154" s="17">
        <f t="shared" si="121"/>
        <v>31.967213114754088</v>
      </c>
      <c r="L1154" s="14">
        <v>14</v>
      </c>
      <c r="M1154" s="18">
        <f t="shared" si="122"/>
        <v>0.91803278688524592</v>
      </c>
      <c r="N1154" s="17">
        <f t="shared" si="123"/>
        <v>-2.081967213114754</v>
      </c>
      <c r="O1154" s="14">
        <v>510</v>
      </c>
      <c r="P1154" s="18">
        <f t="shared" si="124"/>
        <v>33.442622950819676</v>
      </c>
      <c r="Q1154" s="17">
        <f t="shared" si="125"/>
        <v>0.44262295081967551</v>
      </c>
      <c r="R1154" s="13"/>
    </row>
    <row r="1155" spans="1:18" x14ac:dyDescent="0.3">
      <c r="A1155" s="13" t="s">
        <v>2212</v>
      </c>
      <c r="B1155" s="13">
        <v>400200054</v>
      </c>
      <c r="C1155" s="13" t="s">
        <v>2451</v>
      </c>
      <c r="D1155" s="13" t="s">
        <v>726</v>
      </c>
      <c r="E1155" s="13" t="s">
        <v>2452</v>
      </c>
      <c r="F1155" s="14">
        <v>3228</v>
      </c>
      <c r="G1155" s="14">
        <v>497</v>
      </c>
      <c r="H1155" s="15">
        <f t="shared" si="119"/>
        <v>2731</v>
      </c>
      <c r="I1155" s="14">
        <v>1676</v>
      </c>
      <c r="J1155" s="16">
        <f t="shared" si="120"/>
        <v>51.92069392812887</v>
      </c>
      <c r="K1155" s="17">
        <f t="shared" si="121"/>
        <v>-90.07930607187113</v>
      </c>
      <c r="L1155" s="14">
        <v>10</v>
      </c>
      <c r="M1155" s="18">
        <f t="shared" si="122"/>
        <v>0.30978934324659235</v>
      </c>
      <c r="N1155" s="17">
        <f t="shared" si="123"/>
        <v>-2.6902106567534076</v>
      </c>
      <c r="O1155" s="14">
        <v>40</v>
      </c>
      <c r="P1155" s="18">
        <f t="shared" si="124"/>
        <v>1.2391573729863694</v>
      </c>
      <c r="Q1155" s="17">
        <f t="shared" si="125"/>
        <v>-31.760842627013631</v>
      </c>
      <c r="R1155" s="13"/>
    </row>
    <row r="1156" spans="1:18" x14ac:dyDescent="0.3">
      <c r="A1156" s="13" t="s">
        <v>2212</v>
      </c>
      <c r="B1156" s="13">
        <v>540200013</v>
      </c>
      <c r="C1156" s="13" t="s">
        <v>2453</v>
      </c>
      <c r="D1156" s="13" t="s">
        <v>424</v>
      </c>
      <c r="E1156" s="13" t="s">
        <v>1507</v>
      </c>
      <c r="F1156" s="14">
        <v>1312</v>
      </c>
      <c r="G1156" s="14">
        <v>217</v>
      </c>
      <c r="H1156" s="15">
        <f t="shared" si="119"/>
        <v>1095</v>
      </c>
      <c r="I1156" s="14">
        <v>1254</v>
      </c>
      <c r="J1156" s="16">
        <f t="shared" si="120"/>
        <v>95.579268292682926</v>
      </c>
      <c r="K1156" s="17">
        <f t="shared" si="121"/>
        <v>-46.420731707317074</v>
      </c>
      <c r="L1156" s="14">
        <v>437</v>
      </c>
      <c r="M1156" s="18">
        <f t="shared" si="122"/>
        <v>33.30792682926829</v>
      </c>
      <c r="N1156" s="17">
        <f t="shared" si="123"/>
        <v>30.30792682926829</v>
      </c>
      <c r="O1156" s="14">
        <v>526</v>
      </c>
      <c r="P1156" s="18">
        <f t="shared" si="124"/>
        <v>40.091463414634148</v>
      </c>
      <c r="Q1156" s="17">
        <f t="shared" si="125"/>
        <v>7.0914634146341484</v>
      </c>
      <c r="R1156" s="13"/>
    </row>
    <row r="1157" spans="1:18" x14ac:dyDescent="0.3">
      <c r="A1157" s="13" t="s">
        <v>2212</v>
      </c>
      <c r="B1157" s="13">
        <v>740600012</v>
      </c>
      <c r="C1157" s="13" t="s">
        <v>2454</v>
      </c>
      <c r="D1157" s="13" t="s">
        <v>94</v>
      </c>
      <c r="E1157" s="13" t="s">
        <v>2455</v>
      </c>
      <c r="F1157" s="14">
        <v>1888</v>
      </c>
      <c r="G1157" s="14">
        <v>911</v>
      </c>
      <c r="H1157" s="15">
        <f t="shared" si="119"/>
        <v>977</v>
      </c>
      <c r="I1157" s="14">
        <v>3036</v>
      </c>
      <c r="J1157" s="16">
        <f t="shared" si="120"/>
        <v>160.80508474576271</v>
      </c>
      <c r="K1157" s="17">
        <f t="shared" si="121"/>
        <v>18.805084745762713</v>
      </c>
      <c r="L1157" s="14">
        <v>26</v>
      </c>
      <c r="M1157" s="18">
        <f t="shared" si="122"/>
        <v>1.3771186440677965</v>
      </c>
      <c r="N1157" s="17">
        <f t="shared" si="123"/>
        <v>-1.6228813559322035</v>
      </c>
      <c r="O1157" s="14">
        <v>369</v>
      </c>
      <c r="P1157" s="18">
        <f t="shared" si="124"/>
        <v>19.54449152542373</v>
      </c>
      <c r="Q1157" s="17">
        <f t="shared" si="125"/>
        <v>-13.45550847457627</v>
      </c>
      <c r="R1157" s="13"/>
    </row>
    <row r="1158" spans="1:18" x14ac:dyDescent="0.3">
      <c r="A1158" s="13" t="s">
        <v>2212</v>
      </c>
      <c r="B1158" s="13">
        <v>28000008</v>
      </c>
      <c r="C1158" s="13" t="s">
        <v>2456</v>
      </c>
      <c r="D1158" s="13" t="s">
        <v>760</v>
      </c>
      <c r="E1158" s="13" t="s">
        <v>2457</v>
      </c>
      <c r="F1158" s="14">
        <v>2574</v>
      </c>
      <c r="G1158" s="14">
        <v>82</v>
      </c>
      <c r="H1158" s="15">
        <f t="shared" si="119"/>
        <v>2492</v>
      </c>
      <c r="I1158" s="14">
        <v>2149</v>
      </c>
      <c r="J1158" s="16">
        <f t="shared" si="120"/>
        <v>83.488733488733487</v>
      </c>
      <c r="K1158" s="17">
        <f t="shared" si="121"/>
        <v>-58.511266511266513</v>
      </c>
      <c r="L1158" s="14">
        <v>40</v>
      </c>
      <c r="M1158" s="18">
        <f t="shared" si="122"/>
        <v>1.5540015540015539</v>
      </c>
      <c r="N1158" s="17">
        <f t="shared" si="123"/>
        <v>-1.4459984459984461</v>
      </c>
      <c r="O1158" s="14">
        <v>105</v>
      </c>
      <c r="P1158" s="18">
        <f t="shared" si="124"/>
        <v>4.0792540792540795</v>
      </c>
      <c r="Q1158" s="17">
        <f t="shared" si="125"/>
        <v>-28.920745920745922</v>
      </c>
      <c r="R1158" s="13"/>
    </row>
    <row r="1159" spans="1:18" x14ac:dyDescent="0.3">
      <c r="A1159" s="13" t="s">
        <v>2212</v>
      </c>
      <c r="B1159" s="13">
        <v>90000107</v>
      </c>
      <c r="C1159" s="13" t="s">
        <v>2458</v>
      </c>
      <c r="D1159" s="13" t="s">
        <v>2459</v>
      </c>
      <c r="E1159" s="13" t="s">
        <v>2460</v>
      </c>
      <c r="F1159" s="14">
        <v>1279</v>
      </c>
      <c r="G1159" s="14">
        <v>207</v>
      </c>
      <c r="H1159" s="15">
        <f t="shared" si="119"/>
        <v>1072</v>
      </c>
      <c r="I1159" s="14">
        <v>2556</v>
      </c>
      <c r="J1159" s="16">
        <f t="shared" si="120"/>
        <v>199.8436278342455</v>
      </c>
      <c r="K1159" s="17">
        <f t="shared" si="121"/>
        <v>57.843627834245495</v>
      </c>
      <c r="L1159" s="14">
        <v>24</v>
      </c>
      <c r="M1159" s="18">
        <f t="shared" si="122"/>
        <v>1.8764659890539486</v>
      </c>
      <c r="N1159" s="17">
        <f t="shared" si="123"/>
        <v>-1.1235340109460514</v>
      </c>
      <c r="O1159" s="14">
        <v>280</v>
      </c>
      <c r="P1159" s="18">
        <f t="shared" si="124"/>
        <v>21.892103205629397</v>
      </c>
      <c r="Q1159" s="17">
        <f t="shared" si="125"/>
        <v>-11.107896794370603</v>
      </c>
      <c r="R1159" s="13"/>
    </row>
    <row r="1160" spans="1:18" x14ac:dyDescent="0.3">
      <c r="A1160" s="13" t="s">
        <v>2212</v>
      </c>
      <c r="B1160" s="13">
        <v>90000108</v>
      </c>
      <c r="C1160" s="13" t="s">
        <v>2461</v>
      </c>
      <c r="D1160" s="13" t="s">
        <v>2294</v>
      </c>
      <c r="E1160" s="13" t="s">
        <v>2462</v>
      </c>
      <c r="F1160" s="14">
        <v>1789</v>
      </c>
      <c r="G1160" s="14">
        <v>477</v>
      </c>
      <c r="H1160" s="15">
        <f t="shared" si="119"/>
        <v>1312</v>
      </c>
      <c r="I1160" s="14">
        <v>2010</v>
      </c>
      <c r="J1160" s="16">
        <f t="shared" si="120"/>
        <v>112.35326998323086</v>
      </c>
      <c r="K1160" s="17">
        <f t="shared" si="121"/>
        <v>-29.646730016769141</v>
      </c>
      <c r="L1160" s="14">
        <v>6</v>
      </c>
      <c r="M1160" s="18">
        <f t="shared" si="122"/>
        <v>0.33538289547233091</v>
      </c>
      <c r="N1160" s="17">
        <f t="shared" si="123"/>
        <v>-2.664617104527669</v>
      </c>
      <c r="O1160" s="14">
        <v>4</v>
      </c>
      <c r="P1160" s="18">
        <f t="shared" si="124"/>
        <v>0.22358859698155395</v>
      </c>
      <c r="Q1160" s="17">
        <f t="shared" si="125"/>
        <v>-32.776411403018443</v>
      </c>
      <c r="R1160" s="13"/>
    </row>
    <row r="1161" spans="1:18" x14ac:dyDescent="0.3">
      <c r="A1161" s="13" t="s">
        <v>2212</v>
      </c>
      <c r="B1161" s="13">
        <v>460200048</v>
      </c>
      <c r="C1161" s="13" t="s">
        <v>2463</v>
      </c>
      <c r="D1161" s="13" t="s">
        <v>1640</v>
      </c>
      <c r="E1161" s="13" t="s">
        <v>2464</v>
      </c>
      <c r="F1161" s="14">
        <v>1443</v>
      </c>
      <c r="G1161" s="14">
        <v>277</v>
      </c>
      <c r="H1161" s="15">
        <f t="shared" ref="H1161:H1224" si="126">F1161-G1161</f>
        <v>1166</v>
      </c>
      <c r="I1161" s="14">
        <v>1976</v>
      </c>
      <c r="J1161" s="16">
        <f t="shared" ref="J1161:J1224" si="127">I1161/F1161*100</f>
        <v>136.93693693693695</v>
      </c>
      <c r="K1161" s="17">
        <f t="shared" ref="K1161:K1204" si="128">J1161-142</f>
        <v>-5.0630630630630549</v>
      </c>
      <c r="L1161" s="14">
        <v>13</v>
      </c>
      <c r="M1161" s="18">
        <f t="shared" ref="M1161:M1224" si="129">L1161/F1161*100</f>
        <v>0.90090090090090091</v>
      </c>
      <c r="N1161" s="17">
        <f t="shared" ref="N1161:N1204" si="130">M1161-3</f>
        <v>-2.099099099099099</v>
      </c>
      <c r="O1161" s="14">
        <v>319</v>
      </c>
      <c r="P1161" s="18">
        <f t="shared" ref="P1161:P1224" si="131">O1161/F1161*100</f>
        <v>22.106722106722106</v>
      </c>
      <c r="Q1161" s="17">
        <f t="shared" si="125"/>
        <v>-10.893277893277894</v>
      </c>
      <c r="R1161" s="13"/>
    </row>
    <row r="1162" spans="1:18" x14ac:dyDescent="0.3">
      <c r="A1162" s="13" t="s">
        <v>2212</v>
      </c>
      <c r="B1162" s="13">
        <v>110000008</v>
      </c>
      <c r="C1162" s="13" t="s">
        <v>2465</v>
      </c>
      <c r="D1162" s="13" t="s">
        <v>344</v>
      </c>
      <c r="E1162" s="13" t="s">
        <v>66</v>
      </c>
      <c r="F1162" s="14">
        <v>1357</v>
      </c>
      <c r="G1162" s="14">
        <v>14</v>
      </c>
      <c r="H1162" s="15">
        <f t="shared" si="126"/>
        <v>1343</v>
      </c>
      <c r="I1162" s="14">
        <v>541</v>
      </c>
      <c r="J1162" s="16">
        <f t="shared" si="127"/>
        <v>39.867354458364041</v>
      </c>
      <c r="K1162" s="17">
        <f t="shared" si="128"/>
        <v>-102.13264554163595</v>
      </c>
      <c r="L1162" s="14">
        <v>3</v>
      </c>
      <c r="M1162" s="18">
        <f t="shared" si="129"/>
        <v>0.2210759027266028</v>
      </c>
      <c r="N1162" s="17">
        <f t="shared" si="130"/>
        <v>-2.7789240972733973</v>
      </c>
      <c r="O1162" s="14">
        <v>74</v>
      </c>
      <c r="P1162" s="18">
        <f t="shared" si="131"/>
        <v>5.453205600589536</v>
      </c>
      <c r="Q1162" s="17">
        <f t="shared" ref="Q1162:Q1204" si="132">P1162-33</f>
        <v>-27.546794399410466</v>
      </c>
      <c r="R1162" s="13"/>
    </row>
    <row r="1163" spans="1:18" x14ac:dyDescent="0.3">
      <c r="A1163" s="13" t="s">
        <v>2212</v>
      </c>
      <c r="B1163" s="13">
        <v>741400024</v>
      </c>
      <c r="C1163" s="13" t="s">
        <v>2466</v>
      </c>
      <c r="D1163" s="13" t="s">
        <v>91</v>
      </c>
      <c r="E1163" s="13" t="s">
        <v>2467</v>
      </c>
      <c r="F1163" s="14">
        <v>1029</v>
      </c>
      <c r="G1163" s="14">
        <v>152</v>
      </c>
      <c r="H1163" s="15">
        <f t="shared" si="126"/>
        <v>877</v>
      </c>
      <c r="I1163" s="14">
        <v>1271</v>
      </c>
      <c r="J1163" s="16">
        <f t="shared" si="127"/>
        <v>123.51797862001943</v>
      </c>
      <c r="K1163" s="17">
        <f t="shared" si="128"/>
        <v>-18.482021379980566</v>
      </c>
      <c r="L1163" s="14">
        <v>13</v>
      </c>
      <c r="M1163" s="18">
        <f t="shared" si="129"/>
        <v>1.2633624878522838</v>
      </c>
      <c r="N1163" s="17">
        <f t="shared" si="130"/>
        <v>-1.7366375121477162</v>
      </c>
      <c r="O1163" s="14">
        <v>210</v>
      </c>
      <c r="P1163" s="18">
        <f t="shared" si="131"/>
        <v>20.408163265306122</v>
      </c>
      <c r="Q1163" s="17">
        <f t="shared" si="132"/>
        <v>-12.591836734693878</v>
      </c>
      <c r="R1163" s="13"/>
    </row>
    <row r="1164" spans="1:18" x14ac:dyDescent="0.3">
      <c r="A1164" s="13" t="s">
        <v>2212</v>
      </c>
      <c r="B1164" s="13">
        <v>740200008</v>
      </c>
      <c r="C1164" s="13" t="s">
        <v>2468</v>
      </c>
      <c r="D1164" s="13" t="s">
        <v>1449</v>
      </c>
      <c r="E1164" s="13" t="s">
        <v>1764</v>
      </c>
      <c r="F1164" s="14">
        <v>1765</v>
      </c>
      <c r="G1164" s="14">
        <v>130</v>
      </c>
      <c r="H1164" s="15">
        <f t="shared" si="126"/>
        <v>1635</v>
      </c>
      <c r="I1164" s="14">
        <v>4352</v>
      </c>
      <c r="J1164" s="16">
        <f t="shared" si="127"/>
        <v>246.57223796033995</v>
      </c>
      <c r="K1164" s="17">
        <f t="shared" si="128"/>
        <v>104.57223796033995</v>
      </c>
      <c r="L1164" s="14">
        <v>60</v>
      </c>
      <c r="M1164" s="18">
        <f t="shared" si="129"/>
        <v>3.3994334277620402</v>
      </c>
      <c r="N1164" s="17">
        <f t="shared" si="130"/>
        <v>0.39943342776204016</v>
      </c>
      <c r="O1164" s="14">
        <v>215</v>
      </c>
      <c r="P1164" s="18">
        <f t="shared" si="131"/>
        <v>12.181303116147308</v>
      </c>
      <c r="Q1164" s="17">
        <f t="shared" si="132"/>
        <v>-20.818696883852692</v>
      </c>
      <c r="R1164" s="13"/>
    </row>
    <row r="1165" spans="1:18" x14ac:dyDescent="0.3">
      <c r="A1165" s="13" t="s">
        <v>2212</v>
      </c>
      <c r="B1165" s="13">
        <v>90075413</v>
      </c>
      <c r="C1165" s="13" t="s">
        <v>2469</v>
      </c>
      <c r="D1165" s="13" t="s">
        <v>2082</v>
      </c>
      <c r="E1165" s="13" t="s">
        <v>2470</v>
      </c>
      <c r="F1165" s="14">
        <v>2472</v>
      </c>
      <c r="G1165" s="14">
        <v>932</v>
      </c>
      <c r="H1165" s="15">
        <f t="shared" si="126"/>
        <v>1540</v>
      </c>
      <c r="I1165" s="14">
        <v>4353</v>
      </c>
      <c r="J1165" s="16">
        <f t="shared" si="127"/>
        <v>176.09223300970874</v>
      </c>
      <c r="K1165" s="17">
        <f t="shared" si="128"/>
        <v>34.092233009708735</v>
      </c>
      <c r="L1165" s="14">
        <v>17</v>
      </c>
      <c r="M1165" s="18">
        <f t="shared" si="129"/>
        <v>0.68770226537216828</v>
      </c>
      <c r="N1165" s="17">
        <f t="shared" si="130"/>
        <v>-2.3122977346278315</v>
      </c>
      <c r="O1165" s="14">
        <v>3</v>
      </c>
      <c r="P1165" s="18">
        <f t="shared" si="131"/>
        <v>0.12135922330097086</v>
      </c>
      <c r="Q1165" s="17">
        <f t="shared" si="132"/>
        <v>-32.878640776699029</v>
      </c>
      <c r="R1165" s="13"/>
    </row>
    <row r="1166" spans="1:18" x14ac:dyDescent="0.3">
      <c r="A1166" s="13" t="s">
        <v>2212</v>
      </c>
      <c r="B1166" s="13">
        <v>90075406</v>
      </c>
      <c r="C1166" s="13" t="s">
        <v>2471</v>
      </c>
      <c r="D1166" s="13" t="s">
        <v>2472</v>
      </c>
      <c r="E1166" s="13" t="s">
        <v>2473</v>
      </c>
      <c r="F1166" s="14">
        <v>1553</v>
      </c>
      <c r="G1166" s="14">
        <v>120</v>
      </c>
      <c r="H1166" s="15">
        <f t="shared" si="126"/>
        <v>1433</v>
      </c>
      <c r="I1166" s="14">
        <v>1941</v>
      </c>
      <c r="J1166" s="16">
        <f t="shared" si="127"/>
        <v>124.98390212491952</v>
      </c>
      <c r="K1166" s="17">
        <f t="shared" si="128"/>
        <v>-17.016097875080476</v>
      </c>
      <c r="L1166" s="14">
        <v>16</v>
      </c>
      <c r="M1166" s="18">
        <f t="shared" si="129"/>
        <v>1.0302640051513201</v>
      </c>
      <c r="N1166" s="17">
        <f t="shared" si="130"/>
        <v>-1.9697359948486799</v>
      </c>
      <c r="O1166" s="14">
        <v>0</v>
      </c>
      <c r="P1166" s="18">
        <f t="shared" si="131"/>
        <v>0</v>
      </c>
      <c r="Q1166" s="17">
        <f t="shared" si="132"/>
        <v>-33</v>
      </c>
      <c r="R1166" s="13"/>
    </row>
    <row r="1167" spans="1:18" x14ac:dyDescent="0.3">
      <c r="A1167" s="13" t="s">
        <v>2212</v>
      </c>
      <c r="B1167" s="13">
        <v>546700009</v>
      </c>
      <c r="C1167" s="13" t="s">
        <v>2474</v>
      </c>
      <c r="D1167" s="13" t="s">
        <v>2475</v>
      </c>
      <c r="E1167" s="13" t="s">
        <v>2476</v>
      </c>
      <c r="F1167" s="14">
        <v>1896</v>
      </c>
      <c r="G1167" s="14">
        <v>537</v>
      </c>
      <c r="H1167" s="15">
        <f t="shared" si="126"/>
        <v>1359</v>
      </c>
      <c r="I1167" s="14">
        <v>3336</v>
      </c>
      <c r="J1167" s="16">
        <f t="shared" si="127"/>
        <v>175.9493670886076</v>
      </c>
      <c r="K1167" s="17">
        <f t="shared" si="128"/>
        <v>33.949367088607602</v>
      </c>
      <c r="L1167" s="14">
        <v>145</v>
      </c>
      <c r="M1167" s="18">
        <f t="shared" si="129"/>
        <v>7.6476793248945141</v>
      </c>
      <c r="N1167" s="17">
        <f t="shared" si="130"/>
        <v>4.6476793248945141</v>
      </c>
      <c r="O1167" s="14">
        <v>322</v>
      </c>
      <c r="P1167" s="18">
        <f t="shared" si="131"/>
        <v>16.983122362869199</v>
      </c>
      <c r="Q1167" s="17">
        <f t="shared" si="132"/>
        <v>-16.016877637130801</v>
      </c>
      <c r="R1167" s="13"/>
    </row>
    <row r="1168" spans="1:18" x14ac:dyDescent="0.3">
      <c r="A1168" s="13" t="s">
        <v>2212</v>
      </c>
      <c r="B1168" s="13">
        <v>546700012</v>
      </c>
      <c r="C1168" s="13" t="s">
        <v>2477</v>
      </c>
      <c r="D1168" s="13" t="s">
        <v>150</v>
      </c>
      <c r="E1168" s="13" t="s">
        <v>2478</v>
      </c>
      <c r="F1168" s="14">
        <v>1719</v>
      </c>
      <c r="G1168" s="14">
        <v>316</v>
      </c>
      <c r="H1168" s="15">
        <f t="shared" si="126"/>
        <v>1403</v>
      </c>
      <c r="I1168" s="14">
        <v>3320</v>
      </c>
      <c r="J1168" s="16">
        <f t="shared" si="127"/>
        <v>193.13554392088423</v>
      </c>
      <c r="K1168" s="17">
        <f t="shared" si="128"/>
        <v>51.135543920884231</v>
      </c>
      <c r="L1168" s="14">
        <v>61</v>
      </c>
      <c r="M1168" s="18">
        <f t="shared" si="129"/>
        <v>3.5485747527632348</v>
      </c>
      <c r="N1168" s="17">
        <f t="shared" si="130"/>
        <v>0.54857475276323475</v>
      </c>
      <c r="O1168" s="14">
        <v>842</v>
      </c>
      <c r="P1168" s="18">
        <f t="shared" si="131"/>
        <v>48.981966259453166</v>
      </c>
      <c r="Q1168" s="17">
        <f t="shared" si="132"/>
        <v>15.981966259453166</v>
      </c>
      <c r="R1168" s="13"/>
    </row>
    <row r="1169" spans="1:18" x14ac:dyDescent="0.3">
      <c r="A1169" s="13" t="s">
        <v>2212</v>
      </c>
      <c r="B1169" s="13">
        <v>10001679</v>
      </c>
      <c r="C1169" s="13" t="s">
        <v>2479</v>
      </c>
      <c r="D1169" s="13" t="s">
        <v>222</v>
      </c>
      <c r="E1169" s="13" t="s">
        <v>2480</v>
      </c>
      <c r="F1169" s="14">
        <v>927</v>
      </c>
      <c r="G1169" s="14">
        <v>124</v>
      </c>
      <c r="H1169" s="15">
        <f t="shared" si="126"/>
        <v>803</v>
      </c>
      <c r="I1169" s="14">
        <v>1127</v>
      </c>
      <c r="J1169" s="16">
        <f t="shared" si="127"/>
        <v>121.5749730312837</v>
      </c>
      <c r="K1169" s="17">
        <f t="shared" si="128"/>
        <v>-20.425026968716296</v>
      </c>
      <c r="L1169" s="14">
        <v>2</v>
      </c>
      <c r="M1169" s="18">
        <f t="shared" si="129"/>
        <v>0.21574973031283709</v>
      </c>
      <c r="N1169" s="17">
        <f t="shared" si="130"/>
        <v>-2.7842502696871629</v>
      </c>
      <c r="O1169" s="14">
        <v>0</v>
      </c>
      <c r="P1169" s="18">
        <f t="shared" si="131"/>
        <v>0</v>
      </c>
      <c r="Q1169" s="17">
        <f t="shared" si="132"/>
        <v>-33</v>
      </c>
      <c r="R1169" s="13"/>
    </row>
    <row r="1170" spans="1:18" x14ac:dyDescent="0.3">
      <c r="A1170" s="13" t="s">
        <v>2212</v>
      </c>
      <c r="B1170" s="13">
        <v>740200026</v>
      </c>
      <c r="C1170" s="13" t="s">
        <v>2481</v>
      </c>
      <c r="D1170" s="13" t="s">
        <v>2482</v>
      </c>
      <c r="E1170" s="13" t="s">
        <v>2483</v>
      </c>
      <c r="F1170" s="14">
        <v>1650</v>
      </c>
      <c r="G1170" s="14">
        <v>98</v>
      </c>
      <c r="H1170" s="15">
        <f t="shared" si="126"/>
        <v>1552</v>
      </c>
      <c r="I1170" s="14">
        <v>938</v>
      </c>
      <c r="J1170" s="16">
        <f t="shared" si="127"/>
        <v>56.848484848484851</v>
      </c>
      <c r="K1170" s="17">
        <f t="shared" si="128"/>
        <v>-85.151515151515156</v>
      </c>
      <c r="L1170" s="14">
        <v>0</v>
      </c>
      <c r="M1170" s="18">
        <f t="shared" si="129"/>
        <v>0</v>
      </c>
      <c r="N1170" s="17">
        <f t="shared" si="130"/>
        <v>-3</v>
      </c>
      <c r="O1170" s="14">
        <v>0</v>
      </c>
      <c r="P1170" s="18">
        <f t="shared" si="131"/>
        <v>0</v>
      </c>
      <c r="Q1170" s="17">
        <f t="shared" si="132"/>
        <v>-33</v>
      </c>
      <c r="R1170" s="13"/>
    </row>
    <row r="1171" spans="1:18" x14ac:dyDescent="0.3">
      <c r="A1171" s="13" t="s">
        <v>2212</v>
      </c>
      <c r="B1171" s="13">
        <v>546700010</v>
      </c>
      <c r="C1171" s="13" t="s">
        <v>2484</v>
      </c>
      <c r="D1171" s="13" t="s">
        <v>357</v>
      </c>
      <c r="E1171" s="13" t="s">
        <v>1507</v>
      </c>
      <c r="F1171" s="14">
        <v>1880</v>
      </c>
      <c r="G1171" s="14">
        <v>327</v>
      </c>
      <c r="H1171" s="15">
        <f t="shared" si="126"/>
        <v>1553</v>
      </c>
      <c r="I1171" s="14">
        <v>4052</v>
      </c>
      <c r="J1171" s="16">
        <f t="shared" si="127"/>
        <v>215.531914893617</v>
      </c>
      <c r="K1171" s="17">
        <f t="shared" si="128"/>
        <v>73.531914893617</v>
      </c>
      <c r="L1171" s="14">
        <v>33</v>
      </c>
      <c r="M1171" s="18">
        <f t="shared" si="129"/>
        <v>1.7553191489361704</v>
      </c>
      <c r="N1171" s="17">
        <f t="shared" si="130"/>
        <v>-1.2446808510638296</v>
      </c>
      <c r="O1171" s="14">
        <v>582</v>
      </c>
      <c r="P1171" s="18">
        <f t="shared" si="131"/>
        <v>30.957446808510635</v>
      </c>
      <c r="Q1171" s="17">
        <f t="shared" si="132"/>
        <v>-2.0425531914893647</v>
      </c>
      <c r="R1171" s="13"/>
    </row>
    <row r="1172" spans="1:18" x14ac:dyDescent="0.3">
      <c r="A1172" s="13" t="s">
        <v>2212</v>
      </c>
      <c r="B1172" s="13">
        <v>400200017</v>
      </c>
      <c r="C1172" s="13" t="s">
        <v>2485</v>
      </c>
      <c r="D1172" s="13" t="s">
        <v>1026</v>
      </c>
      <c r="E1172" s="13" t="s">
        <v>195</v>
      </c>
      <c r="F1172" s="14">
        <v>1976</v>
      </c>
      <c r="G1172" s="14">
        <v>365</v>
      </c>
      <c r="H1172" s="15">
        <f t="shared" si="126"/>
        <v>1611</v>
      </c>
      <c r="I1172" s="14">
        <v>2826</v>
      </c>
      <c r="J1172" s="16">
        <f t="shared" si="127"/>
        <v>143.0161943319838</v>
      </c>
      <c r="K1172" s="17">
        <f t="shared" si="128"/>
        <v>1.0161943319837974</v>
      </c>
      <c r="L1172" s="14">
        <v>140</v>
      </c>
      <c r="M1172" s="18">
        <f t="shared" si="129"/>
        <v>7.0850202429149798</v>
      </c>
      <c r="N1172" s="17">
        <f t="shared" si="130"/>
        <v>4.0850202429149798</v>
      </c>
      <c r="O1172" s="14">
        <v>73</v>
      </c>
      <c r="P1172" s="18">
        <f t="shared" si="131"/>
        <v>3.6943319838056681</v>
      </c>
      <c r="Q1172" s="17">
        <f t="shared" si="132"/>
        <v>-29.305668016194332</v>
      </c>
      <c r="R1172" s="13"/>
    </row>
    <row r="1173" spans="1:18" x14ac:dyDescent="0.3">
      <c r="A1173" s="13" t="s">
        <v>2212</v>
      </c>
      <c r="B1173" s="13">
        <v>740600004</v>
      </c>
      <c r="C1173" s="13" t="s">
        <v>2486</v>
      </c>
      <c r="D1173" s="13" t="s">
        <v>396</v>
      </c>
      <c r="E1173" s="13" t="s">
        <v>2487</v>
      </c>
      <c r="F1173" s="14">
        <v>1877</v>
      </c>
      <c r="G1173" s="14">
        <v>172</v>
      </c>
      <c r="H1173" s="15">
        <f t="shared" si="126"/>
        <v>1705</v>
      </c>
      <c r="I1173" s="14">
        <v>2703</v>
      </c>
      <c r="J1173" s="16">
        <f t="shared" si="127"/>
        <v>144.00639318060735</v>
      </c>
      <c r="K1173" s="17">
        <f t="shared" si="128"/>
        <v>2.0063931806073469</v>
      </c>
      <c r="L1173" s="14">
        <v>30</v>
      </c>
      <c r="M1173" s="18">
        <f t="shared" si="129"/>
        <v>1.5982951518380393</v>
      </c>
      <c r="N1173" s="17">
        <f t="shared" si="130"/>
        <v>-1.4017048481619607</v>
      </c>
      <c r="O1173" s="14">
        <v>1802</v>
      </c>
      <c r="P1173" s="18">
        <f t="shared" si="131"/>
        <v>96.004262120404903</v>
      </c>
      <c r="Q1173" s="17">
        <f t="shared" si="132"/>
        <v>63.004262120404903</v>
      </c>
      <c r="R1173" s="13"/>
    </row>
    <row r="1174" spans="1:18" x14ac:dyDescent="0.3">
      <c r="A1174" s="13" t="s">
        <v>2212</v>
      </c>
      <c r="B1174" s="13">
        <v>740200029</v>
      </c>
      <c r="C1174" s="13" t="s">
        <v>2488</v>
      </c>
      <c r="D1174" s="13" t="s">
        <v>192</v>
      </c>
      <c r="E1174" s="13" t="s">
        <v>2489</v>
      </c>
      <c r="F1174" s="14">
        <v>1536</v>
      </c>
      <c r="G1174" s="14">
        <v>553</v>
      </c>
      <c r="H1174" s="15">
        <f t="shared" si="126"/>
        <v>983</v>
      </c>
      <c r="I1174" s="14">
        <v>1950</v>
      </c>
      <c r="J1174" s="16">
        <f t="shared" si="127"/>
        <v>126.953125</v>
      </c>
      <c r="K1174" s="17">
        <f t="shared" si="128"/>
        <v>-15.046875</v>
      </c>
      <c r="L1174" s="14">
        <v>5</v>
      </c>
      <c r="M1174" s="18">
        <f t="shared" si="129"/>
        <v>0.32552083333333337</v>
      </c>
      <c r="N1174" s="17">
        <f t="shared" si="130"/>
        <v>-2.6744791666666665</v>
      </c>
      <c r="O1174" s="14">
        <v>0</v>
      </c>
      <c r="P1174" s="18">
        <f t="shared" si="131"/>
        <v>0</v>
      </c>
      <c r="Q1174" s="17">
        <f t="shared" si="132"/>
        <v>-33</v>
      </c>
      <c r="R1174" s="13"/>
    </row>
    <row r="1175" spans="1:18" x14ac:dyDescent="0.3">
      <c r="A1175" s="13" t="s">
        <v>2212</v>
      </c>
      <c r="B1175" s="13">
        <v>741400028</v>
      </c>
      <c r="C1175" s="13" t="s">
        <v>2490</v>
      </c>
      <c r="D1175" s="13" t="s">
        <v>2491</v>
      </c>
      <c r="E1175" s="13" t="s">
        <v>2492</v>
      </c>
      <c r="F1175" s="14">
        <v>1415</v>
      </c>
      <c r="G1175" s="14">
        <v>459</v>
      </c>
      <c r="H1175" s="15">
        <f t="shared" si="126"/>
        <v>956</v>
      </c>
      <c r="I1175" s="14">
        <v>3481</v>
      </c>
      <c r="J1175" s="16">
        <f t="shared" si="127"/>
        <v>246.00706713780917</v>
      </c>
      <c r="K1175" s="17">
        <f t="shared" si="128"/>
        <v>104.00706713780917</v>
      </c>
      <c r="L1175" s="14">
        <v>30</v>
      </c>
      <c r="M1175" s="18">
        <f t="shared" si="129"/>
        <v>2.1201413427561837</v>
      </c>
      <c r="N1175" s="17">
        <f t="shared" si="130"/>
        <v>-0.87985865724381629</v>
      </c>
      <c r="O1175" s="14">
        <v>341</v>
      </c>
      <c r="P1175" s="18">
        <f t="shared" si="131"/>
        <v>24.098939929328623</v>
      </c>
      <c r="Q1175" s="17">
        <f t="shared" si="132"/>
        <v>-8.9010600706713774</v>
      </c>
      <c r="R1175" s="13"/>
    </row>
    <row r="1176" spans="1:18" x14ac:dyDescent="0.3">
      <c r="A1176" s="13" t="s">
        <v>2212</v>
      </c>
      <c r="B1176" s="13">
        <v>740200031</v>
      </c>
      <c r="C1176" s="13" t="s">
        <v>2493</v>
      </c>
      <c r="D1176" s="13" t="s">
        <v>156</v>
      </c>
      <c r="E1176" s="13" t="s">
        <v>2494</v>
      </c>
      <c r="F1176" s="14">
        <v>2174</v>
      </c>
      <c r="G1176" s="14">
        <v>106</v>
      </c>
      <c r="H1176" s="15">
        <f t="shared" si="126"/>
        <v>2068</v>
      </c>
      <c r="I1176" s="14">
        <v>1916</v>
      </c>
      <c r="J1176" s="16">
        <f t="shared" si="127"/>
        <v>88.132474701011958</v>
      </c>
      <c r="K1176" s="17">
        <f t="shared" si="128"/>
        <v>-53.867525298988042</v>
      </c>
      <c r="L1176" s="14">
        <v>26</v>
      </c>
      <c r="M1176" s="18">
        <f t="shared" si="129"/>
        <v>1.1959521619135236</v>
      </c>
      <c r="N1176" s="17">
        <f t="shared" si="130"/>
        <v>-1.8040478380864764</v>
      </c>
      <c r="O1176" s="14">
        <v>74</v>
      </c>
      <c r="P1176" s="18">
        <f t="shared" si="131"/>
        <v>3.4038638454461818</v>
      </c>
      <c r="Q1176" s="17">
        <f t="shared" si="132"/>
        <v>-29.596136154553818</v>
      </c>
      <c r="R1176" s="13"/>
    </row>
    <row r="1177" spans="1:18" x14ac:dyDescent="0.3">
      <c r="A1177" s="13" t="s">
        <v>2212</v>
      </c>
      <c r="B1177" s="13">
        <v>400200024</v>
      </c>
      <c r="C1177" s="13" t="s">
        <v>2439</v>
      </c>
      <c r="D1177" s="13" t="s">
        <v>2198</v>
      </c>
      <c r="E1177" s="13" t="s">
        <v>2495</v>
      </c>
      <c r="F1177" s="14">
        <v>1607</v>
      </c>
      <c r="G1177" s="14">
        <v>302</v>
      </c>
      <c r="H1177" s="15">
        <f t="shared" si="126"/>
        <v>1305</v>
      </c>
      <c r="I1177" s="14">
        <v>2151</v>
      </c>
      <c r="J1177" s="16">
        <f t="shared" si="127"/>
        <v>133.85189794648414</v>
      </c>
      <c r="K1177" s="17">
        <f t="shared" si="128"/>
        <v>-8.1481020535158564</v>
      </c>
      <c r="L1177" s="14">
        <v>13</v>
      </c>
      <c r="M1177" s="18">
        <f t="shared" si="129"/>
        <v>0.80896079651524588</v>
      </c>
      <c r="N1177" s="17">
        <f t="shared" si="130"/>
        <v>-2.1910392034847543</v>
      </c>
      <c r="O1177" s="14">
        <v>536</v>
      </c>
      <c r="P1177" s="18">
        <f t="shared" si="131"/>
        <v>33.354075917859369</v>
      </c>
      <c r="Q1177" s="17">
        <f t="shared" si="132"/>
        <v>0.35407591785936887</v>
      </c>
      <c r="R1177" s="13"/>
    </row>
    <row r="1178" spans="1:18" x14ac:dyDescent="0.3">
      <c r="A1178" s="13" t="s">
        <v>2212</v>
      </c>
      <c r="B1178" s="13">
        <v>30000002</v>
      </c>
      <c r="C1178" s="13" t="s">
        <v>2496</v>
      </c>
      <c r="D1178" s="13" t="s">
        <v>785</v>
      </c>
      <c r="E1178" s="13" t="s">
        <v>206</v>
      </c>
      <c r="F1178" s="14">
        <v>2135</v>
      </c>
      <c r="G1178" s="14">
        <v>460</v>
      </c>
      <c r="H1178" s="15">
        <f t="shared" si="126"/>
        <v>1675</v>
      </c>
      <c r="I1178" s="14">
        <v>3447</v>
      </c>
      <c r="J1178" s="16">
        <f t="shared" si="127"/>
        <v>161.45199063231848</v>
      </c>
      <c r="K1178" s="17">
        <f t="shared" si="128"/>
        <v>19.451990632318484</v>
      </c>
      <c r="L1178" s="14">
        <v>11</v>
      </c>
      <c r="M1178" s="18">
        <f t="shared" si="129"/>
        <v>0.51522248243559721</v>
      </c>
      <c r="N1178" s="17">
        <f t="shared" si="130"/>
        <v>-2.4847775175644027</v>
      </c>
      <c r="O1178" s="14">
        <v>450</v>
      </c>
      <c r="P1178" s="18">
        <f t="shared" si="131"/>
        <v>21.07728337236534</v>
      </c>
      <c r="Q1178" s="17">
        <f t="shared" si="132"/>
        <v>-11.92271662763466</v>
      </c>
      <c r="R1178" s="13"/>
    </row>
    <row r="1179" spans="1:18" x14ac:dyDescent="0.3">
      <c r="A1179" s="13" t="s">
        <v>2212</v>
      </c>
      <c r="B1179" s="13">
        <v>561800006</v>
      </c>
      <c r="C1179" s="13" t="s">
        <v>2497</v>
      </c>
      <c r="D1179" s="13" t="s">
        <v>726</v>
      </c>
      <c r="E1179" s="13" t="s">
        <v>2498</v>
      </c>
      <c r="F1179" s="14">
        <v>1722</v>
      </c>
      <c r="G1179" s="14">
        <v>241</v>
      </c>
      <c r="H1179" s="15">
        <f t="shared" si="126"/>
        <v>1481</v>
      </c>
      <c r="I1179" s="14">
        <v>2735</v>
      </c>
      <c r="J1179" s="16">
        <f t="shared" si="127"/>
        <v>158.82694541231126</v>
      </c>
      <c r="K1179" s="17">
        <f t="shared" si="128"/>
        <v>16.826945412311261</v>
      </c>
      <c r="L1179" s="14">
        <v>47</v>
      </c>
      <c r="M1179" s="18">
        <f t="shared" si="129"/>
        <v>2.7293844367015101</v>
      </c>
      <c r="N1179" s="17">
        <f t="shared" si="130"/>
        <v>-0.2706155632984899</v>
      </c>
      <c r="O1179" s="14">
        <v>93</v>
      </c>
      <c r="P1179" s="18">
        <f t="shared" si="131"/>
        <v>5.4006968641114987</v>
      </c>
      <c r="Q1179" s="17">
        <f t="shared" si="132"/>
        <v>-27.599303135888501</v>
      </c>
      <c r="R1179" s="13"/>
    </row>
    <row r="1180" spans="1:18" x14ac:dyDescent="0.3">
      <c r="A1180" s="13" t="s">
        <v>2212</v>
      </c>
      <c r="B1180" s="13">
        <v>90000120</v>
      </c>
      <c r="C1180" s="13" t="s">
        <v>2499</v>
      </c>
      <c r="D1180" s="13" t="s">
        <v>2500</v>
      </c>
      <c r="E1180" s="13" t="s">
        <v>1699</v>
      </c>
      <c r="F1180" s="14">
        <v>1487</v>
      </c>
      <c r="G1180" s="14">
        <v>207</v>
      </c>
      <c r="H1180" s="15">
        <f t="shared" si="126"/>
        <v>1280</v>
      </c>
      <c r="I1180" s="14">
        <v>3109</v>
      </c>
      <c r="J1180" s="16">
        <f t="shared" si="127"/>
        <v>209.07868190988569</v>
      </c>
      <c r="K1180" s="17">
        <f t="shared" si="128"/>
        <v>67.078681909885688</v>
      </c>
      <c r="L1180" s="14">
        <v>0</v>
      </c>
      <c r="M1180" s="18">
        <f t="shared" si="129"/>
        <v>0</v>
      </c>
      <c r="N1180" s="17">
        <f t="shared" si="130"/>
        <v>-3</v>
      </c>
      <c r="O1180" s="14">
        <v>1372</v>
      </c>
      <c r="P1180" s="18">
        <f t="shared" si="131"/>
        <v>92.266308002689982</v>
      </c>
      <c r="Q1180" s="17">
        <f t="shared" si="132"/>
        <v>59.266308002689982</v>
      </c>
      <c r="R1180" s="13"/>
    </row>
    <row r="1181" spans="1:18" x14ac:dyDescent="0.3">
      <c r="A1181" s="13" t="s">
        <v>2212</v>
      </c>
      <c r="B1181" s="13">
        <v>460200055</v>
      </c>
      <c r="C1181" s="13" t="s">
        <v>2501</v>
      </c>
      <c r="D1181" s="13" t="s">
        <v>200</v>
      </c>
      <c r="E1181" s="13" t="s">
        <v>2502</v>
      </c>
      <c r="F1181" s="14">
        <v>1666</v>
      </c>
      <c r="G1181" s="14">
        <v>183</v>
      </c>
      <c r="H1181" s="15">
        <f t="shared" si="126"/>
        <v>1483</v>
      </c>
      <c r="I1181" s="14">
        <v>2595</v>
      </c>
      <c r="J1181" s="16">
        <f t="shared" si="127"/>
        <v>155.76230492196879</v>
      </c>
      <c r="K1181" s="17">
        <f t="shared" si="128"/>
        <v>13.762304921968791</v>
      </c>
      <c r="L1181" s="14">
        <v>2</v>
      </c>
      <c r="M1181" s="18">
        <f t="shared" si="129"/>
        <v>0.12004801920768307</v>
      </c>
      <c r="N1181" s="17">
        <f t="shared" si="130"/>
        <v>-2.8799519807923168</v>
      </c>
      <c r="O1181" s="14">
        <v>216</v>
      </c>
      <c r="P1181" s="18">
        <f t="shared" si="131"/>
        <v>12.965186074429772</v>
      </c>
      <c r="Q1181" s="17">
        <f t="shared" si="132"/>
        <v>-20.034813925570226</v>
      </c>
      <c r="R1181" s="13"/>
    </row>
    <row r="1182" spans="1:18" x14ac:dyDescent="0.3">
      <c r="A1182" s="13" t="s">
        <v>2212</v>
      </c>
      <c r="B1182" s="13">
        <v>90000127</v>
      </c>
      <c r="C1182" s="13" t="s">
        <v>2503</v>
      </c>
      <c r="D1182" s="13" t="s">
        <v>211</v>
      </c>
      <c r="E1182" s="13" t="s">
        <v>2504</v>
      </c>
      <c r="F1182" s="14">
        <v>1766</v>
      </c>
      <c r="G1182" s="14">
        <v>135</v>
      </c>
      <c r="H1182" s="15">
        <f t="shared" si="126"/>
        <v>1631</v>
      </c>
      <c r="I1182" s="14">
        <v>1824</v>
      </c>
      <c r="J1182" s="16">
        <f t="shared" si="127"/>
        <v>103.28425821064553</v>
      </c>
      <c r="K1182" s="17">
        <f t="shared" si="128"/>
        <v>-38.715741789354468</v>
      </c>
      <c r="L1182" s="14">
        <v>16</v>
      </c>
      <c r="M1182" s="18">
        <f t="shared" si="129"/>
        <v>0.90600226500566261</v>
      </c>
      <c r="N1182" s="17">
        <f t="shared" si="130"/>
        <v>-2.0939977349943373</v>
      </c>
      <c r="O1182" s="14">
        <v>309</v>
      </c>
      <c r="P1182" s="18">
        <f t="shared" si="131"/>
        <v>17.497168742921858</v>
      </c>
      <c r="Q1182" s="17">
        <f t="shared" si="132"/>
        <v>-15.502831257078142</v>
      </c>
      <c r="R1182" s="13"/>
    </row>
    <row r="1183" spans="1:18" x14ac:dyDescent="0.3">
      <c r="A1183" s="13" t="s">
        <v>2212</v>
      </c>
      <c r="B1183" s="13">
        <v>90000105</v>
      </c>
      <c r="C1183" s="13" t="s">
        <v>2505</v>
      </c>
      <c r="D1183" s="13" t="s">
        <v>828</v>
      </c>
      <c r="E1183" s="13" t="s">
        <v>2506</v>
      </c>
      <c r="F1183" s="14">
        <v>1657</v>
      </c>
      <c r="G1183" s="14">
        <v>618</v>
      </c>
      <c r="H1183" s="15">
        <f t="shared" si="126"/>
        <v>1039</v>
      </c>
      <c r="I1183" s="14">
        <v>4033</v>
      </c>
      <c r="J1183" s="16">
        <f t="shared" si="127"/>
        <v>243.39167169583584</v>
      </c>
      <c r="K1183" s="17">
        <f t="shared" si="128"/>
        <v>101.39167169583584</v>
      </c>
      <c r="L1183" s="14">
        <v>98</v>
      </c>
      <c r="M1183" s="18">
        <f t="shared" si="129"/>
        <v>5.9143029571514782</v>
      </c>
      <c r="N1183" s="17">
        <f t="shared" si="130"/>
        <v>2.9143029571514782</v>
      </c>
      <c r="O1183" s="14">
        <v>613</v>
      </c>
      <c r="P1183" s="18">
        <f t="shared" si="131"/>
        <v>36.994568497284249</v>
      </c>
      <c r="Q1183" s="17">
        <f t="shared" si="132"/>
        <v>3.9945684972842486</v>
      </c>
      <c r="R1183" s="13"/>
    </row>
    <row r="1184" spans="1:18" x14ac:dyDescent="0.3">
      <c r="A1184" s="13" t="s">
        <v>2212</v>
      </c>
      <c r="B1184" s="13">
        <v>400200024</v>
      </c>
      <c r="C1184" s="13" t="s">
        <v>2439</v>
      </c>
      <c r="D1184" s="13" t="s">
        <v>120</v>
      </c>
      <c r="E1184" s="13" t="s">
        <v>2507</v>
      </c>
      <c r="F1184" s="14">
        <v>1188</v>
      </c>
      <c r="G1184" s="14">
        <v>166</v>
      </c>
      <c r="H1184" s="15">
        <f t="shared" si="126"/>
        <v>1022</v>
      </c>
      <c r="I1184" s="14">
        <v>1222</v>
      </c>
      <c r="J1184" s="16">
        <f t="shared" si="127"/>
        <v>102.86195286195286</v>
      </c>
      <c r="K1184" s="17">
        <f t="shared" si="128"/>
        <v>-39.138047138047142</v>
      </c>
      <c r="L1184" s="14">
        <v>3</v>
      </c>
      <c r="M1184" s="18">
        <f t="shared" si="129"/>
        <v>0.25252525252525254</v>
      </c>
      <c r="N1184" s="17">
        <f t="shared" si="130"/>
        <v>-2.7474747474747474</v>
      </c>
      <c r="O1184" s="14">
        <v>718</v>
      </c>
      <c r="P1184" s="18">
        <f t="shared" si="131"/>
        <v>60.437710437710436</v>
      </c>
      <c r="Q1184" s="17">
        <f t="shared" si="132"/>
        <v>27.437710437710436</v>
      </c>
      <c r="R1184" s="13"/>
    </row>
    <row r="1185" spans="1:18" x14ac:dyDescent="0.3">
      <c r="A1185" s="13" t="s">
        <v>2212</v>
      </c>
      <c r="B1185" s="13">
        <v>40000015</v>
      </c>
      <c r="C1185" s="13" t="s">
        <v>2508</v>
      </c>
      <c r="D1185" s="13" t="s">
        <v>1815</v>
      </c>
      <c r="E1185" s="13" t="s">
        <v>2509</v>
      </c>
      <c r="F1185" s="14">
        <v>2142</v>
      </c>
      <c r="G1185" s="14">
        <v>88</v>
      </c>
      <c r="H1185" s="15">
        <f t="shared" si="126"/>
        <v>2054</v>
      </c>
      <c r="I1185" s="14">
        <v>2466</v>
      </c>
      <c r="J1185" s="16">
        <f t="shared" si="127"/>
        <v>115.12605042016806</v>
      </c>
      <c r="K1185" s="17">
        <f t="shared" si="128"/>
        <v>-26.873949579831944</v>
      </c>
      <c r="L1185" s="14">
        <v>2</v>
      </c>
      <c r="M1185" s="18">
        <f t="shared" si="129"/>
        <v>9.3370681605975725E-2</v>
      </c>
      <c r="N1185" s="17">
        <f t="shared" si="130"/>
        <v>-2.9066293183940242</v>
      </c>
      <c r="O1185" s="14">
        <v>589</v>
      </c>
      <c r="P1185" s="18">
        <f t="shared" si="131"/>
        <v>27.497665732959852</v>
      </c>
      <c r="Q1185" s="17">
        <f t="shared" si="132"/>
        <v>-5.5023342670401476</v>
      </c>
      <c r="R1185" s="13" t="s">
        <v>7</v>
      </c>
    </row>
    <row r="1186" spans="1:18" x14ac:dyDescent="0.3">
      <c r="A1186" s="13" t="s">
        <v>2212</v>
      </c>
      <c r="B1186" s="13">
        <v>30000003</v>
      </c>
      <c r="C1186" s="13" t="s">
        <v>2510</v>
      </c>
      <c r="D1186" s="13" t="s">
        <v>2511</v>
      </c>
      <c r="E1186" s="13" t="s">
        <v>2512</v>
      </c>
      <c r="F1186" s="14">
        <v>1174</v>
      </c>
      <c r="G1186" s="14">
        <v>179</v>
      </c>
      <c r="H1186" s="15">
        <f t="shared" si="126"/>
        <v>995</v>
      </c>
      <c r="I1186" s="14">
        <v>1938</v>
      </c>
      <c r="J1186" s="16">
        <f t="shared" si="127"/>
        <v>165.07666098807496</v>
      </c>
      <c r="K1186" s="17">
        <f t="shared" si="128"/>
        <v>23.076660988074963</v>
      </c>
      <c r="L1186" s="14">
        <v>3</v>
      </c>
      <c r="M1186" s="18">
        <f t="shared" si="129"/>
        <v>0.25553662691652468</v>
      </c>
      <c r="N1186" s="17">
        <f t="shared" si="130"/>
        <v>-2.7444633730834753</v>
      </c>
      <c r="O1186" s="14">
        <v>182</v>
      </c>
      <c r="P1186" s="18">
        <f t="shared" si="131"/>
        <v>15.502555366269167</v>
      </c>
      <c r="Q1186" s="17">
        <f t="shared" si="132"/>
        <v>-17.497444633730833</v>
      </c>
      <c r="R1186" s="13"/>
    </row>
    <row r="1187" spans="1:18" x14ac:dyDescent="0.3">
      <c r="A1187" s="13" t="s">
        <v>2212</v>
      </c>
      <c r="B1187" s="13">
        <v>740200102</v>
      </c>
      <c r="C1187" s="13" t="s">
        <v>2513</v>
      </c>
      <c r="D1187" s="13" t="s">
        <v>1886</v>
      </c>
      <c r="E1187" s="13" t="s">
        <v>2514</v>
      </c>
      <c r="F1187" s="14">
        <v>1435</v>
      </c>
      <c r="G1187" s="14">
        <v>212</v>
      </c>
      <c r="H1187" s="15">
        <f t="shared" si="126"/>
        <v>1223</v>
      </c>
      <c r="I1187" s="14">
        <v>2238</v>
      </c>
      <c r="J1187" s="16">
        <f t="shared" si="127"/>
        <v>155.95818815331012</v>
      </c>
      <c r="K1187" s="17">
        <f t="shared" si="128"/>
        <v>13.958188153310118</v>
      </c>
      <c r="L1187" s="14">
        <v>259</v>
      </c>
      <c r="M1187" s="18">
        <f t="shared" si="129"/>
        <v>18.048780487804876</v>
      </c>
      <c r="N1187" s="17">
        <f t="shared" si="130"/>
        <v>15.048780487804876</v>
      </c>
      <c r="O1187" s="14">
        <v>258</v>
      </c>
      <c r="P1187" s="18">
        <f t="shared" si="131"/>
        <v>17.979094076655052</v>
      </c>
      <c r="Q1187" s="17">
        <f t="shared" si="132"/>
        <v>-15.020905923344948</v>
      </c>
      <c r="R1187" s="13"/>
    </row>
    <row r="1188" spans="1:18" x14ac:dyDescent="0.3">
      <c r="A1188" s="13" t="s">
        <v>2212</v>
      </c>
      <c r="B1188" s="13">
        <v>25000001</v>
      </c>
      <c r="C1188" s="13" t="s">
        <v>2515</v>
      </c>
      <c r="D1188" s="13" t="s">
        <v>454</v>
      </c>
      <c r="E1188" s="13" t="s">
        <v>2516</v>
      </c>
      <c r="F1188" s="14">
        <v>1955</v>
      </c>
      <c r="G1188" s="14">
        <v>58</v>
      </c>
      <c r="H1188" s="15">
        <f t="shared" si="126"/>
        <v>1897</v>
      </c>
      <c r="I1188" s="14">
        <v>2321</v>
      </c>
      <c r="J1188" s="16">
        <f t="shared" si="127"/>
        <v>118.72122762148338</v>
      </c>
      <c r="K1188" s="17">
        <f t="shared" si="128"/>
        <v>-23.278772378516621</v>
      </c>
      <c r="L1188" s="14">
        <v>0</v>
      </c>
      <c r="M1188" s="18">
        <f t="shared" si="129"/>
        <v>0</v>
      </c>
      <c r="N1188" s="17">
        <f t="shared" si="130"/>
        <v>-3</v>
      </c>
      <c r="O1188" s="14">
        <v>4021</v>
      </c>
      <c r="P1188" s="18">
        <f t="shared" si="131"/>
        <v>205.6777493606138</v>
      </c>
      <c r="Q1188" s="17">
        <f t="shared" si="132"/>
        <v>172.6777493606138</v>
      </c>
      <c r="R1188" s="13"/>
    </row>
    <row r="1189" spans="1:18" x14ac:dyDescent="0.3">
      <c r="A1189" s="13" t="s">
        <v>2212</v>
      </c>
      <c r="B1189" s="13">
        <v>90024101</v>
      </c>
      <c r="C1189" s="13" t="s">
        <v>2227</v>
      </c>
      <c r="D1189" s="13" t="s">
        <v>284</v>
      </c>
      <c r="E1189" s="13" t="s">
        <v>2517</v>
      </c>
      <c r="F1189" s="14">
        <v>1083</v>
      </c>
      <c r="G1189" s="14">
        <v>155</v>
      </c>
      <c r="H1189" s="15">
        <f t="shared" si="126"/>
        <v>928</v>
      </c>
      <c r="I1189" s="14">
        <v>980</v>
      </c>
      <c r="J1189" s="16">
        <f t="shared" si="127"/>
        <v>90.489381348107116</v>
      </c>
      <c r="K1189" s="17">
        <f t="shared" si="128"/>
        <v>-51.510618651892884</v>
      </c>
      <c r="L1189" s="14">
        <v>0</v>
      </c>
      <c r="M1189" s="18">
        <f t="shared" si="129"/>
        <v>0</v>
      </c>
      <c r="N1189" s="17">
        <f t="shared" si="130"/>
        <v>-3</v>
      </c>
      <c r="O1189" s="14">
        <v>1786</v>
      </c>
      <c r="P1189" s="18">
        <f t="shared" si="131"/>
        <v>164.91228070175438</v>
      </c>
      <c r="Q1189" s="17">
        <f t="shared" si="132"/>
        <v>131.91228070175438</v>
      </c>
      <c r="R1189" s="13"/>
    </row>
    <row r="1190" spans="1:18" x14ac:dyDescent="0.3">
      <c r="A1190" s="13" t="s">
        <v>2212</v>
      </c>
      <c r="B1190" s="13">
        <v>400200018</v>
      </c>
      <c r="C1190" s="13" t="s">
        <v>2518</v>
      </c>
      <c r="D1190" s="13" t="s">
        <v>150</v>
      </c>
      <c r="E1190" s="13" t="s">
        <v>2519</v>
      </c>
      <c r="F1190" s="14">
        <v>795</v>
      </c>
      <c r="G1190" s="14">
        <v>8</v>
      </c>
      <c r="H1190" s="15">
        <f t="shared" si="126"/>
        <v>787</v>
      </c>
      <c r="I1190" s="14">
        <v>1089</v>
      </c>
      <c r="J1190" s="16">
        <f t="shared" si="127"/>
        <v>136.98113207547169</v>
      </c>
      <c r="K1190" s="17">
        <f t="shared" si="128"/>
        <v>-5.0188679245283083</v>
      </c>
      <c r="L1190" s="14">
        <v>8</v>
      </c>
      <c r="M1190" s="18">
        <f t="shared" si="129"/>
        <v>1.0062893081761006</v>
      </c>
      <c r="N1190" s="17">
        <f t="shared" si="130"/>
        <v>-1.9937106918238994</v>
      </c>
      <c r="O1190" s="14">
        <v>34</v>
      </c>
      <c r="P1190" s="18">
        <f t="shared" si="131"/>
        <v>4.2767295597484276</v>
      </c>
      <c r="Q1190" s="17">
        <f t="shared" si="132"/>
        <v>-28.723270440251572</v>
      </c>
      <c r="R1190" s="13"/>
    </row>
    <row r="1191" spans="1:18" x14ac:dyDescent="0.3">
      <c r="A1191" s="13" t="s">
        <v>2212</v>
      </c>
      <c r="B1191" s="13">
        <v>90024101</v>
      </c>
      <c r="C1191" s="13" t="s">
        <v>2227</v>
      </c>
      <c r="D1191" s="13" t="s">
        <v>274</v>
      </c>
      <c r="E1191" s="13" t="s">
        <v>2520</v>
      </c>
      <c r="F1191" s="14">
        <v>833</v>
      </c>
      <c r="G1191" s="14">
        <v>58</v>
      </c>
      <c r="H1191" s="15">
        <f t="shared" si="126"/>
        <v>775</v>
      </c>
      <c r="I1191" s="14">
        <v>0</v>
      </c>
      <c r="J1191" s="16">
        <f t="shared" si="127"/>
        <v>0</v>
      </c>
      <c r="K1191" s="17">
        <f t="shared" si="128"/>
        <v>-142</v>
      </c>
      <c r="L1191" s="14">
        <v>0</v>
      </c>
      <c r="M1191" s="18">
        <f t="shared" si="129"/>
        <v>0</v>
      </c>
      <c r="N1191" s="17">
        <f t="shared" si="130"/>
        <v>-3</v>
      </c>
      <c r="O1191" s="14">
        <v>0</v>
      </c>
      <c r="P1191" s="18">
        <f t="shared" si="131"/>
        <v>0</v>
      </c>
      <c r="Q1191" s="17">
        <f t="shared" si="132"/>
        <v>-33</v>
      </c>
      <c r="R1191" s="13" t="s">
        <v>8</v>
      </c>
    </row>
    <row r="1192" spans="1:18" x14ac:dyDescent="0.3">
      <c r="A1192" s="13" t="s">
        <v>2212</v>
      </c>
      <c r="B1192" s="13">
        <v>25000003</v>
      </c>
      <c r="C1192" s="13" t="s">
        <v>2521</v>
      </c>
      <c r="D1192" s="13" t="s">
        <v>159</v>
      </c>
      <c r="E1192" s="13" t="s">
        <v>2522</v>
      </c>
      <c r="F1192" s="14">
        <v>1385</v>
      </c>
      <c r="G1192" s="14">
        <v>195</v>
      </c>
      <c r="H1192" s="15">
        <f t="shared" si="126"/>
        <v>1190</v>
      </c>
      <c r="I1192" s="14">
        <v>1483</v>
      </c>
      <c r="J1192" s="16">
        <f t="shared" si="127"/>
        <v>107.07581227436822</v>
      </c>
      <c r="K1192" s="17">
        <f t="shared" si="128"/>
        <v>-34.924187725631782</v>
      </c>
      <c r="L1192" s="14">
        <v>11</v>
      </c>
      <c r="M1192" s="18">
        <f t="shared" si="129"/>
        <v>0.79422382671480141</v>
      </c>
      <c r="N1192" s="17">
        <f t="shared" si="130"/>
        <v>-2.2057761732851988</v>
      </c>
      <c r="O1192" s="14">
        <v>447</v>
      </c>
      <c r="P1192" s="18">
        <f t="shared" si="131"/>
        <v>32.274368231046928</v>
      </c>
      <c r="Q1192" s="17">
        <f t="shared" si="132"/>
        <v>-0.7256317689530718</v>
      </c>
      <c r="R1192" s="13"/>
    </row>
    <row r="1193" spans="1:18" x14ac:dyDescent="0.3">
      <c r="A1193" s="13" t="s">
        <v>2212</v>
      </c>
      <c r="B1193" s="13">
        <v>3000018</v>
      </c>
      <c r="C1193" s="13" t="s">
        <v>2523</v>
      </c>
      <c r="D1193" s="13" t="s">
        <v>1734</v>
      </c>
      <c r="E1193" s="13" t="s">
        <v>2524</v>
      </c>
      <c r="F1193" s="14">
        <v>1980</v>
      </c>
      <c r="G1193" s="14">
        <v>396</v>
      </c>
      <c r="H1193" s="15">
        <f t="shared" si="126"/>
        <v>1584</v>
      </c>
      <c r="I1193" s="14">
        <v>2614</v>
      </c>
      <c r="J1193" s="16">
        <f t="shared" si="127"/>
        <v>132.02020202020202</v>
      </c>
      <c r="K1193" s="17">
        <f t="shared" si="128"/>
        <v>-9.9797979797979792</v>
      </c>
      <c r="L1193" s="14">
        <v>12</v>
      </c>
      <c r="M1193" s="18">
        <f t="shared" si="129"/>
        <v>0.60606060606060608</v>
      </c>
      <c r="N1193" s="17">
        <f t="shared" si="130"/>
        <v>-2.393939393939394</v>
      </c>
      <c r="O1193" s="14">
        <v>920</v>
      </c>
      <c r="P1193" s="18">
        <f t="shared" si="131"/>
        <v>46.464646464646464</v>
      </c>
      <c r="Q1193" s="17">
        <f t="shared" si="132"/>
        <v>13.464646464646464</v>
      </c>
      <c r="R1193" s="13"/>
    </row>
    <row r="1194" spans="1:18" x14ac:dyDescent="0.3">
      <c r="A1194" s="13" t="s">
        <v>2212</v>
      </c>
      <c r="B1194" s="13">
        <v>31000011</v>
      </c>
      <c r="C1194" s="13" t="s">
        <v>2525</v>
      </c>
      <c r="D1194" s="13" t="s">
        <v>2526</v>
      </c>
      <c r="E1194" s="13" t="s">
        <v>2527</v>
      </c>
      <c r="F1194" s="14">
        <v>1755</v>
      </c>
      <c r="G1194" s="14">
        <v>107</v>
      </c>
      <c r="H1194" s="15">
        <f t="shared" si="126"/>
        <v>1648</v>
      </c>
      <c r="I1194" s="14">
        <v>2008</v>
      </c>
      <c r="J1194" s="16">
        <f t="shared" si="127"/>
        <v>114.41595441595442</v>
      </c>
      <c r="K1194" s="17">
        <f t="shared" si="128"/>
        <v>-27.584045584045583</v>
      </c>
      <c r="L1194" s="14">
        <v>19</v>
      </c>
      <c r="M1194" s="18">
        <f t="shared" si="129"/>
        <v>1.0826210826210827</v>
      </c>
      <c r="N1194" s="17">
        <f t="shared" si="130"/>
        <v>-1.9173789173789173</v>
      </c>
      <c r="O1194" s="14">
        <v>3504</v>
      </c>
      <c r="P1194" s="18">
        <f t="shared" si="131"/>
        <v>199.65811965811966</v>
      </c>
      <c r="Q1194" s="17">
        <f t="shared" si="132"/>
        <v>166.65811965811966</v>
      </c>
      <c r="R1194" s="13"/>
    </row>
    <row r="1195" spans="1:18" x14ac:dyDescent="0.3">
      <c r="A1195" s="13" t="s">
        <v>2212</v>
      </c>
      <c r="B1195" s="13">
        <v>31000013</v>
      </c>
      <c r="C1195" s="13" t="s">
        <v>2528</v>
      </c>
      <c r="D1195" s="13" t="s">
        <v>795</v>
      </c>
      <c r="E1195" s="13" t="s">
        <v>2529</v>
      </c>
      <c r="F1195" s="14">
        <v>2910</v>
      </c>
      <c r="G1195" s="14">
        <v>59</v>
      </c>
      <c r="H1195" s="15">
        <f t="shared" si="126"/>
        <v>2851</v>
      </c>
      <c r="I1195" s="14">
        <v>2857</v>
      </c>
      <c r="J1195" s="16">
        <f t="shared" si="127"/>
        <v>98.178694158075601</v>
      </c>
      <c r="K1195" s="17">
        <f t="shared" si="128"/>
        <v>-43.821305841924399</v>
      </c>
      <c r="L1195" s="14">
        <v>470</v>
      </c>
      <c r="M1195" s="18">
        <f t="shared" si="129"/>
        <v>16.151202749140893</v>
      </c>
      <c r="N1195" s="17">
        <f t="shared" si="130"/>
        <v>13.151202749140893</v>
      </c>
      <c r="O1195" s="14">
        <v>3537</v>
      </c>
      <c r="P1195" s="18">
        <f t="shared" si="131"/>
        <v>121.54639175257731</v>
      </c>
      <c r="Q1195" s="17">
        <f t="shared" si="132"/>
        <v>88.546391752577307</v>
      </c>
      <c r="R1195" s="13"/>
    </row>
    <row r="1196" spans="1:18" x14ac:dyDescent="0.3">
      <c r="A1196" s="13" t="s">
        <v>2212</v>
      </c>
      <c r="B1196" s="13">
        <v>40000013</v>
      </c>
      <c r="C1196" s="13" t="s">
        <v>2530</v>
      </c>
      <c r="D1196" s="13" t="s">
        <v>1860</v>
      </c>
      <c r="E1196" s="13" t="s">
        <v>2531</v>
      </c>
      <c r="F1196" s="14">
        <v>2055</v>
      </c>
      <c r="G1196" s="14">
        <v>21</v>
      </c>
      <c r="H1196" s="15">
        <f t="shared" si="126"/>
        <v>2034</v>
      </c>
      <c r="I1196" s="14">
        <v>615</v>
      </c>
      <c r="J1196" s="16">
        <f t="shared" si="127"/>
        <v>29.927007299270077</v>
      </c>
      <c r="K1196" s="17">
        <f t="shared" si="128"/>
        <v>-112.07299270072993</v>
      </c>
      <c r="L1196" s="14">
        <v>0</v>
      </c>
      <c r="M1196" s="18">
        <f t="shared" si="129"/>
        <v>0</v>
      </c>
      <c r="N1196" s="17">
        <f t="shared" si="130"/>
        <v>-3</v>
      </c>
      <c r="O1196" s="14">
        <v>0</v>
      </c>
      <c r="P1196" s="18">
        <f t="shared" si="131"/>
        <v>0</v>
      </c>
      <c r="Q1196" s="17">
        <f t="shared" si="132"/>
        <v>-33</v>
      </c>
      <c r="R1196" s="13"/>
    </row>
    <row r="1197" spans="1:18" x14ac:dyDescent="0.3">
      <c r="A1197" s="13" t="s">
        <v>2212</v>
      </c>
      <c r="B1197" s="13">
        <v>30000006</v>
      </c>
      <c r="C1197" s="13" t="s">
        <v>2532</v>
      </c>
      <c r="D1197" s="13" t="s">
        <v>1818</v>
      </c>
      <c r="E1197" s="13" t="s">
        <v>2533</v>
      </c>
      <c r="F1197" s="14">
        <v>2217</v>
      </c>
      <c r="G1197" s="14">
        <v>593</v>
      </c>
      <c r="H1197" s="15">
        <f t="shared" si="126"/>
        <v>1624</v>
      </c>
      <c r="I1197" s="14">
        <v>3154</v>
      </c>
      <c r="J1197" s="16">
        <f t="shared" si="127"/>
        <v>142.26432115471357</v>
      </c>
      <c r="K1197" s="17">
        <f t="shared" si="128"/>
        <v>0.26432115471357065</v>
      </c>
      <c r="L1197" s="14">
        <v>0</v>
      </c>
      <c r="M1197" s="18">
        <f t="shared" si="129"/>
        <v>0</v>
      </c>
      <c r="N1197" s="17">
        <f t="shared" si="130"/>
        <v>-3</v>
      </c>
      <c r="O1197" s="14">
        <v>642</v>
      </c>
      <c r="P1197" s="18">
        <f t="shared" si="131"/>
        <v>28.95805142083897</v>
      </c>
      <c r="Q1197" s="17">
        <f t="shared" si="132"/>
        <v>-4.0419485791610299</v>
      </c>
      <c r="R1197" s="13"/>
    </row>
    <row r="1198" spans="1:18" x14ac:dyDescent="0.3">
      <c r="A1198" s="13" t="s">
        <v>2212</v>
      </c>
      <c r="B1198" s="13">
        <v>90024101</v>
      </c>
      <c r="C1198" s="13" t="s">
        <v>2227</v>
      </c>
      <c r="D1198" s="13" t="s">
        <v>505</v>
      </c>
      <c r="E1198" s="13" t="s">
        <v>2534</v>
      </c>
      <c r="F1198" s="14">
        <v>1778</v>
      </c>
      <c r="G1198" s="14">
        <v>282</v>
      </c>
      <c r="H1198" s="15">
        <f t="shared" si="126"/>
        <v>1496</v>
      </c>
      <c r="I1198" s="14">
        <v>1640</v>
      </c>
      <c r="J1198" s="16">
        <f t="shared" si="127"/>
        <v>92.238470191226099</v>
      </c>
      <c r="K1198" s="17">
        <f t="shared" si="128"/>
        <v>-49.761529808773901</v>
      </c>
      <c r="L1198" s="14">
        <v>0</v>
      </c>
      <c r="M1198" s="18">
        <f t="shared" si="129"/>
        <v>0</v>
      </c>
      <c r="N1198" s="17">
        <f t="shared" si="130"/>
        <v>-3</v>
      </c>
      <c r="O1198" s="14">
        <v>1733</v>
      </c>
      <c r="P1198" s="18">
        <f t="shared" si="131"/>
        <v>97.469066366704155</v>
      </c>
      <c r="Q1198" s="17">
        <f t="shared" si="132"/>
        <v>64.469066366704155</v>
      </c>
      <c r="R1198" s="13"/>
    </row>
    <row r="1199" spans="1:18" x14ac:dyDescent="0.3">
      <c r="A1199" s="13" t="s">
        <v>2212</v>
      </c>
      <c r="B1199" s="13">
        <v>540200027</v>
      </c>
      <c r="C1199" s="13" t="s">
        <v>2535</v>
      </c>
      <c r="D1199" s="13" t="s">
        <v>2027</v>
      </c>
      <c r="E1199" s="13" t="s">
        <v>439</v>
      </c>
      <c r="F1199" s="14">
        <v>2258</v>
      </c>
      <c r="G1199" s="14">
        <v>419</v>
      </c>
      <c r="H1199" s="15">
        <f t="shared" si="126"/>
        <v>1839</v>
      </c>
      <c r="I1199" s="14">
        <v>4168</v>
      </c>
      <c r="J1199" s="16">
        <f t="shared" si="127"/>
        <v>184.58813108945969</v>
      </c>
      <c r="K1199" s="17">
        <f t="shared" si="128"/>
        <v>42.588131089459694</v>
      </c>
      <c r="L1199" s="14">
        <v>23</v>
      </c>
      <c r="M1199" s="18">
        <f t="shared" si="129"/>
        <v>1.0186005314437556</v>
      </c>
      <c r="N1199" s="17">
        <f t="shared" si="130"/>
        <v>-1.9813994685562444</v>
      </c>
      <c r="O1199" s="14">
        <v>761</v>
      </c>
      <c r="P1199" s="18">
        <f t="shared" si="131"/>
        <v>33.702391496899914</v>
      </c>
      <c r="Q1199" s="17">
        <f t="shared" si="132"/>
        <v>0.70239149689991365</v>
      </c>
      <c r="R1199" s="13"/>
    </row>
    <row r="1200" spans="1:18" x14ac:dyDescent="0.3">
      <c r="A1200" s="13" t="s">
        <v>2212</v>
      </c>
      <c r="B1200" s="13">
        <v>3000029</v>
      </c>
      <c r="C1200" s="13" t="s">
        <v>2536</v>
      </c>
      <c r="D1200" s="13" t="s">
        <v>693</v>
      </c>
      <c r="E1200" s="13" t="s">
        <v>2537</v>
      </c>
      <c r="F1200" s="14">
        <v>1278</v>
      </c>
      <c r="G1200" s="14">
        <v>15</v>
      </c>
      <c r="H1200" s="15">
        <f t="shared" si="126"/>
        <v>1263</v>
      </c>
      <c r="I1200" s="14">
        <v>2005</v>
      </c>
      <c r="J1200" s="16">
        <f t="shared" si="127"/>
        <v>156.88575899843505</v>
      </c>
      <c r="K1200" s="17">
        <f t="shared" si="128"/>
        <v>14.885758998435051</v>
      </c>
      <c r="L1200" s="14">
        <v>11</v>
      </c>
      <c r="M1200" s="18">
        <f t="shared" si="129"/>
        <v>0.86071987480438183</v>
      </c>
      <c r="N1200" s="17">
        <f t="shared" si="130"/>
        <v>-2.1392801251956182</v>
      </c>
      <c r="O1200" s="14">
        <v>1406</v>
      </c>
      <c r="P1200" s="18">
        <f t="shared" si="131"/>
        <v>110.01564945226916</v>
      </c>
      <c r="Q1200" s="17">
        <f t="shared" si="132"/>
        <v>77.015649452269159</v>
      </c>
      <c r="R1200" s="13"/>
    </row>
    <row r="1201" spans="1:18" x14ac:dyDescent="0.3">
      <c r="A1201" s="13" t="s">
        <v>2212</v>
      </c>
      <c r="B1201" s="13">
        <v>3000012</v>
      </c>
      <c r="C1201" s="13" t="s">
        <v>2538</v>
      </c>
      <c r="D1201" s="13" t="s">
        <v>434</v>
      </c>
      <c r="E1201" s="13" t="s">
        <v>45</v>
      </c>
      <c r="F1201" s="14">
        <v>2272</v>
      </c>
      <c r="G1201" s="14">
        <v>534</v>
      </c>
      <c r="H1201" s="15">
        <f t="shared" si="126"/>
        <v>1738</v>
      </c>
      <c r="I1201" s="14">
        <v>3405</v>
      </c>
      <c r="J1201" s="16">
        <f t="shared" si="127"/>
        <v>149.86795774647888</v>
      </c>
      <c r="K1201" s="17">
        <f t="shared" si="128"/>
        <v>7.8679577464788792</v>
      </c>
      <c r="L1201" s="14">
        <v>0</v>
      </c>
      <c r="M1201" s="18">
        <f t="shared" si="129"/>
        <v>0</v>
      </c>
      <c r="N1201" s="17">
        <f t="shared" si="130"/>
        <v>-3</v>
      </c>
      <c r="O1201" s="14">
        <v>2392</v>
      </c>
      <c r="P1201" s="18">
        <f t="shared" si="131"/>
        <v>105.28169014084507</v>
      </c>
      <c r="Q1201" s="17">
        <f t="shared" si="132"/>
        <v>72.281690140845072</v>
      </c>
      <c r="R1201" s="13"/>
    </row>
    <row r="1202" spans="1:18" x14ac:dyDescent="0.3">
      <c r="A1202" s="25" t="s">
        <v>2212</v>
      </c>
      <c r="B1202" s="25">
        <v>40000010</v>
      </c>
      <c r="C1202" s="25" t="s">
        <v>2539</v>
      </c>
      <c r="D1202" s="25" t="s">
        <v>274</v>
      </c>
      <c r="E1202" s="25" t="s">
        <v>844</v>
      </c>
      <c r="F1202" s="26">
        <v>1902</v>
      </c>
      <c r="G1202" s="26">
        <v>1511</v>
      </c>
      <c r="H1202" s="27">
        <f t="shared" si="126"/>
        <v>391</v>
      </c>
      <c r="I1202" s="26">
        <v>5665</v>
      </c>
      <c r="J1202" s="28">
        <f t="shared" si="127"/>
        <v>297.8443743427971</v>
      </c>
      <c r="K1202" s="29">
        <f t="shared" si="128"/>
        <v>155.8443743427971</v>
      </c>
      <c r="L1202" s="26">
        <v>123</v>
      </c>
      <c r="M1202" s="30">
        <f t="shared" si="129"/>
        <v>6.4668769716088326</v>
      </c>
      <c r="N1202" s="29">
        <f t="shared" si="130"/>
        <v>3.4668769716088326</v>
      </c>
      <c r="O1202" s="26">
        <v>3911</v>
      </c>
      <c r="P1202" s="30">
        <f t="shared" si="131"/>
        <v>205.62565720294427</v>
      </c>
      <c r="Q1202" s="29">
        <f t="shared" si="132"/>
        <v>172.62565720294427</v>
      </c>
      <c r="R1202" s="25"/>
    </row>
    <row r="1203" spans="1:18" x14ac:dyDescent="0.3">
      <c r="A1203" s="13" t="s">
        <v>2212</v>
      </c>
      <c r="B1203" s="13">
        <v>741400003</v>
      </c>
      <c r="C1203" s="13" t="s">
        <v>2540</v>
      </c>
      <c r="D1203" s="13" t="s">
        <v>159</v>
      </c>
      <c r="E1203" s="13" t="s">
        <v>2541</v>
      </c>
      <c r="F1203" s="14">
        <v>1024</v>
      </c>
      <c r="G1203" s="14">
        <v>10</v>
      </c>
      <c r="H1203" s="15">
        <f t="shared" si="126"/>
        <v>1014</v>
      </c>
      <c r="I1203" s="14">
        <v>1175</v>
      </c>
      <c r="J1203" s="16">
        <f t="shared" si="127"/>
        <v>114.74609375</v>
      </c>
      <c r="K1203" s="17">
        <f t="shared" si="128"/>
        <v>-27.25390625</v>
      </c>
      <c r="L1203" s="14">
        <v>365</v>
      </c>
      <c r="M1203" s="18">
        <f t="shared" si="129"/>
        <v>35.64453125</v>
      </c>
      <c r="N1203" s="17">
        <f t="shared" si="130"/>
        <v>32.64453125</v>
      </c>
      <c r="O1203" s="14">
        <v>347</v>
      </c>
      <c r="P1203" s="18">
        <f t="shared" si="131"/>
        <v>33.88671875</v>
      </c>
      <c r="Q1203" s="17">
        <f t="shared" si="132"/>
        <v>0.88671875</v>
      </c>
      <c r="R1203" s="13"/>
    </row>
    <row r="1204" spans="1:18" x14ac:dyDescent="0.3">
      <c r="A1204" s="13" t="s">
        <v>2212</v>
      </c>
      <c r="B1204" s="13">
        <v>400200024</v>
      </c>
      <c r="C1204" s="13" t="s">
        <v>2439</v>
      </c>
      <c r="D1204" s="13" t="s">
        <v>1719</v>
      </c>
      <c r="E1204" s="13" t="s">
        <v>2542</v>
      </c>
      <c r="F1204" s="14">
        <v>625</v>
      </c>
      <c r="G1204" s="14">
        <v>107</v>
      </c>
      <c r="H1204" s="15">
        <f t="shared" si="126"/>
        <v>518</v>
      </c>
      <c r="I1204" s="14">
        <v>763</v>
      </c>
      <c r="J1204" s="16">
        <f t="shared" si="127"/>
        <v>122.08000000000001</v>
      </c>
      <c r="K1204" s="17">
        <f t="shared" si="128"/>
        <v>-19.919999999999987</v>
      </c>
      <c r="L1204" s="14">
        <v>110</v>
      </c>
      <c r="M1204" s="18">
        <f t="shared" si="129"/>
        <v>17.599999999999998</v>
      </c>
      <c r="N1204" s="17">
        <f t="shared" si="130"/>
        <v>14.599999999999998</v>
      </c>
      <c r="O1204" s="14">
        <v>255</v>
      </c>
      <c r="P1204" s="18">
        <f t="shared" si="131"/>
        <v>40.799999999999997</v>
      </c>
      <c r="Q1204" s="17">
        <f t="shared" si="132"/>
        <v>7.7999999999999972</v>
      </c>
      <c r="R1204" s="13"/>
    </row>
  </sheetData>
  <autoFilter ref="A8:S1204" xr:uid="{75789B6C-2438-4FA2-916B-FEC28D207286}"/>
  <mergeCells count="15">
    <mergeCell ref="A2:G2"/>
    <mergeCell ref="C5:Q5"/>
    <mergeCell ref="C6:Q6"/>
    <mergeCell ref="A7:A8"/>
    <mergeCell ref="B7:B8"/>
    <mergeCell ref="C7:C8"/>
    <mergeCell ref="D7:D8"/>
    <mergeCell ref="E7:E8"/>
    <mergeCell ref="F7:F8"/>
    <mergeCell ref="G7:G8"/>
    <mergeCell ref="H7:H8"/>
    <mergeCell ref="I7:K7"/>
    <mergeCell ref="L7:N7"/>
    <mergeCell ref="O7:Q7"/>
    <mergeCell ref="R7:R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FBD76F84-1152-4A78-9EFF-5DE004311959}">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K9:K1204</xm:sqref>
        </x14:conditionalFormatting>
        <x14:conditionalFormatting xmlns:xm="http://schemas.microsoft.com/office/excel/2006/main">
          <x14:cfRule type="iconSet" priority="2" id="{8AC24AC3-AB0D-4364-BFD2-F6283BF785BB}">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N9:N1204</xm:sqref>
        </x14:conditionalFormatting>
        <x14:conditionalFormatting xmlns:xm="http://schemas.microsoft.com/office/excel/2006/main">
          <x14:cfRule type="iconSet" priority="3" id="{00F771C8-AE8C-4D24-9796-F1DA01FBEA2A}">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Q9:Q1204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Apmeklējumu skaits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Maistrenko</dc:creator>
  <cp:lastModifiedBy>Nataļja Maistrenko</cp:lastModifiedBy>
  <dcterms:created xsi:type="dcterms:W3CDTF">2026-03-30T07:55:02Z</dcterms:created>
  <dcterms:modified xsi:type="dcterms:W3CDTF">2026-03-30T09:49:34Z</dcterms:modified>
</cp:coreProperties>
</file>