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Ambulatoro_pakalpojumu_nodala\Natalja M\Darbam mājas lapai\ĢĀP apmeklējumi\2025\2)01.07-31.12.2025\"/>
    </mc:Choice>
  </mc:AlternateContent>
  <xr:revisionPtr revIDLastSave="0" documentId="13_ncr:1_{BE702BD2-50FF-4DC2-A58F-958D1544AFBF}" xr6:coauthVersionLast="47" xr6:coauthVersionMax="47" xr10:uidLastSave="{00000000-0000-0000-0000-000000000000}"/>
  <bookViews>
    <workbookView xWindow="-108" yWindow="-108" windowWidth="23256" windowHeight="12456" xr2:uid="{67B3E959-1E47-412F-A267-B303F46B4503}"/>
  </bookViews>
  <sheets>
    <sheet name="Apmeklējumu skaits" sheetId="1" r:id="rId1"/>
  </sheets>
  <definedNames>
    <definedName name="_xlnm._FilterDatabase" localSheetId="0" hidden="1">'Apmeklējumu skaits'!$A$8:$S$1197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7" i="1" l="1"/>
  <c r="K1197" i="1" s="1"/>
  <c r="J1196" i="1"/>
  <c r="K1196" i="1" s="1"/>
  <c r="J1195" i="1"/>
  <c r="K1195" i="1" s="1"/>
  <c r="J1194" i="1"/>
  <c r="K1194" i="1" s="1"/>
  <c r="J1193" i="1"/>
  <c r="K1193" i="1" s="1"/>
  <c r="J1192" i="1"/>
  <c r="K1192" i="1" s="1"/>
  <c r="J1191" i="1"/>
  <c r="K1191" i="1" s="1"/>
  <c r="J1190" i="1"/>
  <c r="K1190" i="1" s="1"/>
  <c r="J1189" i="1"/>
  <c r="K1189" i="1" s="1"/>
  <c r="J1188" i="1"/>
  <c r="K1188" i="1" s="1"/>
  <c r="J1187" i="1"/>
  <c r="K1187" i="1" s="1"/>
  <c r="J1186" i="1"/>
  <c r="K1186" i="1" s="1"/>
  <c r="J1185" i="1"/>
  <c r="K1185" i="1" s="1"/>
  <c r="J1184" i="1"/>
  <c r="K1184" i="1" s="1"/>
  <c r="J1183" i="1"/>
  <c r="K1183" i="1" s="1"/>
  <c r="J1182" i="1"/>
  <c r="K1182" i="1" s="1"/>
  <c r="J1181" i="1"/>
  <c r="K1181" i="1" s="1"/>
  <c r="J1180" i="1"/>
  <c r="K1180" i="1" s="1"/>
  <c r="J1179" i="1"/>
  <c r="K1179" i="1" s="1"/>
  <c r="J1178" i="1"/>
  <c r="K1178" i="1" s="1"/>
  <c r="J1177" i="1"/>
  <c r="K1177" i="1" s="1"/>
  <c r="J1176" i="1"/>
  <c r="K1176" i="1" s="1"/>
  <c r="J1175" i="1"/>
  <c r="K1175" i="1" s="1"/>
  <c r="J1174" i="1"/>
  <c r="K1174" i="1" s="1"/>
  <c r="J1173" i="1"/>
  <c r="K1173" i="1" s="1"/>
  <c r="P1172" i="1"/>
  <c r="Q1172" i="1" s="1"/>
  <c r="M1172" i="1"/>
  <c r="N1172" i="1" s="1"/>
  <c r="J1172" i="1"/>
  <c r="K1172" i="1" s="1"/>
  <c r="H1172" i="1"/>
  <c r="P1171" i="1"/>
  <c r="Q1171" i="1" s="1"/>
  <c r="M1171" i="1"/>
  <c r="N1171" i="1" s="1"/>
  <c r="J1171" i="1"/>
  <c r="K1171" i="1" s="1"/>
  <c r="H1171" i="1"/>
  <c r="P1170" i="1"/>
  <c r="Q1170" i="1" s="1"/>
  <c r="M1170" i="1"/>
  <c r="N1170" i="1" s="1"/>
  <c r="J1170" i="1"/>
  <c r="K1170" i="1" s="1"/>
  <c r="H1170" i="1"/>
  <c r="P1169" i="1"/>
  <c r="Q1169" i="1" s="1"/>
  <c r="M1169" i="1"/>
  <c r="N1169" i="1" s="1"/>
  <c r="J1169" i="1"/>
  <c r="K1169" i="1" s="1"/>
  <c r="H1169" i="1"/>
  <c r="P1168" i="1"/>
  <c r="Q1168" i="1" s="1"/>
  <c r="M1168" i="1"/>
  <c r="N1168" i="1" s="1"/>
  <c r="J1168" i="1"/>
  <c r="K1168" i="1" s="1"/>
  <c r="H1168" i="1"/>
  <c r="P1167" i="1"/>
  <c r="Q1167" i="1" s="1"/>
  <c r="M1167" i="1"/>
  <c r="N1167" i="1" s="1"/>
  <c r="J1167" i="1"/>
  <c r="K1167" i="1" s="1"/>
  <c r="H1167" i="1"/>
  <c r="P1166" i="1"/>
  <c r="Q1166" i="1" s="1"/>
  <c r="M1166" i="1"/>
  <c r="N1166" i="1" s="1"/>
  <c r="J1166" i="1"/>
  <c r="K1166" i="1" s="1"/>
  <c r="H1166" i="1"/>
  <c r="P1165" i="1"/>
  <c r="Q1165" i="1" s="1"/>
  <c r="M1165" i="1"/>
  <c r="N1165" i="1" s="1"/>
  <c r="J1165" i="1"/>
  <c r="K1165" i="1" s="1"/>
  <c r="H1165" i="1"/>
  <c r="P1164" i="1"/>
  <c r="Q1164" i="1" s="1"/>
  <c r="M1164" i="1"/>
  <c r="N1164" i="1" s="1"/>
  <c r="J1164" i="1"/>
  <c r="K1164" i="1" s="1"/>
  <c r="H1164" i="1"/>
  <c r="P1163" i="1"/>
  <c r="Q1163" i="1" s="1"/>
  <c r="M1163" i="1"/>
  <c r="N1163" i="1" s="1"/>
  <c r="J1163" i="1"/>
  <c r="K1163" i="1" s="1"/>
  <c r="H1163" i="1"/>
  <c r="P1162" i="1"/>
  <c r="Q1162" i="1" s="1"/>
  <c r="M1162" i="1"/>
  <c r="N1162" i="1" s="1"/>
  <c r="J1162" i="1"/>
  <c r="K1162" i="1" s="1"/>
  <c r="H1162" i="1"/>
  <c r="P1161" i="1"/>
  <c r="Q1161" i="1" s="1"/>
  <c r="M1161" i="1"/>
  <c r="N1161" i="1" s="1"/>
  <c r="J1161" i="1"/>
  <c r="K1161" i="1" s="1"/>
  <c r="H1161" i="1"/>
  <c r="P1160" i="1"/>
  <c r="Q1160" i="1" s="1"/>
  <c r="M1160" i="1"/>
  <c r="N1160" i="1" s="1"/>
  <c r="J1160" i="1"/>
  <c r="K1160" i="1" s="1"/>
  <c r="H1160" i="1"/>
  <c r="P1159" i="1"/>
  <c r="Q1159" i="1" s="1"/>
  <c r="M1159" i="1"/>
  <c r="N1159" i="1" s="1"/>
  <c r="J1159" i="1"/>
  <c r="K1159" i="1" s="1"/>
  <c r="H1159" i="1"/>
  <c r="P1158" i="1"/>
  <c r="Q1158" i="1" s="1"/>
  <c r="M1158" i="1"/>
  <c r="N1158" i="1" s="1"/>
  <c r="J1158" i="1"/>
  <c r="K1158" i="1" s="1"/>
  <c r="H1158" i="1"/>
  <c r="P1157" i="1"/>
  <c r="Q1157" i="1" s="1"/>
  <c r="M1157" i="1"/>
  <c r="N1157" i="1" s="1"/>
  <c r="J1157" i="1"/>
  <c r="K1157" i="1" s="1"/>
  <c r="H1157" i="1"/>
  <c r="P1156" i="1"/>
  <c r="Q1156" i="1" s="1"/>
  <c r="M1156" i="1"/>
  <c r="N1156" i="1" s="1"/>
  <c r="J1156" i="1"/>
  <c r="K1156" i="1" s="1"/>
  <c r="H1156" i="1"/>
  <c r="P1155" i="1"/>
  <c r="Q1155" i="1" s="1"/>
  <c r="M1155" i="1"/>
  <c r="N1155" i="1" s="1"/>
  <c r="J1155" i="1"/>
  <c r="K1155" i="1" s="1"/>
  <c r="H1155" i="1"/>
  <c r="P1154" i="1"/>
  <c r="Q1154" i="1" s="1"/>
  <c r="M1154" i="1"/>
  <c r="N1154" i="1" s="1"/>
  <c r="J1154" i="1"/>
  <c r="K1154" i="1" s="1"/>
  <c r="H1154" i="1"/>
  <c r="P1153" i="1"/>
  <c r="Q1153" i="1" s="1"/>
  <c r="M1153" i="1"/>
  <c r="N1153" i="1" s="1"/>
  <c r="J1153" i="1"/>
  <c r="K1153" i="1" s="1"/>
  <c r="H1153" i="1"/>
  <c r="P1152" i="1"/>
  <c r="Q1152" i="1" s="1"/>
  <c r="M1152" i="1"/>
  <c r="N1152" i="1" s="1"/>
  <c r="J1152" i="1"/>
  <c r="K1152" i="1" s="1"/>
  <c r="H1152" i="1"/>
  <c r="P1151" i="1"/>
  <c r="Q1151" i="1" s="1"/>
  <c r="M1151" i="1"/>
  <c r="N1151" i="1" s="1"/>
  <c r="J1151" i="1"/>
  <c r="K1151" i="1" s="1"/>
  <c r="H1151" i="1"/>
  <c r="P1150" i="1"/>
  <c r="Q1150" i="1" s="1"/>
  <c r="M1150" i="1"/>
  <c r="N1150" i="1" s="1"/>
  <c r="J1150" i="1"/>
  <c r="K1150" i="1" s="1"/>
  <c r="H1150" i="1"/>
  <c r="P1149" i="1"/>
  <c r="Q1149" i="1" s="1"/>
  <c r="M1149" i="1"/>
  <c r="N1149" i="1" s="1"/>
  <c r="J1149" i="1"/>
  <c r="K1149" i="1" s="1"/>
  <c r="H1149" i="1"/>
  <c r="P1148" i="1"/>
  <c r="Q1148" i="1" s="1"/>
  <c r="M1148" i="1"/>
  <c r="N1148" i="1" s="1"/>
  <c r="J1148" i="1"/>
  <c r="K1148" i="1" s="1"/>
  <c r="H1148" i="1"/>
  <c r="P1147" i="1"/>
  <c r="Q1147" i="1" s="1"/>
  <c r="M1147" i="1"/>
  <c r="N1147" i="1" s="1"/>
  <c r="J1147" i="1"/>
  <c r="K1147" i="1" s="1"/>
  <c r="H1147" i="1"/>
  <c r="P1146" i="1"/>
  <c r="Q1146" i="1" s="1"/>
  <c r="M1146" i="1"/>
  <c r="N1146" i="1" s="1"/>
  <c r="J1146" i="1"/>
  <c r="K1146" i="1" s="1"/>
  <c r="H1146" i="1"/>
  <c r="P1145" i="1"/>
  <c r="Q1145" i="1" s="1"/>
  <c r="M1145" i="1"/>
  <c r="N1145" i="1" s="1"/>
  <c r="J1145" i="1"/>
  <c r="K1145" i="1" s="1"/>
  <c r="H1145" i="1"/>
  <c r="P1144" i="1"/>
  <c r="Q1144" i="1" s="1"/>
  <c r="M1144" i="1"/>
  <c r="N1144" i="1" s="1"/>
  <c r="J1144" i="1"/>
  <c r="K1144" i="1" s="1"/>
  <c r="H1144" i="1"/>
  <c r="P1143" i="1"/>
  <c r="Q1143" i="1" s="1"/>
  <c r="M1143" i="1"/>
  <c r="N1143" i="1" s="1"/>
  <c r="J1143" i="1"/>
  <c r="K1143" i="1" s="1"/>
  <c r="H1143" i="1"/>
  <c r="P1142" i="1"/>
  <c r="Q1142" i="1" s="1"/>
  <c r="M1142" i="1"/>
  <c r="N1142" i="1" s="1"/>
  <c r="J1142" i="1"/>
  <c r="K1142" i="1" s="1"/>
  <c r="H1142" i="1"/>
  <c r="P1141" i="1"/>
  <c r="Q1141" i="1" s="1"/>
  <c r="M1141" i="1"/>
  <c r="N1141" i="1" s="1"/>
  <c r="J1141" i="1"/>
  <c r="K1141" i="1" s="1"/>
  <c r="H1141" i="1"/>
  <c r="P1140" i="1"/>
  <c r="Q1140" i="1" s="1"/>
  <c r="M1140" i="1"/>
  <c r="N1140" i="1" s="1"/>
  <c r="J1140" i="1"/>
  <c r="K1140" i="1" s="1"/>
  <c r="H1140" i="1"/>
  <c r="P1139" i="1"/>
  <c r="Q1139" i="1" s="1"/>
  <c r="M1139" i="1"/>
  <c r="N1139" i="1" s="1"/>
  <c r="J1139" i="1"/>
  <c r="K1139" i="1" s="1"/>
  <c r="H1139" i="1"/>
  <c r="P1138" i="1"/>
  <c r="Q1138" i="1" s="1"/>
  <c r="M1138" i="1"/>
  <c r="N1138" i="1" s="1"/>
  <c r="J1138" i="1"/>
  <c r="K1138" i="1" s="1"/>
  <c r="H1138" i="1"/>
  <c r="P1137" i="1"/>
  <c r="Q1137" i="1" s="1"/>
  <c r="M1137" i="1"/>
  <c r="N1137" i="1" s="1"/>
  <c r="J1137" i="1"/>
  <c r="K1137" i="1" s="1"/>
  <c r="H1137" i="1"/>
  <c r="P1136" i="1"/>
  <c r="Q1136" i="1" s="1"/>
  <c r="M1136" i="1"/>
  <c r="N1136" i="1" s="1"/>
  <c r="J1136" i="1"/>
  <c r="K1136" i="1" s="1"/>
  <c r="H1136" i="1"/>
  <c r="P1135" i="1"/>
  <c r="Q1135" i="1" s="1"/>
  <c r="M1135" i="1"/>
  <c r="N1135" i="1" s="1"/>
  <c r="J1135" i="1"/>
  <c r="K1135" i="1" s="1"/>
  <c r="H1135" i="1"/>
  <c r="P1134" i="1"/>
  <c r="Q1134" i="1" s="1"/>
  <c r="M1134" i="1"/>
  <c r="N1134" i="1" s="1"/>
  <c r="J1134" i="1"/>
  <c r="K1134" i="1" s="1"/>
  <c r="H1134" i="1"/>
  <c r="P1133" i="1"/>
  <c r="Q1133" i="1" s="1"/>
  <c r="M1133" i="1"/>
  <c r="N1133" i="1" s="1"/>
  <c r="J1133" i="1"/>
  <c r="K1133" i="1" s="1"/>
  <c r="H1133" i="1"/>
  <c r="P1132" i="1"/>
  <c r="Q1132" i="1" s="1"/>
  <c r="M1132" i="1"/>
  <c r="N1132" i="1" s="1"/>
  <c r="J1132" i="1"/>
  <c r="K1132" i="1" s="1"/>
  <c r="H1132" i="1"/>
  <c r="P1131" i="1"/>
  <c r="Q1131" i="1" s="1"/>
  <c r="M1131" i="1"/>
  <c r="N1131" i="1" s="1"/>
  <c r="J1131" i="1"/>
  <c r="K1131" i="1" s="1"/>
  <c r="H1131" i="1"/>
  <c r="P1130" i="1"/>
  <c r="Q1130" i="1" s="1"/>
  <c r="M1130" i="1"/>
  <c r="N1130" i="1" s="1"/>
  <c r="J1130" i="1"/>
  <c r="K1130" i="1" s="1"/>
  <c r="H1130" i="1"/>
  <c r="P1129" i="1"/>
  <c r="Q1129" i="1" s="1"/>
  <c r="M1129" i="1"/>
  <c r="N1129" i="1" s="1"/>
  <c r="J1129" i="1"/>
  <c r="K1129" i="1" s="1"/>
  <c r="H1129" i="1"/>
  <c r="P1128" i="1"/>
  <c r="Q1128" i="1" s="1"/>
  <c r="M1128" i="1"/>
  <c r="N1128" i="1" s="1"/>
  <c r="J1128" i="1"/>
  <c r="K1128" i="1" s="1"/>
  <c r="H1128" i="1"/>
  <c r="P1127" i="1"/>
  <c r="Q1127" i="1" s="1"/>
  <c r="M1127" i="1"/>
  <c r="N1127" i="1" s="1"/>
  <c r="J1127" i="1"/>
  <c r="K1127" i="1" s="1"/>
  <c r="H1127" i="1"/>
  <c r="P1126" i="1"/>
  <c r="Q1126" i="1" s="1"/>
  <c r="M1126" i="1"/>
  <c r="N1126" i="1" s="1"/>
  <c r="J1126" i="1"/>
  <c r="K1126" i="1" s="1"/>
  <c r="H1126" i="1"/>
  <c r="P1125" i="1"/>
  <c r="Q1125" i="1" s="1"/>
  <c r="M1125" i="1"/>
  <c r="N1125" i="1" s="1"/>
  <c r="J1125" i="1"/>
  <c r="K1125" i="1" s="1"/>
  <c r="H1125" i="1"/>
  <c r="P1124" i="1"/>
  <c r="Q1124" i="1" s="1"/>
  <c r="M1124" i="1"/>
  <c r="N1124" i="1" s="1"/>
  <c r="J1124" i="1"/>
  <c r="K1124" i="1" s="1"/>
  <c r="H1124" i="1"/>
  <c r="P1123" i="1"/>
  <c r="Q1123" i="1" s="1"/>
  <c r="M1123" i="1"/>
  <c r="N1123" i="1" s="1"/>
  <c r="J1123" i="1"/>
  <c r="K1123" i="1" s="1"/>
  <c r="H1123" i="1"/>
  <c r="P1122" i="1"/>
  <c r="Q1122" i="1" s="1"/>
  <c r="M1122" i="1"/>
  <c r="N1122" i="1" s="1"/>
  <c r="J1122" i="1"/>
  <c r="K1122" i="1" s="1"/>
  <c r="H1122" i="1"/>
  <c r="P1121" i="1"/>
  <c r="Q1121" i="1" s="1"/>
  <c r="M1121" i="1"/>
  <c r="N1121" i="1" s="1"/>
  <c r="J1121" i="1"/>
  <c r="K1121" i="1" s="1"/>
  <c r="H1121" i="1"/>
  <c r="P1120" i="1"/>
  <c r="Q1120" i="1" s="1"/>
  <c r="M1120" i="1"/>
  <c r="N1120" i="1" s="1"/>
  <c r="J1120" i="1"/>
  <c r="K1120" i="1" s="1"/>
  <c r="H1120" i="1"/>
  <c r="P1119" i="1"/>
  <c r="Q1119" i="1" s="1"/>
  <c r="M1119" i="1"/>
  <c r="N1119" i="1" s="1"/>
  <c r="J1119" i="1"/>
  <c r="K1119" i="1" s="1"/>
  <c r="H1119" i="1"/>
  <c r="P1118" i="1"/>
  <c r="Q1118" i="1" s="1"/>
  <c r="M1118" i="1"/>
  <c r="N1118" i="1" s="1"/>
  <c r="J1118" i="1"/>
  <c r="K1118" i="1" s="1"/>
  <c r="H1118" i="1"/>
  <c r="P1117" i="1"/>
  <c r="Q1117" i="1" s="1"/>
  <c r="M1117" i="1"/>
  <c r="N1117" i="1" s="1"/>
  <c r="J1117" i="1"/>
  <c r="K1117" i="1" s="1"/>
  <c r="H1117" i="1"/>
  <c r="P1116" i="1"/>
  <c r="Q1116" i="1" s="1"/>
  <c r="M1116" i="1"/>
  <c r="N1116" i="1" s="1"/>
  <c r="J1116" i="1"/>
  <c r="K1116" i="1" s="1"/>
  <c r="H1116" i="1"/>
  <c r="P1115" i="1"/>
  <c r="Q1115" i="1" s="1"/>
  <c r="M1115" i="1"/>
  <c r="N1115" i="1" s="1"/>
  <c r="J1115" i="1"/>
  <c r="K1115" i="1" s="1"/>
  <c r="H1115" i="1"/>
  <c r="P1114" i="1"/>
  <c r="Q1114" i="1" s="1"/>
  <c r="M1114" i="1"/>
  <c r="N1114" i="1" s="1"/>
  <c r="J1114" i="1"/>
  <c r="K1114" i="1" s="1"/>
  <c r="H1114" i="1"/>
  <c r="P1113" i="1"/>
  <c r="Q1113" i="1" s="1"/>
  <c r="M1113" i="1"/>
  <c r="N1113" i="1" s="1"/>
  <c r="J1113" i="1"/>
  <c r="K1113" i="1" s="1"/>
  <c r="H1113" i="1"/>
  <c r="P1112" i="1"/>
  <c r="Q1112" i="1" s="1"/>
  <c r="M1112" i="1"/>
  <c r="N1112" i="1" s="1"/>
  <c r="J1112" i="1"/>
  <c r="K1112" i="1" s="1"/>
  <c r="H1112" i="1"/>
  <c r="P1111" i="1"/>
  <c r="Q1111" i="1" s="1"/>
  <c r="M1111" i="1"/>
  <c r="N1111" i="1" s="1"/>
  <c r="J1111" i="1"/>
  <c r="K1111" i="1" s="1"/>
  <c r="H1111" i="1"/>
  <c r="P1110" i="1"/>
  <c r="Q1110" i="1" s="1"/>
  <c r="M1110" i="1"/>
  <c r="N1110" i="1" s="1"/>
  <c r="J1110" i="1"/>
  <c r="K1110" i="1" s="1"/>
  <c r="H1110" i="1"/>
  <c r="P1109" i="1"/>
  <c r="Q1109" i="1" s="1"/>
  <c r="M1109" i="1"/>
  <c r="N1109" i="1" s="1"/>
  <c r="J1109" i="1"/>
  <c r="K1109" i="1" s="1"/>
  <c r="H1109" i="1"/>
  <c r="P1108" i="1"/>
  <c r="Q1108" i="1" s="1"/>
  <c r="M1108" i="1"/>
  <c r="N1108" i="1" s="1"/>
  <c r="J1108" i="1"/>
  <c r="K1108" i="1" s="1"/>
  <c r="H1108" i="1"/>
  <c r="P1107" i="1"/>
  <c r="Q1107" i="1" s="1"/>
  <c r="M1107" i="1"/>
  <c r="N1107" i="1" s="1"/>
  <c r="J1107" i="1"/>
  <c r="K1107" i="1" s="1"/>
  <c r="H1107" i="1"/>
  <c r="P1106" i="1"/>
  <c r="Q1106" i="1" s="1"/>
  <c r="M1106" i="1"/>
  <c r="N1106" i="1" s="1"/>
  <c r="J1106" i="1"/>
  <c r="K1106" i="1" s="1"/>
  <c r="H1106" i="1"/>
  <c r="P1105" i="1"/>
  <c r="Q1105" i="1" s="1"/>
  <c r="M1105" i="1"/>
  <c r="N1105" i="1" s="1"/>
  <c r="J1105" i="1"/>
  <c r="K1105" i="1" s="1"/>
  <c r="H1105" i="1"/>
  <c r="P1104" i="1"/>
  <c r="Q1104" i="1" s="1"/>
  <c r="M1104" i="1"/>
  <c r="N1104" i="1" s="1"/>
  <c r="J1104" i="1"/>
  <c r="K1104" i="1" s="1"/>
  <c r="H1104" i="1"/>
  <c r="P1103" i="1"/>
  <c r="Q1103" i="1" s="1"/>
  <c r="M1103" i="1"/>
  <c r="N1103" i="1" s="1"/>
  <c r="J1103" i="1"/>
  <c r="K1103" i="1" s="1"/>
  <c r="H1103" i="1"/>
  <c r="P1102" i="1"/>
  <c r="Q1102" i="1" s="1"/>
  <c r="M1102" i="1"/>
  <c r="N1102" i="1" s="1"/>
  <c r="J1102" i="1"/>
  <c r="K1102" i="1" s="1"/>
  <c r="H1102" i="1"/>
  <c r="P1101" i="1"/>
  <c r="Q1101" i="1" s="1"/>
  <c r="M1101" i="1"/>
  <c r="N1101" i="1" s="1"/>
  <c r="J1101" i="1"/>
  <c r="K1101" i="1" s="1"/>
  <c r="H1101" i="1"/>
  <c r="P1100" i="1"/>
  <c r="Q1100" i="1" s="1"/>
  <c r="M1100" i="1"/>
  <c r="N1100" i="1" s="1"/>
  <c r="J1100" i="1"/>
  <c r="K1100" i="1" s="1"/>
  <c r="H1100" i="1"/>
  <c r="P1099" i="1"/>
  <c r="Q1099" i="1" s="1"/>
  <c r="M1099" i="1"/>
  <c r="N1099" i="1" s="1"/>
  <c r="J1099" i="1"/>
  <c r="K1099" i="1" s="1"/>
  <c r="H1099" i="1"/>
  <c r="P1098" i="1"/>
  <c r="Q1098" i="1" s="1"/>
  <c r="M1098" i="1"/>
  <c r="N1098" i="1" s="1"/>
  <c r="J1098" i="1"/>
  <c r="K1098" i="1" s="1"/>
  <c r="H1098" i="1"/>
  <c r="P1097" i="1"/>
  <c r="Q1097" i="1" s="1"/>
  <c r="M1097" i="1"/>
  <c r="N1097" i="1" s="1"/>
  <c r="J1097" i="1"/>
  <c r="K1097" i="1" s="1"/>
  <c r="H1097" i="1"/>
  <c r="P1096" i="1"/>
  <c r="Q1096" i="1" s="1"/>
  <c r="M1096" i="1"/>
  <c r="N1096" i="1" s="1"/>
  <c r="J1096" i="1"/>
  <c r="K1096" i="1" s="1"/>
  <c r="H1096" i="1"/>
  <c r="P1095" i="1"/>
  <c r="Q1095" i="1" s="1"/>
  <c r="M1095" i="1"/>
  <c r="N1095" i="1" s="1"/>
  <c r="J1095" i="1"/>
  <c r="K1095" i="1" s="1"/>
  <c r="H1095" i="1"/>
  <c r="P1094" i="1"/>
  <c r="Q1094" i="1" s="1"/>
  <c r="M1094" i="1"/>
  <c r="N1094" i="1" s="1"/>
  <c r="J1094" i="1"/>
  <c r="K1094" i="1" s="1"/>
  <c r="H1094" i="1"/>
  <c r="P1093" i="1"/>
  <c r="Q1093" i="1" s="1"/>
  <c r="M1093" i="1"/>
  <c r="N1093" i="1" s="1"/>
  <c r="J1093" i="1"/>
  <c r="K1093" i="1" s="1"/>
  <c r="H1093" i="1"/>
  <c r="P1092" i="1"/>
  <c r="Q1092" i="1" s="1"/>
  <c r="M1092" i="1"/>
  <c r="N1092" i="1" s="1"/>
  <c r="J1092" i="1"/>
  <c r="K1092" i="1" s="1"/>
  <c r="H1092" i="1"/>
  <c r="P1091" i="1"/>
  <c r="Q1091" i="1" s="1"/>
  <c r="M1091" i="1"/>
  <c r="N1091" i="1" s="1"/>
  <c r="J1091" i="1"/>
  <c r="K1091" i="1" s="1"/>
  <c r="H1091" i="1"/>
  <c r="P1090" i="1"/>
  <c r="Q1090" i="1" s="1"/>
  <c r="M1090" i="1"/>
  <c r="N1090" i="1" s="1"/>
  <c r="J1090" i="1"/>
  <c r="K1090" i="1" s="1"/>
  <c r="H1090" i="1"/>
  <c r="P1089" i="1"/>
  <c r="Q1089" i="1" s="1"/>
  <c r="M1089" i="1"/>
  <c r="N1089" i="1" s="1"/>
  <c r="J1089" i="1"/>
  <c r="K1089" i="1" s="1"/>
  <c r="H1089" i="1"/>
  <c r="P1088" i="1"/>
  <c r="Q1088" i="1" s="1"/>
  <c r="M1088" i="1"/>
  <c r="N1088" i="1" s="1"/>
  <c r="J1088" i="1"/>
  <c r="K1088" i="1" s="1"/>
  <c r="H1088" i="1"/>
  <c r="P1087" i="1"/>
  <c r="Q1087" i="1" s="1"/>
  <c r="M1087" i="1"/>
  <c r="N1087" i="1" s="1"/>
  <c r="J1087" i="1"/>
  <c r="K1087" i="1" s="1"/>
  <c r="H1087" i="1"/>
  <c r="P1086" i="1"/>
  <c r="Q1086" i="1" s="1"/>
  <c r="M1086" i="1"/>
  <c r="N1086" i="1" s="1"/>
  <c r="J1086" i="1"/>
  <c r="K1086" i="1" s="1"/>
  <c r="H1086" i="1"/>
  <c r="P1085" i="1"/>
  <c r="Q1085" i="1" s="1"/>
  <c r="M1085" i="1"/>
  <c r="N1085" i="1" s="1"/>
  <c r="J1085" i="1"/>
  <c r="K1085" i="1" s="1"/>
  <c r="H1085" i="1"/>
  <c r="P1084" i="1"/>
  <c r="Q1084" i="1" s="1"/>
  <c r="M1084" i="1"/>
  <c r="N1084" i="1" s="1"/>
  <c r="J1084" i="1"/>
  <c r="K1084" i="1" s="1"/>
  <c r="H1084" i="1"/>
  <c r="P1083" i="1"/>
  <c r="Q1083" i="1" s="1"/>
  <c r="M1083" i="1"/>
  <c r="N1083" i="1" s="1"/>
  <c r="J1083" i="1"/>
  <c r="K1083" i="1" s="1"/>
  <c r="H1083" i="1"/>
  <c r="P1082" i="1"/>
  <c r="Q1082" i="1" s="1"/>
  <c r="M1082" i="1"/>
  <c r="N1082" i="1" s="1"/>
  <c r="J1082" i="1"/>
  <c r="K1082" i="1" s="1"/>
  <c r="H1082" i="1"/>
  <c r="P1081" i="1"/>
  <c r="Q1081" i="1" s="1"/>
  <c r="M1081" i="1"/>
  <c r="N1081" i="1" s="1"/>
  <c r="J1081" i="1"/>
  <c r="K1081" i="1" s="1"/>
  <c r="H1081" i="1"/>
  <c r="P1080" i="1"/>
  <c r="Q1080" i="1" s="1"/>
  <c r="M1080" i="1"/>
  <c r="N1080" i="1" s="1"/>
  <c r="J1080" i="1"/>
  <c r="K1080" i="1" s="1"/>
  <c r="H1080" i="1"/>
  <c r="P1079" i="1"/>
  <c r="Q1079" i="1" s="1"/>
  <c r="M1079" i="1"/>
  <c r="N1079" i="1" s="1"/>
  <c r="J1079" i="1"/>
  <c r="K1079" i="1" s="1"/>
  <c r="H1079" i="1"/>
  <c r="P1078" i="1"/>
  <c r="Q1078" i="1" s="1"/>
  <c r="M1078" i="1"/>
  <c r="N1078" i="1" s="1"/>
  <c r="J1078" i="1"/>
  <c r="K1078" i="1" s="1"/>
  <c r="H1078" i="1"/>
  <c r="P1077" i="1"/>
  <c r="Q1077" i="1" s="1"/>
  <c r="M1077" i="1"/>
  <c r="N1077" i="1" s="1"/>
  <c r="J1077" i="1"/>
  <c r="K1077" i="1" s="1"/>
  <c r="H1077" i="1"/>
  <c r="P1076" i="1"/>
  <c r="Q1076" i="1" s="1"/>
  <c r="M1076" i="1"/>
  <c r="N1076" i="1" s="1"/>
  <c r="J1076" i="1"/>
  <c r="K1076" i="1" s="1"/>
  <c r="H1076" i="1"/>
  <c r="P1075" i="1"/>
  <c r="Q1075" i="1" s="1"/>
  <c r="M1075" i="1"/>
  <c r="N1075" i="1" s="1"/>
  <c r="J1075" i="1"/>
  <c r="K1075" i="1" s="1"/>
  <c r="H1075" i="1"/>
  <c r="P1074" i="1"/>
  <c r="Q1074" i="1" s="1"/>
  <c r="M1074" i="1"/>
  <c r="N1074" i="1" s="1"/>
  <c r="J1074" i="1"/>
  <c r="K1074" i="1" s="1"/>
  <c r="H1074" i="1"/>
  <c r="P1073" i="1"/>
  <c r="Q1073" i="1" s="1"/>
  <c r="M1073" i="1"/>
  <c r="N1073" i="1" s="1"/>
  <c r="J1073" i="1"/>
  <c r="K1073" i="1" s="1"/>
  <c r="H1073" i="1"/>
  <c r="P1072" i="1"/>
  <c r="Q1072" i="1" s="1"/>
  <c r="M1072" i="1"/>
  <c r="N1072" i="1" s="1"/>
  <c r="J1072" i="1"/>
  <c r="K1072" i="1" s="1"/>
  <c r="H1072" i="1"/>
  <c r="P1071" i="1"/>
  <c r="Q1071" i="1" s="1"/>
  <c r="M1071" i="1"/>
  <c r="N1071" i="1" s="1"/>
  <c r="J1071" i="1"/>
  <c r="K1071" i="1" s="1"/>
  <c r="H1071" i="1"/>
  <c r="P1070" i="1"/>
  <c r="Q1070" i="1" s="1"/>
  <c r="M1070" i="1"/>
  <c r="N1070" i="1" s="1"/>
  <c r="J1070" i="1"/>
  <c r="K1070" i="1" s="1"/>
  <c r="H1070" i="1"/>
  <c r="P1069" i="1"/>
  <c r="Q1069" i="1" s="1"/>
  <c r="M1069" i="1"/>
  <c r="N1069" i="1" s="1"/>
  <c r="J1069" i="1"/>
  <c r="K1069" i="1" s="1"/>
  <c r="H1069" i="1"/>
  <c r="P1068" i="1"/>
  <c r="Q1068" i="1" s="1"/>
  <c r="M1068" i="1"/>
  <c r="N1068" i="1" s="1"/>
  <c r="J1068" i="1"/>
  <c r="K1068" i="1" s="1"/>
  <c r="H1068" i="1"/>
  <c r="P1067" i="1"/>
  <c r="Q1067" i="1" s="1"/>
  <c r="M1067" i="1"/>
  <c r="N1067" i="1" s="1"/>
  <c r="J1067" i="1"/>
  <c r="K1067" i="1" s="1"/>
  <c r="H1067" i="1"/>
  <c r="P1066" i="1"/>
  <c r="Q1066" i="1" s="1"/>
  <c r="M1066" i="1"/>
  <c r="N1066" i="1" s="1"/>
  <c r="J1066" i="1"/>
  <c r="K1066" i="1" s="1"/>
  <c r="H1066" i="1"/>
  <c r="P1065" i="1"/>
  <c r="Q1065" i="1" s="1"/>
  <c r="M1065" i="1"/>
  <c r="N1065" i="1" s="1"/>
  <c r="J1065" i="1"/>
  <c r="K1065" i="1" s="1"/>
  <c r="H1065" i="1"/>
  <c r="P1064" i="1"/>
  <c r="Q1064" i="1" s="1"/>
  <c r="M1064" i="1"/>
  <c r="N1064" i="1" s="1"/>
  <c r="J1064" i="1"/>
  <c r="K1064" i="1" s="1"/>
  <c r="H1064" i="1"/>
  <c r="P1063" i="1"/>
  <c r="Q1063" i="1" s="1"/>
  <c r="M1063" i="1"/>
  <c r="N1063" i="1" s="1"/>
  <c r="J1063" i="1"/>
  <c r="K1063" i="1" s="1"/>
  <c r="H1063" i="1"/>
  <c r="P1062" i="1"/>
  <c r="Q1062" i="1" s="1"/>
  <c r="M1062" i="1"/>
  <c r="N1062" i="1" s="1"/>
  <c r="J1062" i="1"/>
  <c r="K1062" i="1" s="1"/>
  <c r="H1062" i="1"/>
  <c r="P1061" i="1"/>
  <c r="Q1061" i="1" s="1"/>
  <c r="M1061" i="1"/>
  <c r="N1061" i="1" s="1"/>
  <c r="J1061" i="1"/>
  <c r="K1061" i="1" s="1"/>
  <c r="H1061" i="1"/>
  <c r="P1060" i="1"/>
  <c r="Q1060" i="1" s="1"/>
  <c r="M1060" i="1"/>
  <c r="N1060" i="1" s="1"/>
  <c r="J1060" i="1"/>
  <c r="K1060" i="1" s="1"/>
  <c r="H1060" i="1"/>
  <c r="P1059" i="1"/>
  <c r="Q1059" i="1" s="1"/>
  <c r="M1059" i="1"/>
  <c r="N1059" i="1" s="1"/>
  <c r="J1059" i="1"/>
  <c r="K1059" i="1" s="1"/>
  <c r="H1059" i="1"/>
  <c r="P1058" i="1"/>
  <c r="Q1058" i="1" s="1"/>
  <c r="M1058" i="1"/>
  <c r="N1058" i="1" s="1"/>
  <c r="J1058" i="1"/>
  <c r="K1058" i="1" s="1"/>
  <c r="H1058" i="1"/>
  <c r="P1057" i="1"/>
  <c r="Q1057" i="1" s="1"/>
  <c r="M1057" i="1"/>
  <c r="N1057" i="1" s="1"/>
  <c r="J1057" i="1"/>
  <c r="K1057" i="1" s="1"/>
  <c r="H1057" i="1"/>
  <c r="P1056" i="1"/>
  <c r="Q1056" i="1" s="1"/>
  <c r="M1056" i="1"/>
  <c r="N1056" i="1" s="1"/>
  <c r="J1056" i="1"/>
  <c r="K1056" i="1" s="1"/>
  <c r="H1056" i="1"/>
  <c r="P1055" i="1"/>
  <c r="Q1055" i="1" s="1"/>
  <c r="M1055" i="1"/>
  <c r="N1055" i="1" s="1"/>
  <c r="J1055" i="1"/>
  <c r="K1055" i="1" s="1"/>
  <c r="H1055" i="1"/>
  <c r="P1054" i="1"/>
  <c r="Q1054" i="1" s="1"/>
  <c r="M1054" i="1"/>
  <c r="N1054" i="1" s="1"/>
  <c r="J1054" i="1"/>
  <c r="K1054" i="1" s="1"/>
  <c r="H1054" i="1"/>
  <c r="P1053" i="1"/>
  <c r="Q1053" i="1" s="1"/>
  <c r="M1053" i="1"/>
  <c r="N1053" i="1" s="1"/>
  <c r="J1053" i="1"/>
  <c r="K1053" i="1" s="1"/>
  <c r="H1053" i="1"/>
  <c r="P1052" i="1"/>
  <c r="Q1052" i="1" s="1"/>
  <c r="M1052" i="1"/>
  <c r="N1052" i="1" s="1"/>
  <c r="J1052" i="1"/>
  <c r="K1052" i="1" s="1"/>
  <c r="H1052" i="1"/>
  <c r="P1051" i="1"/>
  <c r="Q1051" i="1" s="1"/>
  <c r="M1051" i="1"/>
  <c r="N1051" i="1" s="1"/>
  <c r="J1051" i="1"/>
  <c r="K1051" i="1" s="1"/>
  <c r="H1051" i="1"/>
  <c r="P1050" i="1"/>
  <c r="Q1050" i="1" s="1"/>
  <c r="M1050" i="1"/>
  <c r="N1050" i="1" s="1"/>
  <c r="J1050" i="1"/>
  <c r="K1050" i="1" s="1"/>
  <c r="H1050" i="1"/>
  <c r="P1049" i="1"/>
  <c r="Q1049" i="1" s="1"/>
  <c r="M1049" i="1"/>
  <c r="N1049" i="1" s="1"/>
  <c r="J1049" i="1"/>
  <c r="K1049" i="1" s="1"/>
  <c r="H1049" i="1"/>
  <c r="P1048" i="1"/>
  <c r="Q1048" i="1" s="1"/>
  <c r="M1048" i="1"/>
  <c r="N1048" i="1" s="1"/>
  <c r="J1048" i="1"/>
  <c r="K1048" i="1" s="1"/>
  <c r="H1048" i="1"/>
  <c r="P1047" i="1"/>
  <c r="Q1047" i="1" s="1"/>
  <c r="M1047" i="1"/>
  <c r="N1047" i="1" s="1"/>
  <c r="J1047" i="1"/>
  <c r="K1047" i="1" s="1"/>
  <c r="H1047" i="1"/>
  <c r="P1046" i="1"/>
  <c r="Q1046" i="1" s="1"/>
  <c r="M1046" i="1"/>
  <c r="N1046" i="1" s="1"/>
  <c r="J1046" i="1"/>
  <c r="K1046" i="1" s="1"/>
  <c r="H1046" i="1"/>
  <c r="P1045" i="1"/>
  <c r="Q1045" i="1" s="1"/>
  <c r="M1045" i="1"/>
  <c r="N1045" i="1" s="1"/>
  <c r="J1045" i="1"/>
  <c r="K1045" i="1" s="1"/>
  <c r="H1045" i="1"/>
  <c r="P1044" i="1"/>
  <c r="Q1044" i="1" s="1"/>
  <c r="M1044" i="1"/>
  <c r="N1044" i="1" s="1"/>
  <c r="J1044" i="1"/>
  <c r="K1044" i="1" s="1"/>
  <c r="H1044" i="1"/>
  <c r="P1043" i="1"/>
  <c r="Q1043" i="1" s="1"/>
  <c r="M1043" i="1"/>
  <c r="N1043" i="1" s="1"/>
  <c r="J1043" i="1"/>
  <c r="K1043" i="1" s="1"/>
  <c r="H1043" i="1"/>
  <c r="P1042" i="1"/>
  <c r="Q1042" i="1" s="1"/>
  <c r="M1042" i="1"/>
  <c r="N1042" i="1" s="1"/>
  <c r="J1042" i="1"/>
  <c r="K1042" i="1" s="1"/>
  <c r="H1042" i="1"/>
  <c r="P1041" i="1"/>
  <c r="Q1041" i="1" s="1"/>
  <c r="M1041" i="1"/>
  <c r="N1041" i="1" s="1"/>
  <c r="J1041" i="1"/>
  <c r="K1041" i="1" s="1"/>
  <c r="H1041" i="1"/>
  <c r="P1040" i="1"/>
  <c r="Q1040" i="1" s="1"/>
  <c r="M1040" i="1"/>
  <c r="N1040" i="1" s="1"/>
  <c r="J1040" i="1"/>
  <c r="K1040" i="1" s="1"/>
  <c r="H1040" i="1"/>
  <c r="P1039" i="1"/>
  <c r="Q1039" i="1" s="1"/>
  <c r="M1039" i="1"/>
  <c r="N1039" i="1" s="1"/>
  <c r="J1039" i="1"/>
  <c r="K1039" i="1" s="1"/>
  <c r="H1039" i="1"/>
  <c r="P1038" i="1"/>
  <c r="Q1038" i="1" s="1"/>
  <c r="M1038" i="1"/>
  <c r="N1038" i="1" s="1"/>
  <c r="J1038" i="1"/>
  <c r="K1038" i="1" s="1"/>
  <c r="H1038" i="1"/>
  <c r="P1037" i="1"/>
  <c r="Q1037" i="1" s="1"/>
  <c r="M1037" i="1"/>
  <c r="N1037" i="1" s="1"/>
  <c r="J1037" i="1"/>
  <c r="K1037" i="1" s="1"/>
  <c r="H1037" i="1"/>
  <c r="P1036" i="1"/>
  <c r="Q1036" i="1" s="1"/>
  <c r="M1036" i="1"/>
  <c r="N1036" i="1" s="1"/>
  <c r="J1036" i="1"/>
  <c r="K1036" i="1" s="1"/>
  <c r="H1036" i="1"/>
  <c r="P1035" i="1"/>
  <c r="Q1035" i="1" s="1"/>
  <c r="M1035" i="1"/>
  <c r="N1035" i="1" s="1"/>
  <c r="J1035" i="1"/>
  <c r="K1035" i="1" s="1"/>
  <c r="H1035" i="1"/>
  <c r="P1034" i="1"/>
  <c r="Q1034" i="1" s="1"/>
  <c r="M1034" i="1"/>
  <c r="N1034" i="1" s="1"/>
  <c r="J1034" i="1"/>
  <c r="K1034" i="1" s="1"/>
  <c r="H1034" i="1"/>
  <c r="P1033" i="1"/>
  <c r="Q1033" i="1" s="1"/>
  <c r="M1033" i="1"/>
  <c r="N1033" i="1" s="1"/>
  <c r="J1033" i="1"/>
  <c r="K1033" i="1" s="1"/>
  <c r="H1033" i="1"/>
  <c r="P1032" i="1"/>
  <c r="Q1032" i="1" s="1"/>
  <c r="M1032" i="1"/>
  <c r="N1032" i="1" s="1"/>
  <c r="J1032" i="1"/>
  <c r="K1032" i="1" s="1"/>
  <c r="H1032" i="1"/>
  <c r="P1031" i="1"/>
  <c r="Q1031" i="1" s="1"/>
  <c r="M1031" i="1"/>
  <c r="N1031" i="1" s="1"/>
  <c r="J1031" i="1"/>
  <c r="K1031" i="1" s="1"/>
  <c r="H1031" i="1"/>
  <c r="P1030" i="1"/>
  <c r="Q1030" i="1" s="1"/>
  <c r="M1030" i="1"/>
  <c r="N1030" i="1" s="1"/>
  <c r="J1030" i="1"/>
  <c r="K1030" i="1" s="1"/>
  <c r="H1030" i="1"/>
  <c r="P1029" i="1"/>
  <c r="Q1029" i="1" s="1"/>
  <c r="M1029" i="1"/>
  <c r="N1029" i="1" s="1"/>
  <c r="J1029" i="1"/>
  <c r="K1029" i="1" s="1"/>
  <c r="H1029" i="1"/>
  <c r="P1028" i="1"/>
  <c r="Q1028" i="1" s="1"/>
  <c r="M1028" i="1"/>
  <c r="N1028" i="1" s="1"/>
  <c r="J1028" i="1"/>
  <c r="K1028" i="1" s="1"/>
  <c r="H1028" i="1"/>
  <c r="P1027" i="1"/>
  <c r="Q1027" i="1" s="1"/>
  <c r="M1027" i="1"/>
  <c r="N1027" i="1" s="1"/>
  <c r="J1027" i="1"/>
  <c r="K1027" i="1" s="1"/>
  <c r="H1027" i="1"/>
  <c r="P1026" i="1"/>
  <c r="Q1026" i="1" s="1"/>
  <c r="M1026" i="1"/>
  <c r="N1026" i="1" s="1"/>
  <c r="J1026" i="1"/>
  <c r="K1026" i="1" s="1"/>
  <c r="H1026" i="1"/>
  <c r="P1025" i="1"/>
  <c r="Q1025" i="1" s="1"/>
  <c r="M1025" i="1"/>
  <c r="N1025" i="1" s="1"/>
  <c r="J1025" i="1"/>
  <c r="K1025" i="1" s="1"/>
  <c r="H1025" i="1"/>
  <c r="P1024" i="1"/>
  <c r="Q1024" i="1" s="1"/>
  <c r="M1024" i="1"/>
  <c r="N1024" i="1" s="1"/>
  <c r="J1024" i="1"/>
  <c r="K1024" i="1" s="1"/>
  <c r="H1024" i="1"/>
  <c r="J1023" i="1"/>
  <c r="K1023" i="1" s="1"/>
  <c r="J1022" i="1"/>
  <c r="K1022" i="1" s="1"/>
  <c r="J1021" i="1"/>
  <c r="K1021" i="1" s="1"/>
  <c r="J1020" i="1"/>
  <c r="K1020" i="1" s="1"/>
  <c r="J1019" i="1"/>
  <c r="K1019" i="1" s="1"/>
  <c r="J1018" i="1"/>
  <c r="K1018" i="1" s="1"/>
  <c r="J1017" i="1"/>
  <c r="K1017" i="1" s="1"/>
  <c r="J1016" i="1"/>
  <c r="K1016" i="1" s="1"/>
  <c r="J1015" i="1"/>
  <c r="K1015" i="1" s="1"/>
  <c r="J1014" i="1"/>
  <c r="K1014" i="1" s="1"/>
  <c r="J1013" i="1"/>
  <c r="K1013" i="1" s="1"/>
  <c r="J1012" i="1"/>
  <c r="K1012" i="1" s="1"/>
  <c r="J1011" i="1"/>
  <c r="K1011" i="1" s="1"/>
  <c r="J1010" i="1"/>
  <c r="K1010" i="1" s="1"/>
  <c r="J1009" i="1"/>
  <c r="K1009" i="1" s="1"/>
  <c r="J1008" i="1"/>
  <c r="K1008" i="1" s="1"/>
  <c r="J1007" i="1"/>
  <c r="K1007" i="1" s="1"/>
  <c r="J1006" i="1"/>
  <c r="K1006" i="1" s="1"/>
  <c r="J1005" i="1"/>
  <c r="K1005" i="1" s="1"/>
  <c r="J1004" i="1"/>
  <c r="K1004" i="1" s="1"/>
  <c r="J1003" i="1"/>
  <c r="K1003" i="1" s="1"/>
  <c r="J1002" i="1"/>
  <c r="K1002" i="1" s="1"/>
  <c r="J1001" i="1"/>
  <c r="K1001" i="1" s="1"/>
  <c r="J1000" i="1"/>
  <c r="K1000" i="1" s="1"/>
  <c r="P999" i="1"/>
  <c r="Q999" i="1" s="1"/>
  <c r="M999" i="1"/>
  <c r="N999" i="1" s="1"/>
  <c r="J999" i="1"/>
  <c r="K999" i="1" s="1"/>
  <c r="H999" i="1"/>
  <c r="P998" i="1"/>
  <c r="Q998" i="1" s="1"/>
  <c r="M998" i="1"/>
  <c r="N998" i="1" s="1"/>
  <c r="J998" i="1"/>
  <c r="K998" i="1" s="1"/>
  <c r="H998" i="1"/>
  <c r="P997" i="1"/>
  <c r="Q997" i="1" s="1"/>
  <c r="M997" i="1"/>
  <c r="N997" i="1" s="1"/>
  <c r="J997" i="1"/>
  <c r="K997" i="1" s="1"/>
  <c r="H997" i="1"/>
  <c r="P996" i="1"/>
  <c r="Q996" i="1" s="1"/>
  <c r="M996" i="1"/>
  <c r="N996" i="1" s="1"/>
  <c r="J996" i="1"/>
  <c r="K996" i="1" s="1"/>
  <c r="H996" i="1"/>
  <c r="P995" i="1"/>
  <c r="Q995" i="1" s="1"/>
  <c r="M995" i="1"/>
  <c r="N995" i="1" s="1"/>
  <c r="J995" i="1"/>
  <c r="K995" i="1" s="1"/>
  <c r="H995" i="1"/>
  <c r="P994" i="1"/>
  <c r="Q994" i="1" s="1"/>
  <c r="M994" i="1"/>
  <c r="N994" i="1" s="1"/>
  <c r="J994" i="1"/>
  <c r="K994" i="1" s="1"/>
  <c r="H994" i="1"/>
  <c r="P993" i="1"/>
  <c r="Q993" i="1" s="1"/>
  <c r="M993" i="1"/>
  <c r="N993" i="1" s="1"/>
  <c r="J993" i="1"/>
  <c r="K993" i="1" s="1"/>
  <c r="H993" i="1"/>
  <c r="P992" i="1"/>
  <c r="Q992" i="1" s="1"/>
  <c r="M992" i="1"/>
  <c r="N992" i="1" s="1"/>
  <c r="J992" i="1"/>
  <c r="K992" i="1" s="1"/>
  <c r="H992" i="1"/>
  <c r="P991" i="1"/>
  <c r="Q991" i="1" s="1"/>
  <c r="M991" i="1"/>
  <c r="N991" i="1" s="1"/>
  <c r="J991" i="1"/>
  <c r="K991" i="1" s="1"/>
  <c r="H991" i="1"/>
  <c r="P990" i="1"/>
  <c r="Q990" i="1" s="1"/>
  <c r="M990" i="1"/>
  <c r="N990" i="1" s="1"/>
  <c r="J990" i="1"/>
  <c r="K990" i="1" s="1"/>
  <c r="H990" i="1"/>
  <c r="P989" i="1"/>
  <c r="Q989" i="1" s="1"/>
  <c r="M989" i="1"/>
  <c r="N989" i="1" s="1"/>
  <c r="J989" i="1"/>
  <c r="K989" i="1" s="1"/>
  <c r="H989" i="1"/>
  <c r="P988" i="1"/>
  <c r="Q988" i="1" s="1"/>
  <c r="M988" i="1"/>
  <c r="N988" i="1" s="1"/>
  <c r="J988" i="1"/>
  <c r="K988" i="1" s="1"/>
  <c r="H988" i="1"/>
  <c r="P987" i="1"/>
  <c r="Q987" i="1" s="1"/>
  <c r="M987" i="1"/>
  <c r="N987" i="1" s="1"/>
  <c r="J987" i="1"/>
  <c r="K987" i="1" s="1"/>
  <c r="H987" i="1"/>
  <c r="P986" i="1"/>
  <c r="Q986" i="1" s="1"/>
  <c r="M986" i="1"/>
  <c r="N986" i="1" s="1"/>
  <c r="J986" i="1"/>
  <c r="K986" i="1" s="1"/>
  <c r="H986" i="1"/>
  <c r="P985" i="1"/>
  <c r="Q985" i="1" s="1"/>
  <c r="M985" i="1"/>
  <c r="N985" i="1" s="1"/>
  <c r="J985" i="1"/>
  <c r="K985" i="1" s="1"/>
  <c r="H985" i="1"/>
  <c r="P984" i="1"/>
  <c r="Q984" i="1" s="1"/>
  <c r="M984" i="1"/>
  <c r="N984" i="1" s="1"/>
  <c r="J984" i="1"/>
  <c r="K984" i="1" s="1"/>
  <c r="H984" i="1"/>
  <c r="P983" i="1"/>
  <c r="Q983" i="1" s="1"/>
  <c r="M983" i="1"/>
  <c r="N983" i="1" s="1"/>
  <c r="J983" i="1"/>
  <c r="K983" i="1" s="1"/>
  <c r="H983" i="1"/>
  <c r="P982" i="1"/>
  <c r="Q982" i="1" s="1"/>
  <c r="M982" i="1"/>
  <c r="N982" i="1" s="1"/>
  <c r="J982" i="1"/>
  <c r="K982" i="1" s="1"/>
  <c r="H982" i="1"/>
  <c r="P981" i="1"/>
  <c r="Q981" i="1" s="1"/>
  <c r="M981" i="1"/>
  <c r="N981" i="1" s="1"/>
  <c r="J981" i="1"/>
  <c r="K981" i="1" s="1"/>
  <c r="H981" i="1"/>
  <c r="P980" i="1"/>
  <c r="Q980" i="1" s="1"/>
  <c r="M980" i="1"/>
  <c r="N980" i="1" s="1"/>
  <c r="J980" i="1"/>
  <c r="K980" i="1" s="1"/>
  <c r="H980" i="1"/>
  <c r="P979" i="1"/>
  <c r="Q979" i="1" s="1"/>
  <c r="M979" i="1"/>
  <c r="N979" i="1" s="1"/>
  <c r="J979" i="1"/>
  <c r="K979" i="1" s="1"/>
  <c r="H979" i="1"/>
  <c r="P978" i="1"/>
  <c r="Q978" i="1" s="1"/>
  <c r="M978" i="1"/>
  <c r="N978" i="1" s="1"/>
  <c r="J978" i="1"/>
  <c r="K978" i="1" s="1"/>
  <c r="H978" i="1"/>
  <c r="P977" i="1"/>
  <c r="Q977" i="1" s="1"/>
  <c r="M977" i="1"/>
  <c r="N977" i="1" s="1"/>
  <c r="J977" i="1"/>
  <c r="K977" i="1" s="1"/>
  <c r="H977" i="1"/>
  <c r="P976" i="1"/>
  <c r="Q976" i="1" s="1"/>
  <c r="M976" i="1"/>
  <c r="N976" i="1" s="1"/>
  <c r="J976" i="1"/>
  <c r="K976" i="1" s="1"/>
  <c r="H976" i="1"/>
  <c r="P975" i="1"/>
  <c r="Q975" i="1" s="1"/>
  <c r="M975" i="1"/>
  <c r="N975" i="1" s="1"/>
  <c r="J975" i="1"/>
  <c r="K975" i="1" s="1"/>
  <c r="H975" i="1"/>
  <c r="P974" i="1"/>
  <c r="Q974" i="1" s="1"/>
  <c r="M974" i="1"/>
  <c r="N974" i="1" s="1"/>
  <c r="J974" i="1"/>
  <c r="K974" i="1" s="1"/>
  <c r="H974" i="1"/>
  <c r="P973" i="1"/>
  <c r="Q973" i="1" s="1"/>
  <c r="M973" i="1"/>
  <c r="N973" i="1" s="1"/>
  <c r="J973" i="1"/>
  <c r="K973" i="1" s="1"/>
  <c r="H973" i="1"/>
  <c r="P972" i="1"/>
  <c r="Q972" i="1" s="1"/>
  <c r="M972" i="1"/>
  <c r="N972" i="1" s="1"/>
  <c r="J972" i="1"/>
  <c r="K972" i="1" s="1"/>
  <c r="H972" i="1"/>
  <c r="P971" i="1"/>
  <c r="Q971" i="1" s="1"/>
  <c r="M971" i="1"/>
  <c r="N971" i="1" s="1"/>
  <c r="J971" i="1"/>
  <c r="K971" i="1" s="1"/>
  <c r="H971" i="1"/>
  <c r="P970" i="1"/>
  <c r="Q970" i="1" s="1"/>
  <c r="M970" i="1"/>
  <c r="N970" i="1" s="1"/>
  <c r="J970" i="1"/>
  <c r="K970" i="1" s="1"/>
  <c r="H970" i="1"/>
  <c r="P969" i="1"/>
  <c r="Q969" i="1" s="1"/>
  <c r="M969" i="1"/>
  <c r="N969" i="1" s="1"/>
  <c r="J969" i="1"/>
  <c r="K969" i="1" s="1"/>
  <c r="H969" i="1"/>
  <c r="P968" i="1"/>
  <c r="Q968" i="1" s="1"/>
  <c r="M968" i="1"/>
  <c r="N968" i="1" s="1"/>
  <c r="J968" i="1"/>
  <c r="K968" i="1" s="1"/>
  <c r="H968" i="1"/>
  <c r="P967" i="1"/>
  <c r="Q967" i="1" s="1"/>
  <c r="M967" i="1"/>
  <c r="N967" i="1" s="1"/>
  <c r="J967" i="1"/>
  <c r="K967" i="1" s="1"/>
  <c r="H967" i="1"/>
  <c r="P966" i="1"/>
  <c r="Q966" i="1" s="1"/>
  <c r="M966" i="1"/>
  <c r="N966" i="1" s="1"/>
  <c r="J966" i="1"/>
  <c r="K966" i="1" s="1"/>
  <c r="H966" i="1"/>
  <c r="P965" i="1"/>
  <c r="Q965" i="1" s="1"/>
  <c r="M965" i="1"/>
  <c r="N965" i="1" s="1"/>
  <c r="J965" i="1"/>
  <c r="K965" i="1" s="1"/>
  <c r="H965" i="1"/>
  <c r="P964" i="1"/>
  <c r="Q964" i="1" s="1"/>
  <c r="M964" i="1"/>
  <c r="N964" i="1" s="1"/>
  <c r="J964" i="1"/>
  <c r="K964" i="1" s="1"/>
  <c r="H964" i="1"/>
  <c r="P963" i="1"/>
  <c r="Q963" i="1" s="1"/>
  <c r="M963" i="1"/>
  <c r="N963" i="1" s="1"/>
  <c r="J963" i="1"/>
  <c r="K963" i="1" s="1"/>
  <c r="H963" i="1"/>
  <c r="P962" i="1"/>
  <c r="Q962" i="1" s="1"/>
  <c r="M962" i="1"/>
  <c r="N962" i="1" s="1"/>
  <c r="J962" i="1"/>
  <c r="K962" i="1" s="1"/>
  <c r="H962" i="1"/>
  <c r="P961" i="1"/>
  <c r="Q961" i="1" s="1"/>
  <c r="M961" i="1"/>
  <c r="N961" i="1" s="1"/>
  <c r="J961" i="1"/>
  <c r="K961" i="1" s="1"/>
  <c r="H961" i="1"/>
  <c r="P960" i="1"/>
  <c r="Q960" i="1" s="1"/>
  <c r="M960" i="1"/>
  <c r="N960" i="1" s="1"/>
  <c r="J960" i="1"/>
  <c r="K960" i="1" s="1"/>
  <c r="H960" i="1"/>
  <c r="P959" i="1"/>
  <c r="Q959" i="1" s="1"/>
  <c r="M959" i="1"/>
  <c r="N959" i="1" s="1"/>
  <c r="J959" i="1"/>
  <c r="K959" i="1" s="1"/>
  <c r="H959" i="1"/>
  <c r="P958" i="1"/>
  <c r="Q958" i="1" s="1"/>
  <c r="M958" i="1"/>
  <c r="N958" i="1" s="1"/>
  <c r="J958" i="1"/>
  <c r="K958" i="1" s="1"/>
  <c r="H958" i="1"/>
  <c r="P957" i="1"/>
  <c r="Q957" i="1" s="1"/>
  <c r="M957" i="1"/>
  <c r="N957" i="1" s="1"/>
  <c r="J957" i="1"/>
  <c r="K957" i="1" s="1"/>
  <c r="H957" i="1"/>
  <c r="P956" i="1"/>
  <c r="Q956" i="1" s="1"/>
  <c r="M956" i="1"/>
  <c r="N956" i="1" s="1"/>
  <c r="J956" i="1"/>
  <c r="K956" i="1" s="1"/>
  <c r="H956" i="1"/>
  <c r="P955" i="1"/>
  <c r="Q955" i="1" s="1"/>
  <c r="M955" i="1"/>
  <c r="N955" i="1" s="1"/>
  <c r="J955" i="1"/>
  <c r="K955" i="1" s="1"/>
  <c r="H955" i="1"/>
  <c r="P954" i="1"/>
  <c r="Q954" i="1" s="1"/>
  <c r="M954" i="1"/>
  <c r="N954" i="1" s="1"/>
  <c r="J954" i="1"/>
  <c r="K954" i="1" s="1"/>
  <c r="H954" i="1"/>
  <c r="P953" i="1"/>
  <c r="Q953" i="1" s="1"/>
  <c r="M953" i="1"/>
  <c r="N953" i="1" s="1"/>
  <c r="J953" i="1"/>
  <c r="K953" i="1" s="1"/>
  <c r="H953" i="1"/>
  <c r="P952" i="1"/>
  <c r="Q952" i="1" s="1"/>
  <c r="M952" i="1"/>
  <c r="N952" i="1" s="1"/>
  <c r="J952" i="1"/>
  <c r="K952" i="1" s="1"/>
  <c r="H952" i="1"/>
  <c r="P951" i="1"/>
  <c r="Q951" i="1" s="1"/>
  <c r="M951" i="1"/>
  <c r="N951" i="1" s="1"/>
  <c r="J951" i="1"/>
  <c r="K951" i="1" s="1"/>
  <c r="H951" i="1"/>
  <c r="P950" i="1"/>
  <c r="Q950" i="1" s="1"/>
  <c r="M950" i="1"/>
  <c r="N950" i="1" s="1"/>
  <c r="J950" i="1"/>
  <c r="K950" i="1" s="1"/>
  <c r="H950" i="1"/>
  <c r="P949" i="1"/>
  <c r="Q949" i="1" s="1"/>
  <c r="M949" i="1"/>
  <c r="N949" i="1" s="1"/>
  <c r="J949" i="1"/>
  <c r="K949" i="1" s="1"/>
  <c r="H949" i="1"/>
  <c r="P948" i="1"/>
  <c r="Q948" i="1" s="1"/>
  <c r="M948" i="1"/>
  <c r="N948" i="1" s="1"/>
  <c r="J948" i="1"/>
  <c r="K948" i="1" s="1"/>
  <c r="H948" i="1"/>
  <c r="P947" i="1"/>
  <c r="Q947" i="1" s="1"/>
  <c r="M947" i="1"/>
  <c r="N947" i="1" s="1"/>
  <c r="J947" i="1"/>
  <c r="K947" i="1" s="1"/>
  <c r="H947" i="1"/>
  <c r="P946" i="1"/>
  <c r="Q946" i="1" s="1"/>
  <c r="M946" i="1"/>
  <c r="N946" i="1" s="1"/>
  <c r="J946" i="1"/>
  <c r="K946" i="1" s="1"/>
  <c r="H946" i="1"/>
  <c r="P945" i="1"/>
  <c r="Q945" i="1" s="1"/>
  <c r="M945" i="1"/>
  <c r="N945" i="1" s="1"/>
  <c r="J945" i="1"/>
  <c r="K945" i="1" s="1"/>
  <c r="H945" i="1"/>
  <c r="P944" i="1"/>
  <c r="Q944" i="1" s="1"/>
  <c r="M944" i="1"/>
  <c r="N944" i="1" s="1"/>
  <c r="J944" i="1"/>
  <c r="K944" i="1" s="1"/>
  <c r="H944" i="1"/>
  <c r="P943" i="1"/>
  <c r="Q943" i="1" s="1"/>
  <c r="M943" i="1"/>
  <c r="N943" i="1" s="1"/>
  <c r="J943" i="1"/>
  <c r="K943" i="1" s="1"/>
  <c r="H943" i="1"/>
  <c r="P942" i="1"/>
  <c r="Q942" i="1" s="1"/>
  <c r="M942" i="1"/>
  <c r="N942" i="1" s="1"/>
  <c r="J942" i="1"/>
  <c r="K942" i="1" s="1"/>
  <c r="H942" i="1"/>
  <c r="P941" i="1"/>
  <c r="Q941" i="1" s="1"/>
  <c r="M941" i="1"/>
  <c r="N941" i="1" s="1"/>
  <c r="J941" i="1"/>
  <c r="K941" i="1" s="1"/>
  <c r="H941" i="1"/>
  <c r="P940" i="1"/>
  <c r="Q940" i="1" s="1"/>
  <c r="M940" i="1"/>
  <c r="N940" i="1" s="1"/>
  <c r="J940" i="1"/>
  <c r="K940" i="1" s="1"/>
  <c r="H940" i="1"/>
  <c r="P939" i="1"/>
  <c r="Q939" i="1" s="1"/>
  <c r="M939" i="1"/>
  <c r="N939" i="1" s="1"/>
  <c r="J939" i="1"/>
  <c r="K939" i="1" s="1"/>
  <c r="H939" i="1"/>
  <c r="P938" i="1"/>
  <c r="Q938" i="1" s="1"/>
  <c r="M938" i="1"/>
  <c r="N938" i="1" s="1"/>
  <c r="J938" i="1"/>
  <c r="K938" i="1" s="1"/>
  <c r="H938" i="1"/>
  <c r="P937" i="1"/>
  <c r="Q937" i="1" s="1"/>
  <c r="M937" i="1"/>
  <c r="N937" i="1" s="1"/>
  <c r="J937" i="1"/>
  <c r="K937" i="1" s="1"/>
  <c r="H937" i="1"/>
  <c r="P936" i="1"/>
  <c r="Q936" i="1" s="1"/>
  <c r="M936" i="1"/>
  <c r="N936" i="1" s="1"/>
  <c r="J936" i="1"/>
  <c r="K936" i="1" s="1"/>
  <c r="H936" i="1"/>
  <c r="P935" i="1"/>
  <c r="Q935" i="1" s="1"/>
  <c r="M935" i="1"/>
  <c r="N935" i="1" s="1"/>
  <c r="J935" i="1"/>
  <c r="K935" i="1" s="1"/>
  <c r="H935" i="1"/>
  <c r="P934" i="1"/>
  <c r="Q934" i="1" s="1"/>
  <c r="M934" i="1"/>
  <c r="N934" i="1" s="1"/>
  <c r="J934" i="1"/>
  <c r="K934" i="1" s="1"/>
  <c r="H934" i="1"/>
  <c r="P933" i="1"/>
  <c r="Q933" i="1" s="1"/>
  <c r="M933" i="1"/>
  <c r="N933" i="1" s="1"/>
  <c r="J933" i="1"/>
  <c r="K933" i="1" s="1"/>
  <c r="H933" i="1"/>
  <c r="P932" i="1"/>
  <c r="Q932" i="1" s="1"/>
  <c r="M932" i="1"/>
  <c r="N932" i="1" s="1"/>
  <c r="J932" i="1"/>
  <c r="K932" i="1" s="1"/>
  <c r="H932" i="1"/>
  <c r="P931" i="1"/>
  <c r="Q931" i="1" s="1"/>
  <c r="M931" i="1"/>
  <c r="N931" i="1" s="1"/>
  <c r="J931" i="1"/>
  <c r="K931" i="1" s="1"/>
  <c r="H931" i="1"/>
  <c r="P930" i="1"/>
  <c r="Q930" i="1" s="1"/>
  <c r="M930" i="1"/>
  <c r="N930" i="1" s="1"/>
  <c r="J930" i="1"/>
  <c r="K930" i="1" s="1"/>
  <c r="H930" i="1"/>
  <c r="P929" i="1"/>
  <c r="Q929" i="1" s="1"/>
  <c r="M929" i="1"/>
  <c r="N929" i="1" s="1"/>
  <c r="J929" i="1"/>
  <c r="K929" i="1" s="1"/>
  <c r="H929" i="1"/>
  <c r="P928" i="1"/>
  <c r="Q928" i="1" s="1"/>
  <c r="M928" i="1"/>
  <c r="N928" i="1" s="1"/>
  <c r="J928" i="1"/>
  <c r="K928" i="1" s="1"/>
  <c r="H928" i="1"/>
  <c r="P927" i="1"/>
  <c r="Q927" i="1" s="1"/>
  <c r="M927" i="1"/>
  <c r="N927" i="1" s="1"/>
  <c r="J927" i="1"/>
  <c r="K927" i="1" s="1"/>
  <c r="H927" i="1"/>
  <c r="P926" i="1"/>
  <c r="Q926" i="1" s="1"/>
  <c r="M926" i="1"/>
  <c r="N926" i="1" s="1"/>
  <c r="J926" i="1"/>
  <c r="K926" i="1" s="1"/>
  <c r="H926" i="1"/>
  <c r="P925" i="1"/>
  <c r="Q925" i="1" s="1"/>
  <c r="M925" i="1"/>
  <c r="N925" i="1" s="1"/>
  <c r="J925" i="1"/>
  <c r="K925" i="1" s="1"/>
  <c r="H925" i="1"/>
  <c r="P924" i="1"/>
  <c r="Q924" i="1" s="1"/>
  <c r="M924" i="1"/>
  <c r="N924" i="1" s="1"/>
  <c r="J924" i="1"/>
  <c r="K924" i="1" s="1"/>
  <c r="H924" i="1"/>
  <c r="P923" i="1"/>
  <c r="Q923" i="1" s="1"/>
  <c r="M923" i="1"/>
  <c r="N923" i="1" s="1"/>
  <c r="J923" i="1"/>
  <c r="K923" i="1" s="1"/>
  <c r="H923" i="1"/>
  <c r="P922" i="1"/>
  <c r="Q922" i="1" s="1"/>
  <c r="M922" i="1"/>
  <c r="N922" i="1" s="1"/>
  <c r="J922" i="1"/>
  <c r="K922" i="1" s="1"/>
  <c r="H922" i="1"/>
  <c r="P921" i="1"/>
  <c r="Q921" i="1" s="1"/>
  <c r="M921" i="1"/>
  <c r="N921" i="1" s="1"/>
  <c r="J921" i="1"/>
  <c r="K921" i="1" s="1"/>
  <c r="H921" i="1"/>
  <c r="P920" i="1"/>
  <c r="Q920" i="1" s="1"/>
  <c r="M920" i="1"/>
  <c r="N920" i="1" s="1"/>
  <c r="J920" i="1"/>
  <c r="K920" i="1" s="1"/>
  <c r="H920" i="1"/>
  <c r="P919" i="1"/>
  <c r="Q919" i="1" s="1"/>
  <c r="M919" i="1"/>
  <c r="N919" i="1" s="1"/>
  <c r="J919" i="1"/>
  <c r="K919" i="1" s="1"/>
  <c r="H919" i="1"/>
  <c r="P918" i="1"/>
  <c r="Q918" i="1" s="1"/>
  <c r="M918" i="1"/>
  <c r="N918" i="1" s="1"/>
  <c r="J918" i="1"/>
  <c r="K918" i="1" s="1"/>
  <c r="H918" i="1"/>
  <c r="P917" i="1"/>
  <c r="Q917" i="1" s="1"/>
  <c r="M917" i="1"/>
  <c r="N917" i="1" s="1"/>
  <c r="J917" i="1"/>
  <c r="K917" i="1" s="1"/>
  <c r="H917" i="1"/>
  <c r="P916" i="1"/>
  <c r="Q916" i="1" s="1"/>
  <c r="M916" i="1"/>
  <c r="N916" i="1" s="1"/>
  <c r="J916" i="1"/>
  <c r="K916" i="1" s="1"/>
  <c r="H916" i="1"/>
  <c r="P915" i="1"/>
  <c r="Q915" i="1" s="1"/>
  <c r="M915" i="1"/>
  <c r="N915" i="1" s="1"/>
  <c r="J915" i="1"/>
  <c r="K915" i="1" s="1"/>
  <c r="H915" i="1"/>
  <c r="P914" i="1"/>
  <c r="Q914" i="1" s="1"/>
  <c r="M914" i="1"/>
  <c r="N914" i="1" s="1"/>
  <c r="J914" i="1"/>
  <c r="K914" i="1" s="1"/>
  <c r="H914" i="1"/>
  <c r="P913" i="1"/>
  <c r="Q913" i="1" s="1"/>
  <c r="M913" i="1"/>
  <c r="N913" i="1" s="1"/>
  <c r="J913" i="1"/>
  <c r="K913" i="1" s="1"/>
  <c r="H913" i="1"/>
  <c r="P912" i="1"/>
  <c r="Q912" i="1" s="1"/>
  <c r="M912" i="1"/>
  <c r="N912" i="1" s="1"/>
  <c r="J912" i="1"/>
  <c r="K912" i="1" s="1"/>
  <c r="H912" i="1"/>
  <c r="P911" i="1"/>
  <c r="Q911" i="1" s="1"/>
  <c r="M911" i="1"/>
  <c r="N911" i="1" s="1"/>
  <c r="J911" i="1"/>
  <c r="K911" i="1" s="1"/>
  <c r="H911" i="1"/>
  <c r="P910" i="1"/>
  <c r="Q910" i="1" s="1"/>
  <c r="M910" i="1"/>
  <c r="N910" i="1" s="1"/>
  <c r="J910" i="1"/>
  <c r="K910" i="1" s="1"/>
  <c r="H910" i="1"/>
  <c r="P909" i="1"/>
  <c r="Q909" i="1" s="1"/>
  <c r="M909" i="1"/>
  <c r="N909" i="1" s="1"/>
  <c r="J909" i="1"/>
  <c r="K909" i="1" s="1"/>
  <c r="H909" i="1"/>
  <c r="P908" i="1"/>
  <c r="Q908" i="1" s="1"/>
  <c r="M908" i="1"/>
  <c r="N908" i="1" s="1"/>
  <c r="J908" i="1"/>
  <c r="K908" i="1" s="1"/>
  <c r="H908" i="1"/>
  <c r="P907" i="1"/>
  <c r="Q907" i="1" s="1"/>
  <c r="M907" i="1"/>
  <c r="N907" i="1" s="1"/>
  <c r="J907" i="1"/>
  <c r="K907" i="1" s="1"/>
  <c r="H907" i="1"/>
  <c r="P906" i="1"/>
  <c r="Q906" i="1" s="1"/>
  <c r="M906" i="1"/>
  <c r="N906" i="1" s="1"/>
  <c r="J906" i="1"/>
  <c r="K906" i="1" s="1"/>
  <c r="H906" i="1"/>
  <c r="P905" i="1"/>
  <c r="Q905" i="1" s="1"/>
  <c r="M905" i="1"/>
  <c r="N905" i="1" s="1"/>
  <c r="J905" i="1"/>
  <c r="K905" i="1" s="1"/>
  <c r="H905" i="1"/>
  <c r="P904" i="1"/>
  <c r="Q904" i="1" s="1"/>
  <c r="M904" i="1"/>
  <c r="N904" i="1" s="1"/>
  <c r="J904" i="1"/>
  <c r="K904" i="1" s="1"/>
  <c r="H904" i="1"/>
  <c r="P903" i="1"/>
  <c r="Q903" i="1" s="1"/>
  <c r="M903" i="1"/>
  <c r="N903" i="1" s="1"/>
  <c r="J903" i="1"/>
  <c r="K903" i="1" s="1"/>
  <c r="H903" i="1"/>
  <c r="P902" i="1"/>
  <c r="Q902" i="1" s="1"/>
  <c r="M902" i="1"/>
  <c r="N902" i="1" s="1"/>
  <c r="J902" i="1"/>
  <c r="K902" i="1" s="1"/>
  <c r="H902" i="1"/>
  <c r="P901" i="1"/>
  <c r="Q901" i="1" s="1"/>
  <c r="M901" i="1"/>
  <c r="N901" i="1" s="1"/>
  <c r="J901" i="1"/>
  <c r="K901" i="1" s="1"/>
  <c r="H901" i="1"/>
  <c r="P900" i="1"/>
  <c r="Q900" i="1" s="1"/>
  <c r="M900" i="1"/>
  <c r="N900" i="1" s="1"/>
  <c r="J900" i="1"/>
  <c r="K900" i="1" s="1"/>
  <c r="H900" i="1"/>
  <c r="P899" i="1"/>
  <c r="Q899" i="1" s="1"/>
  <c r="M899" i="1"/>
  <c r="N899" i="1" s="1"/>
  <c r="J899" i="1"/>
  <c r="K899" i="1" s="1"/>
  <c r="H899" i="1"/>
  <c r="P898" i="1"/>
  <c r="Q898" i="1" s="1"/>
  <c r="M898" i="1"/>
  <c r="N898" i="1" s="1"/>
  <c r="J898" i="1"/>
  <c r="K898" i="1" s="1"/>
  <c r="H898" i="1"/>
  <c r="P897" i="1"/>
  <c r="Q897" i="1" s="1"/>
  <c r="M897" i="1"/>
  <c r="N897" i="1" s="1"/>
  <c r="J897" i="1"/>
  <c r="K897" i="1" s="1"/>
  <c r="H897" i="1"/>
  <c r="P896" i="1"/>
  <c r="Q896" i="1" s="1"/>
  <c r="M896" i="1"/>
  <c r="N896" i="1" s="1"/>
  <c r="J896" i="1"/>
  <c r="K896" i="1" s="1"/>
  <c r="H896" i="1"/>
  <c r="P895" i="1"/>
  <c r="Q895" i="1" s="1"/>
  <c r="M895" i="1"/>
  <c r="N895" i="1" s="1"/>
  <c r="J895" i="1"/>
  <c r="K895" i="1" s="1"/>
  <c r="H895" i="1"/>
  <c r="P894" i="1"/>
  <c r="Q894" i="1" s="1"/>
  <c r="M894" i="1"/>
  <c r="N894" i="1" s="1"/>
  <c r="J894" i="1"/>
  <c r="K894" i="1" s="1"/>
  <c r="H894" i="1"/>
  <c r="P893" i="1"/>
  <c r="Q893" i="1" s="1"/>
  <c r="M893" i="1"/>
  <c r="N893" i="1" s="1"/>
  <c r="J893" i="1"/>
  <c r="K893" i="1" s="1"/>
  <c r="H893" i="1"/>
  <c r="P892" i="1"/>
  <c r="Q892" i="1" s="1"/>
  <c r="M892" i="1"/>
  <c r="N892" i="1" s="1"/>
  <c r="J892" i="1"/>
  <c r="K892" i="1" s="1"/>
  <c r="H892" i="1"/>
  <c r="P891" i="1"/>
  <c r="Q891" i="1" s="1"/>
  <c r="M891" i="1"/>
  <c r="N891" i="1" s="1"/>
  <c r="J891" i="1"/>
  <c r="K891" i="1" s="1"/>
  <c r="H891" i="1"/>
  <c r="P890" i="1"/>
  <c r="Q890" i="1" s="1"/>
  <c r="M890" i="1"/>
  <c r="N890" i="1" s="1"/>
  <c r="J890" i="1"/>
  <c r="K890" i="1" s="1"/>
  <c r="H890" i="1"/>
  <c r="P889" i="1"/>
  <c r="Q889" i="1" s="1"/>
  <c r="M889" i="1"/>
  <c r="N889" i="1" s="1"/>
  <c r="J889" i="1"/>
  <c r="K889" i="1" s="1"/>
  <c r="H889" i="1"/>
  <c r="P888" i="1"/>
  <c r="Q888" i="1" s="1"/>
  <c r="M888" i="1"/>
  <c r="N888" i="1" s="1"/>
  <c r="J888" i="1"/>
  <c r="K888" i="1" s="1"/>
  <c r="H888" i="1"/>
  <c r="P887" i="1"/>
  <c r="Q887" i="1" s="1"/>
  <c r="M887" i="1"/>
  <c r="N887" i="1" s="1"/>
  <c r="J887" i="1"/>
  <c r="K887" i="1" s="1"/>
  <c r="H887" i="1"/>
  <c r="P886" i="1"/>
  <c r="Q886" i="1" s="1"/>
  <c r="M886" i="1"/>
  <c r="N886" i="1" s="1"/>
  <c r="J886" i="1"/>
  <c r="K886" i="1" s="1"/>
  <c r="H886" i="1"/>
  <c r="P885" i="1"/>
  <c r="Q885" i="1" s="1"/>
  <c r="M885" i="1"/>
  <c r="N885" i="1" s="1"/>
  <c r="J885" i="1"/>
  <c r="K885" i="1" s="1"/>
  <c r="H885" i="1"/>
  <c r="P884" i="1"/>
  <c r="Q884" i="1" s="1"/>
  <c r="M884" i="1"/>
  <c r="N884" i="1" s="1"/>
  <c r="J884" i="1"/>
  <c r="K884" i="1" s="1"/>
  <c r="H884" i="1"/>
  <c r="P883" i="1"/>
  <c r="Q883" i="1" s="1"/>
  <c r="M883" i="1"/>
  <c r="N883" i="1" s="1"/>
  <c r="J883" i="1"/>
  <c r="K883" i="1" s="1"/>
  <c r="H883" i="1"/>
  <c r="P882" i="1"/>
  <c r="Q882" i="1" s="1"/>
  <c r="M882" i="1"/>
  <c r="N882" i="1" s="1"/>
  <c r="J882" i="1"/>
  <c r="K882" i="1" s="1"/>
  <c r="H882" i="1"/>
  <c r="P881" i="1"/>
  <c r="Q881" i="1" s="1"/>
  <c r="M881" i="1"/>
  <c r="N881" i="1" s="1"/>
  <c r="J881" i="1"/>
  <c r="K881" i="1" s="1"/>
  <c r="H881" i="1"/>
  <c r="P880" i="1"/>
  <c r="Q880" i="1" s="1"/>
  <c r="M880" i="1"/>
  <c r="N880" i="1" s="1"/>
  <c r="J880" i="1"/>
  <c r="K880" i="1" s="1"/>
  <c r="H880" i="1"/>
  <c r="P879" i="1"/>
  <c r="Q879" i="1" s="1"/>
  <c r="M879" i="1"/>
  <c r="N879" i="1" s="1"/>
  <c r="J879" i="1"/>
  <c r="K879" i="1" s="1"/>
  <c r="H879" i="1"/>
  <c r="P878" i="1"/>
  <c r="Q878" i="1" s="1"/>
  <c r="M878" i="1"/>
  <c r="N878" i="1" s="1"/>
  <c r="J878" i="1"/>
  <c r="K878" i="1" s="1"/>
  <c r="H878" i="1"/>
  <c r="P877" i="1"/>
  <c r="Q877" i="1" s="1"/>
  <c r="M877" i="1"/>
  <c r="N877" i="1" s="1"/>
  <c r="J877" i="1"/>
  <c r="K877" i="1" s="1"/>
  <c r="H877" i="1"/>
  <c r="P876" i="1"/>
  <c r="Q876" i="1" s="1"/>
  <c r="M876" i="1"/>
  <c r="N876" i="1" s="1"/>
  <c r="J876" i="1"/>
  <c r="K876" i="1" s="1"/>
  <c r="H876" i="1"/>
  <c r="J875" i="1"/>
  <c r="K875" i="1" s="1"/>
  <c r="J874" i="1"/>
  <c r="K874" i="1" s="1"/>
  <c r="J873" i="1"/>
  <c r="K873" i="1" s="1"/>
  <c r="J872" i="1"/>
  <c r="K872" i="1" s="1"/>
  <c r="J871" i="1"/>
  <c r="K871" i="1" s="1"/>
  <c r="J870" i="1"/>
  <c r="K870" i="1" s="1"/>
  <c r="J869" i="1"/>
  <c r="K869" i="1" s="1"/>
  <c r="J868" i="1"/>
  <c r="K868" i="1" s="1"/>
  <c r="J867" i="1"/>
  <c r="K867" i="1" s="1"/>
  <c r="J866" i="1"/>
  <c r="K866" i="1" s="1"/>
  <c r="J865" i="1"/>
  <c r="K865" i="1" s="1"/>
  <c r="J864" i="1"/>
  <c r="K864" i="1" s="1"/>
  <c r="J863" i="1"/>
  <c r="K863" i="1" s="1"/>
  <c r="J862" i="1"/>
  <c r="K862" i="1" s="1"/>
  <c r="J861" i="1"/>
  <c r="K861" i="1" s="1"/>
  <c r="J860" i="1"/>
  <c r="K860" i="1" s="1"/>
  <c r="J859" i="1"/>
  <c r="K859" i="1" s="1"/>
  <c r="J858" i="1"/>
  <c r="K858" i="1" s="1"/>
  <c r="J857" i="1"/>
  <c r="K857" i="1" s="1"/>
  <c r="J856" i="1"/>
  <c r="K856" i="1" s="1"/>
  <c r="J855" i="1"/>
  <c r="K855" i="1" s="1"/>
  <c r="J854" i="1"/>
  <c r="K854" i="1" s="1"/>
  <c r="J853" i="1"/>
  <c r="K853" i="1" s="1"/>
  <c r="J852" i="1"/>
  <c r="K852" i="1" s="1"/>
  <c r="J851" i="1"/>
  <c r="K851" i="1" s="1"/>
  <c r="J850" i="1"/>
  <c r="K850" i="1" s="1"/>
  <c r="J849" i="1"/>
  <c r="K849" i="1" s="1"/>
  <c r="J848" i="1"/>
  <c r="K848" i="1" s="1"/>
  <c r="J847" i="1"/>
  <c r="K847" i="1" s="1"/>
  <c r="J846" i="1"/>
  <c r="K846" i="1" s="1"/>
  <c r="J845" i="1"/>
  <c r="K845" i="1" s="1"/>
  <c r="J844" i="1"/>
  <c r="K844" i="1" s="1"/>
  <c r="J843" i="1"/>
  <c r="K843" i="1" s="1"/>
  <c r="J842" i="1"/>
  <c r="K842" i="1" s="1"/>
  <c r="J841" i="1"/>
  <c r="K841" i="1" s="1"/>
  <c r="J840" i="1"/>
  <c r="K840" i="1" s="1"/>
  <c r="J839" i="1"/>
  <c r="K839" i="1" s="1"/>
  <c r="J838" i="1"/>
  <c r="K838" i="1" s="1"/>
  <c r="J837" i="1"/>
  <c r="K837" i="1" s="1"/>
  <c r="J836" i="1"/>
  <c r="K836" i="1" s="1"/>
  <c r="J835" i="1"/>
  <c r="K835" i="1" s="1"/>
  <c r="J834" i="1"/>
  <c r="K834" i="1" s="1"/>
  <c r="J833" i="1"/>
  <c r="K833" i="1" s="1"/>
  <c r="J832" i="1"/>
  <c r="K832" i="1" s="1"/>
  <c r="J831" i="1"/>
  <c r="K831" i="1" s="1"/>
  <c r="J830" i="1"/>
  <c r="K830" i="1" s="1"/>
  <c r="J829" i="1"/>
  <c r="K829" i="1" s="1"/>
  <c r="J828" i="1"/>
  <c r="K828" i="1" s="1"/>
  <c r="J827" i="1"/>
  <c r="K827" i="1" s="1"/>
  <c r="J826" i="1"/>
  <c r="K826" i="1" s="1"/>
  <c r="J825" i="1"/>
  <c r="K825" i="1" s="1"/>
  <c r="J824" i="1"/>
  <c r="K824" i="1" s="1"/>
  <c r="J823" i="1"/>
  <c r="K823" i="1" s="1"/>
  <c r="J822" i="1"/>
  <c r="K822" i="1" s="1"/>
  <c r="M821" i="1"/>
  <c r="N821" i="1" s="1"/>
  <c r="J821" i="1"/>
  <c r="K821" i="1" s="1"/>
  <c r="J820" i="1"/>
  <c r="K820" i="1" s="1"/>
  <c r="J819" i="1"/>
  <c r="K819" i="1" s="1"/>
  <c r="J818" i="1"/>
  <c r="K818" i="1" s="1"/>
  <c r="J817" i="1"/>
  <c r="K817" i="1" s="1"/>
  <c r="J816" i="1"/>
  <c r="K816" i="1" s="1"/>
  <c r="J815" i="1"/>
  <c r="K815" i="1" s="1"/>
  <c r="J814" i="1"/>
  <c r="K814" i="1" s="1"/>
  <c r="J813" i="1"/>
  <c r="K813" i="1" s="1"/>
  <c r="J812" i="1"/>
  <c r="K812" i="1" s="1"/>
  <c r="J811" i="1"/>
  <c r="K811" i="1" s="1"/>
  <c r="J810" i="1"/>
  <c r="K810" i="1" s="1"/>
  <c r="J809" i="1"/>
  <c r="K809" i="1" s="1"/>
  <c r="J808" i="1"/>
  <c r="K808" i="1" s="1"/>
  <c r="J807" i="1"/>
  <c r="K807" i="1" s="1"/>
  <c r="J806" i="1"/>
  <c r="K806" i="1" s="1"/>
  <c r="J805" i="1"/>
  <c r="K805" i="1" s="1"/>
  <c r="J804" i="1"/>
  <c r="K804" i="1" s="1"/>
  <c r="J803" i="1"/>
  <c r="K803" i="1" s="1"/>
  <c r="J802" i="1"/>
  <c r="K802" i="1" s="1"/>
  <c r="J801" i="1"/>
  <c r="K801" i="1" s="1"/>
  <c r="J800" i="1"/>
  <c r="K800" i="1" s="1"/>
  <c r="J799" i="1"/>
  <c r="K799" i="1" s="1"/>
  <c r="J798" i="1"/>
  <c r="K798" i="1" s="1"/>
  <c r="J797" i="1"/>
  <c r="K797" i="1" s="1"/>
  <c r="J796" i="1"/>
  <c r="K796" i="1" s="1"/>
  <c r="J795" i="1"/>
  <c r="K795" i="1" s="1"/>
  <c r="J794" i="1"/>
  <c r="K794" i="1" s="1"/>
  <c r="J793" i="1"/>
  <c r="K793" i="1" s="1"/>
  <c r="J792" i="1"/>
  <c r="K792" i="1" s="1"/>
  <c r="P791" i="1"/>
  <c r="Q791" i="1" s="1"/>
  <c r="M791" i="1"/>
  <c r="N791" i="1" s="1"/>
  <c r="J791" i="1"/>
  <c r="K791" i="1" s="1"/>
  <c r="H791" i="1"/>
  <c r="P790" i="1"/>
  <c r="Q790" i="1" s="1"/>
  <c r="M790" i="1"/>
  <c r="N790" i="1" s="1"/>
  <c r="J790" i="1"/>
  <c r="K790" i="1" s="1"/>
  <c r="H790" i="1"/>
  <c r="P789" i="1"/>
  <c r="Q789" i="1" s="1"/>
  <c r="M789" i="1"/>
  <c r="N789" i="1" s="1"/>
  <c r="J789" i="1"/>
  <c r="K789" i="1" s="1"/>
  <c r="H789" i="1"/>
  <c r="P788" i="1"/>
  <c r="Q788" i="1" s="1"/>
  <c r="M788" i="1"/>
  <c r="N788" i="1" s="1"/>
  <c r="J788" i="1"/>
  <c r="K788" i="1" s="1"/>
  <c r="H788" i="1"/>
  <c r="P787" i="1"/>
  <c r="Q787" i="1" s="1"/>
  <c r="M787" i="1"/>
  <c r="N787" i="1" s="1"/>
  <c r="J787" i="1"/>
  <c r="K787" i="1" s="1"/>
  <c r="H787" i="1"/>
  <c r="P786" i="1"/>
  <c r="Q786" i="1" s="1"/>
  <c r="M786" i="1"/>
  <c r="N786" i="1" s="1"/>
  <c r="J786" i="1"/>
  <c r="K786" i="1" s="1"/>
  <c r="H786" i="1"/>
  <c r="P785" i="1"/>
  <c r="Q785" i="1" s="1"/>
  <c r="M785" i="1"/>
  <c r="N785" i="1" s="1"/>
  <c r="J785" i="1"/>
  <c r="K785" i="1" s="1"/>
  <c r="H785" i="1"/>
  <c r="P784" i="1"/>
  <c r="Q784" i="1" s="1"/>
  <c r="M784" i="1"/>
  <c r="N784" i="1" s="1"/>
  <c r="J784" i="1"/>
  <c r="K784" i="1" s="1"/>
  <c r="H784" i="1"/>
  <c r="P783" i="1"/>
  <c r="Q783" i="1" s="1"/>
  <c r="M783" i="1"/>
  <c r="N783" i="1" s="1"/>
  <c r="J783" i="1"/>
  <c r="K783" i="1" s="1"/>
  <c r="H783" i="1"/>
  <c r="P782" i="1"/>
  <c r="Q782" i="1" s="1"/>
  <c r="M782" i="1"/>
  <c r="N782" i="1" s="1"/>
  <c r="J782" i="1"/>
  <c r="K782" i="1" s="1"/>
  <c r="H782" i="1"/>
  <c r="P781" i="1"/>
  <c r="Q781" i="1" s="1"/>
  <c r="M781" i="1"/>
  <c r="N781" i="1" s="1"/>
  <c r="J781" i="1"/>
  <c r="K781" i="1" s="1"/>
  <c r="H781" i="1"/>
  <c r="P780" i="1"/>
  <c r="Q780" i="1" s="1"/>
  <c r="M780" i="1"/>
  <c r="N780" i="1" s="1"/>
  <c r="J780" i="1"/>
  <c r="K780" i="1" s="1"/>
  <c r="H780" i="1"/>
  <c r="P779" i="1"/>
  <c r="Q779" i="1" s="1"/>
  <c r="M779" i="1"/>
  <c r="N779" i="1" s="1"/>
  <c r="J779" i="1"/>
  <c r="K779" i="1" s="1"/>
  <c r="H779" i="1"/>
  <c r="P778" i="1"/>
  <c r="Q778" i="1" s="1"/>
  <c r="M778" i="1"/>
  <c r="N778" i="1" s="1"/>
  <c r="J778" i="1"/>
  <c r="K778" i="1" s="1"/>
  <c r="H778" i="1"/>
  <c r="P777" i="1"/>
  <c r="Q777" i="1" s="1"/>
  <c r="M777" i="1"/>
  <c r="N777" i="1" s="1"/>
  <c r="J777" i="1"/>
  <c r="K777" i="1" s="1"/>
  <c r="H777" i="1"/>
  <c r="P776" i="1"/>
  <c r="Q776" i="1" s="1"/>
  <c r="M776" i="1"/>
  <c r="N776" i="1" s="1"/>
  <c r="J776" i="1"/>
  <c r="K776" i="1" s="1"/>
  <c r="H776" i="1"/>
  <c r="P775" i="1"/>
  <c r="Q775" i="1" s="1"/>
  <c r="M775" i="1"/>
  <c r="N775" i="1" s="1"/>
  <c r="J775" i="1"/>
  <c r="K775" i="1" s="1"/>
  <c r="H775" i="1"/>
  <c r="P774" i="1"/>
  <c r="Q774" i="1" s="1"/>
  <c r="M774" i="1"/>
  <c r="N774" i="1" s="1"/>
  <c r="J774" i="1"/>
  <c r="K774" i="1" s="1"/>
  <c r="H774" i="1"/>
  <c r="P773" i="1"/>
  <c r="Q773" i="1" s="1"/>
  <c r="M773" i="1"/>
  <c r="N773" i="1" s="1"/>
  <c r="J773" i="1"/>
  <c r="K773" i="1" s="1"/>
  <c r="H773" i="1"/>
  <c r="P772" i="1"/>
  <c r="Q772" i="1" s="1"/>
  <c r="M772" i="1"/>
  <c r="N772" i="1" s="1"/>
  <c r="J772" i="1"/>
  <c r="K772" i="1" s="1"/>
  <c r="H772" i="1"/>
  <c r="P771" i="1"/>
  <c r="Q771" i="1" s="1"/>
  <c r="M771" i="1"/>
  <c r="N771" i="1" s="1"/>
  <c r="J771" i="1"/>
  <c r="K771" i="1" s="1"/>
  <c r="H771" i="1"/>
  <c r="P770" i="1"/>
  <c r="Q770" i="1" s="1"/>
  <c r="M770" i="1"/>
  <c r="N770" i="1" s="1"/>
  <c r="J770" i="1"/>
  <c r="K770" i="1" s="1"/>
  <c r="H770" i="1"/>
  <c r="P769" i="1"/>
  <c r="Q769" i="1" s="1"/>
  <c r="M769" i="1"/>
  <c r="N769" i="1" s="1"/>
  <c r="J769" i="1"/>
  <c r="K769" i="1" s="1"/>
  <c r="H769" i="1"/>
  <c r="P768" i="1"/>
  <c r="Q768" i="1" s="1"/>
  <c r="M768" i="1"/>
  <c r="N768" i="1" s="1"/>
  <c r="J768" i="1"/>
  <c r="K768" i="1" s="1"/>
  <c r="H768" i="1"/>
  <c r="P767" i="1"/>
  <c r="Q767" i="1" s="1"/>
  <c r="M767" i="1"/>
  <c r="N767" i="1" s="1"/>
  <c r="J767" i="1"/>
  <c r="K767" i="1" s="1"/>
  <c r="H767" i="1"/>
  <c r="P766" i="1"/>
  <c r="Q766" i="1" s="1"/>
  <c r="M766" i="1"/>
  <c r="N766" i="1" s="1"/>
  <c r="J766" i="1"/>
  <c r="K766" i="1" s="1"/>
  <c r="H766" i="1"/>
  <c r="P765" i="1"/>
  <c r="Q765" i="1" s="1"/>
  <c r="M765" i="1"/>
  <c r="N765" i="1" s="1"/>
  <c r="J765" i="1"/>
  <c r="K765" i="1" s="1"/>
  <c r="H765" i="1"/>
  <c r="P764" i="1"/>
  <c r="Q764" i="1" s="1"/>
  <c r="M764" i="1"/>
  <c r="N764" i="1" s="1"/>
  <c r="J764" i="1"/>
  <c r="K764" i="1" s="1"/>
  <c r="H764" i="1"/>
  <c r="P763" i="1"/>
  <c r="Q763" i="1" s="1"/>
  <c r="M763" i="1"/>
  <c r="N763" i="1" s="1"/>
  <c r="J763" i="1"/>
  <c r="K763" i="1" s="1"/>
  <c r="H763" i="1"/>
  <c r="P762" i="1"/>
  <c r="Q762" i="1" s="1"/>
  <c r="M762" i="1"/>
  <c r="N762" i="1" s="1"/>
  <c r="J762" i="1"/>
  <c r="K762" i="1" s="1"/>
  <c r="H762" i="1"/>
  <c r="P761" i="1"/>
  <c r="Q761" i="1" s="1"/>
  <c r="M761" i="1"/>
  <c r="N761" i="1" s="1"/>
  <c r="J761" i="1"/>
  <c r="K761" i="1" s="1"/>
  <c r="H761" i="1"/>
  <c r="P760" i="1"/>
  <c r="Q760" i="1" s="1"/>
  <c r="M760" i="1"/>
  <c r="N760" i="1" s="1"/>
  <c r="J760" i="1"/>
  <c r="K760" i="1" s="1"/>
  <c r="H760" i="1"/>
  <c r="P759" i="1"/>
  <c r="Q759" i="1" s="1"/>
  <c r="M759" i="1"/>
  <c r="N759" i="1" s="1"/>
  <c r="J759" i="1"/>
  <c r="K759" i="1" s="1"/>
  <c r="H759" i="1"/>
  <c r="P758" i="1"/>
  <c r="Q758" i="1" s="1"/>
  <c r="M758" i="1"/>
  <c r="N758" i="1" s="1"/>
  <c r="J758" i="1"/>
  <c r="K758" i="1" s="1"/>
  <c r="H758" i="1"/>
  <c r="P757" i="1"/>
  <c r="Q757" i="1" s="1"/>
  <c r="M757" i="1"/>
  <c r="N757" i="1" s="1"/>
  <c r="J757" i="1"/>
  <c r="K757" i="1" s="1"/>
  <c r="H757" i="1"/>
  <c r="P756" i="1"/>
  <c r="Q756" i="1" s="1"/>
  <c r="M756" i="1"/>
  <c r="N756" i="1" s="1"/>
  <c r="J756" i="1"/>
  <c r="K756" i="1" s="1"/>
  <c r="H756" i="1"/>
  <c r="P755" i="1"/>
  <c r="Q755" i="1" s="1"/>
  <c r="M755" i="1"/>
  <c r="N755" i="1" s="1"/>
  <c r="J755" i="1"/>
  <c r="K755" i="1" s="1"/>
  <c r="H755" i="1"/>
  <c r="P754" i="1"/>
  <c r="Q754" i="1" s="1"/>
  <c r="M754" i="1"/>
  <c r="N754" i="1" s="1"/>
  <c r="J754" i="1"/>
  <c r="K754" i="1" s="1"/>
  <c r="H754" i="1"/>
  <c r="P753" i="1"/>
  <c r="Q753" i="1" s="1"/>
  <c r="M753" i="1"/>
  <c r="N753" i="1" s="1"/>
  <c r="J753" i="1"/>
  <c r="K753" i="1" s="1"/>
  <c r="H753" i="1"/>
  <c r="P752" i="1"/>
  <c r="Q752" i="1" s="1"/>
  <c r="M752" i="1"/>
  <c r="N752" i="1" s="1"/>
  <c r="J752" i="1"/>
  <c r="K752" i="1" s="1"/>
  <c r="H752" i="1"/>
  <c r="P751" i="1"/>
  <c r="Q751" i="1" s="1"/>
  <c r="M751" i="1"/>
  <c r="N751" i="1" s="1"/>
  <c r="J751" i="1"/>
  <c r="K751" i="1" s="1"/>
  <c r="H751" i="1"/>
  <c r="P750" i="1"/>
  <c r="Q750" i="1" s="1"/>
  <c r="M750" i="1"/>
  <c r="N750" i="1" s="1"/>
  <c r="J750" i="1"/>
  <c r="K750" i="1" s="1"/>
  <c r="H750" i="1"/>
  <c r="P749" i="1"/>
  <c r="Q749" i="1" s="1"/>
  <c r="M749" i="1"/>
  <c r="N749" i="1" s="1"/>
  <c r="J749" i="1"/>
  <c r="K749" i="1" s="1"/>
  <c r="H749" i="1"/>
  <c r="P748" i="1"/>
  <c r="Q748" i="1" s="1"/>
  <c r="M748" i="1"/>
  <c r="N748" i="1" s="1"/>
  <c r="J748" i="1"/>
  <c r="K748" i="1" s="1"/>
  <c r="H748" i="1"/>
  <c r="P747" i="1"/>
  <c r="Q747" i="1" s="1"/>
  <c r="M747" i="1"/>
  <c r="N747" i="1" s="1"/>
  <c r="J747" i="1"/>
  <c r="K747" i="1" s="1"/>
  <c r="H747" i="1"/>
  <c r="P746" i="1"/>
  <c r="Q746" i="1" s="1"/>
  <c r="M746" i="1"/>
  <c r="N746" i="1" s="1"/>
  <c r="J746" i="1"/>
  <c r="K746" i="1" s="1"/>
  <c r="H746" i="1"/>
  <c r="P745" i="1"/>
  <c r="Q745" i="1" s="1"/>
  <c r="M745" i="1"/>
  <c r="N745" i="1" s="1"/>
  <c r="J745" i="1"/>
  <c r="K745" i="1" s="1"/>
  <c r="H745" i="1"/>
  <c r="P744" i="1"/>
  <c r="Q744" i="1" s="1"/>
  <c r="M744" i="1"/>
  <c r="N744" i="1" s="1"/>
  <c r="J744" i="1"/>
  <c r="K744" i="1" s="1"/>
  <c r="H744" i="1"/>
  <c r="P743" i="1"/>
  <c r="Q743" i="1" s="1"/>
  <c r="M743" i="1"/>
  <c r="N743" i="1" s="1"/>
  <c r="J743" i="1"/>
  <c r="K743" i="1" s="1"/>
  <c r="H743" i="1"/>
  <c r="P742" i="1"/>
  <c r="Q742" i="1" s="1"/>
  <c r="M742" i="1"/>
  <c r="N742" i="1" s="1"/>
  <c r="J742" i="1"/>
  <c r="K742" i="1" s="1"/>
  <c r="H742" i="1"/>
  <c r="P741" i="1"/>
  <c r="Q741" i="1" s="1"/>
  <c r="M741" i="1"/>
  <c r="N741" i="1" s="1"/>
  <c r="J741" i="1"/>
  <c r="K741" i="1" s="1"/>
  <c r="H741" i="1"/>
  <c r="P740" i="1"/>
  <c r="Q740" i="1" s="1"/>
  <c r="M740" i="1"/>
  <c r="N740" i="1" s="1"/>
  <c r="J740" i="1"/>
  <c r="K740" i="1" s="1"/>
  <c r="H740" i="1"/>
  <c r="P739" i="1"/>
  <c r="Q739" i="1" s="1"/>
  <c r="M739" i="1"/>
  <c r="N739" i="1" s="1"/>
  <c r="J739" i="1"/>
  <c r="K739" i="1" s="1"/>
  <c r="H739" i="1"/>
  <c r="P738" i="1"/>
  <c r="Q738" i="1" s="1"/>
  <c r="M738" i="1"/>
  <c r="N738" i="1" s="1"/>
  <c r="J738" i="1"/>
  <c r="K738" i="1" s="1"/>
  <c r="H738" i="1"/>
  <c r="P737" i="1"/>
  <c r="Q737" i="1" s="1"/>
  <c r="M737" i="1"/>
  <c r="N737" i="1" s="1"/>
  <c r="J737" i="1"/>
  <c r="K737" i="1" s="1"/>
  <c r="H737" i="1"/>
  <c r="P736" i="1"/>
  <c r="Q736" i="1" s="1"/>
  <c r="M736" i="1"/>
  <c r="N736" i="1" s="1"/>
  <c r="J736" i="1"/>
  <c r="K736" i="1" s="1"/>
  <c r="H736" i="1"/>
  <c r="P735" i="1"/>
  <c r="Q735" i="1" s="1"/>
  <c r="M735" i="1"/>
  <c r="N735" i="1" s="1"/>
  <c r="J735" i="1"/>
  <c r="K735" i="1" s="1"/>
  <c r="H735" i="1"/>
  <c r="P734" i="1"/>
  <c r="Q734" i="1" s="1"/>
  <c r="M734" i="1"/>
  <c r="N734" i="1" s="1"/>
  <c r="J734" i="1"/>
  <c r="K734" i="1" s="1"/>
  <c r="H734" i="1"/>
  <c r="P733" i="1"/>
  <c r="Q733" i="1" s="1"/>
  <c r="M733" i="1"/>
  <c r="N733" i="1" s="1"/>
  <c r="J733" i="1"/>
  <c r="K733" i="1" s="1"/>
  <c r="H733" i="1"/>
  <c r="P732" i="1"/>
  <c r="Q732" i="1" s="1"/>
  <c r="M732" i="1"/>
  <c r="N732" i="1" s="1"/>
  <c r="J732" i="1"/>
  <c r="K732" i="1" s="1"/>
  <c r="H732" i="1"/>
  <c r="P731" i="1"/>
  <c r="Q731" i="1" s="1"/>
  <c r="M731" i="1"/>
  <c r="N731" i="1" s="1"/>
  <c r="J731" i="1"/>
  <c r="K731" i="1" s="1"/>
  <c r="H731" i="1"/>
  <c r="P730" i="1"/>
  <c r="Q730" i="1" s="1"/>
  <c r="M730" i="1"/>
  <c r="N730" i="1" s="1"/>
  <c r="J730" i="1"/>
  <c r="K730" i="1" s="1"/>
  <c r="H730" i="1"/>
  <c r="P729" i="1"/>
  <c r="Q729" i="1" s="1"/>
  <c r="M729" i="1"/>
  <c r="N729" i="1" s="1"/>
  <c r="J729" i="1"/>
  <c r="K729" i="1" s="1"/>
  <c r="H729" i="1"/>
  <c r="P728" i="1"/>
  <c r="Q728" i="1" s="1"/>
  <c r="M728" i="1"/>
  <c r="N728" i="1" s="1"/>
  <c r="J728" i="1"/>
  <c r="K728" i="1" s="1"/>
  <c r="H728" i="1"/>
  <c r="P727" i="1"/>
  <c r="Q727" i="1" s="1"/>
  <c r="M727" i="1"/>
  <c r="N727" i="1" s="1"/>
  <c r="J727" i="1"/>
  <c r="K727" i="1" s="1"/>
  <c r="H727" i="1"/>
  <c r="P726" i="1"/>
  <c r="Q726" i="1" s="1"/>
  <c r="M726" i="1"/>
  <c r="N726" i="1" s="1"/>
  <c r="J726" i="1"/>
  <c r="K726" i="1" s="1"/>
  <c r="H726" i="1"/>
  <c r="P725" i="1"/>
  <c r="Q725" i="1" s="1"/>
  <c r="M725" i="1"/>
  <c r="N725" i="1" s="1"/>
  <c r="J725" i="1"/>
  <c r="K725" i="1" s="1"/>
  <c r="H725" i="1"/>
  <c r="P724" i="1"/>
  <c r="Q724" i="1" s="1"/>
  <c r="M724" i="1"/>
  <c r="N724" i="1" s="1"/>
  <c r="J724" i="1"/>
  <c r="K724" i="1" s="1"/>
  <c r="H724" i="1"/>
  <c r="P723" i="1"/>
  <c r="Q723" i="1" s="1"/>
  <c r="M723" i="1"/>
  <c r="N723" i="1" s="1"/>
  <c r="J723" i="1"/>
  <c r="K723" i="1" s="1"/>
  <c r="H723" i="1"/>
  <c r="P722" i="1"/>
  <c r="Q722" i="1" s="1"/>
  <c r="M722" i="1"/>
  <c r="N722" i="1" s="1"/>
  <c r="J722" i="1"/>
  <c r="K722" i="1" s="1"/>
  <c r="H722" i="1"/>
  <c r="P721" i="1"/>
  <c r="Q721" i="1" s="1"/>
  <c r="M721" i="1"/>
  <c r="N721" i="1" s="1"/>
  <c r="J721" i="1"/>
  <c r="K721" i="1" s="1"/>
  <c r="H721" i="1"/>
  <c r="P720" i="1"/>
  <c r="Q720" i="1" s="1"/>
  <c r="M720" i="1"/>
  <c r="N720" i="1" s="1"/>
  <c r="J720" i="1"/>
  <c r="K720" i="1" s="1"/>
  <c r="H720" i="1"/>
  <c r="P719" i="1"/>
  <c r="Q719" i="1" s="1"/>
  <c r="M719" i="1"/>
  <c r="N719" i="1" s="1"/>
  <c r="J719" i="1"/>
  <c r="K719" i="1" s="1"/>
  <c r="H719" i="1"/>
  <c r="P718" i="1"/>
  <c r="Q718" i="1" s="1"/>
  <c r="M718" i="1"/>
  <c r="N718" i="1" s="1"/>
  <c r="J718" i="1"/>
  <c r="K718" i="1" s="1"/>
  <c r="H718" i="1"/>
  <c r="P717" i="1"/>
  <c r="Q717" i="1" s="1"/>
  <c r="M717" i="1"/>
  <c r="N717" i="1" s="1"/>
  <c r="J717" i="1"/>
  <c r="K717" i="1" s="1"/>
  <c r="H717" i="1"/>
  <c r="P716" i="1"/>
  <c r="Q716" i="1" s="1"/>
  <c r="M716" i="1"/>
  <c r="N716" i="1" s="1"/>
  <c r="J716" i="1"/>
  <c r="K716" i="1" s="1"/>
  <c r="H716" i="1"/>
  <c r="P715" i="1"/>
  <c r="Q715" i="1" s="1"/>
  <c r="M715" i="1"/>
  <c r="N715" i="1" s="1"/>
  <c r="J715" i="1"/>
  <c r="K715" i="1" s="1"/>
  <c r="H715" i="1"/>
  <c r="P714" i="1"/>
  <c r="Q714" i="1" s="1"/>
  <c r="M714" i="1"/>
  <c r="N714" i="1" s="1"/>
  <c r="J714" i="1"/>
  <c r="K714" i="1" s="1"/>
  <c r="H714" i="1"/>
  <c r="P713" i="1"/>
  <c r="Q713" i="1" s="1"/>
  <c r="M713" i="1"/>
  <c r="N713" i="1" s="1"/>
  <c r="J713" i="1"/>
  <c r="K713" i="1" s="1"/>
  <c r="H713" i="1"/>
  <c r="P712" i="1"/>
  <c r="Q712" i="1" s="1"/>
  <c r="M712" i="1"/>
  <c r="N712" i="1" s="1"/>
  <c r="J712" i="1"/>
  <c r="K712" i="1" s="1"/>
  <c r="H712" i="1"/>
  <c r="P711" i="1"/>
  <c r="Q711" i="1" s="1"/>
  <c r="M711" i="1"/>
  <c r="N711" i="1" s="1"/>
  <c r="J711" i="1"/>
  <c r="K711" i="1" s="1"/>
  <c r="H711" i="1"/>
  <c r="P710" i="1"/>
  <c r="Q710" i="1" s="1"/>
  <c r="M710" i="1"/>
  <c r="N710" i="1" s="1"/>
  <c r="J710" i="1"/>
  <c r="K710" i="1" s="1"/>
  <c r="H710" i="1"/>
  <c r="P709" i="1"/>
  <c r="Q709" i="1" s="1"/>
  <c r="M709" i="1"/>
  <c r="N709" i="1" s="1"/>
  <c r="J709" i="1"/>
  <c r="K709" i="1" s="1"/>
  <c r="H709" i="1"/>
  <c r="P708" i="1"/>
  <c r="Q708" i="1" s="1"/>
  <c r="M708" i="1"/>
  <c r="N708" i="1" s="1"/>
  <c r="J708" i="1"/>
  <c r="K708" i="1" s="1"/>
  <c r="H708" i="1"/>
  <c r="P707" i="1"/>
  <c r="Q707" i="1" s="1"/>
  <c r="M707" i="1"/>
  <c r="N707" i="1" s="1"/>
  <c r="J707" i="1"/>
  <c r="K707" i="1" s="1"/>
  <c r="H707" i="1"/>
  <c r="P706" i="1"/>
  <c r="Q706" i="1" s="1"/>
  <c r="M706" i="1"/>
  <c r="N706" i="1" s="1"/>
  <c r="J706" i="1"/>
  <c r="K706" i="1" s="1"/>
  <c r="H706" i="1"/>
  <c r="P705" i="1"/>
  <c r="Q705" i="1" s="1"/>
  <c r="M705" i="1"/>
  <c r="N705" i="1" s="1"/>
  <c r="J705" i="1"/>
  <c r="K705" i="1" s="1"/>
  <c r="H705" i="1"/>
  <c r="P704" i="1"/>
  <c r="Q704" i="1" s="1"/>
  <c r="M704" i="1"/>
  <c r="N704" i="1" s="1"/>
  <c r="J704" i="1"/>
  <c r="K704" i="1" s="1"/>
  <c r="H704" i="1"/>
  <c r="P703" i="1"/>
  <c r="Q703" i="1" s="1"/>
  <c r="M703" i="1"/>
  <c r="N703" i="1" s="1"/>
  <c r="J703" i="1"/>
  <c r="K703" i="1" s="1"/>
  <c r="H703" i="1"/>
  <c r="P702" i="1"/>
  <c r="Q702" i="1" s="1"/>
  <c r="M702" i="1"/>
  <c r="N702" i="1" s="1"/>
  <c r="J702" i="1"/>
  <c r="K702" i="1" s="1"/>
  <c r="H702" i="1"/>
  <c r="P701" i="1"/>
  <c r="Q701" i="1" s="1"/>
  <c r="M701" i="1"/>
  <c r="N701" i="1" s="1"/>
  <c r="J701" i="1"/>
  <c r="K701" i="1" s="1"/>
  <c r="H701" i="1"/>
  <c r="P700" i="1"/>
  <c r="Q700" i="1" s="1"/>
  <c r="M700" i="1"/>
  <c r="N700" i="1" s="1"/>
  <c r="J700" i="1"/>
  <c r="K700" i="1" s="1"/>
  <c r="H700" i="1"/>
  <c r="P699" i="1"/>
  <c r="Q699" i="1" s="1"/>
  <c r="M699" i="1"/>
  <c r="N699" i="1" s="1"/>
  <c r="J699" i="1"/>
  <c r="K699" i="1" s="1"/>
  <c r="H699" i="1"/>
  <c r="P698" i="1"/>
  <c r="Q698" i="1" s="1"/>
  <c r="M698" i="1"/>
  <c r="N698" i="1" s="1"/>
  <c r="J698" i="1"/>
  <c r="K698" i="1" s="1"/>
  <c r="H698" i="1"/>
  <c r="P697" i="1"/>
  <c r="Q697" i="1" s="1"/>
  <c r="M697" i="1"/>
  <c r="N697" i="1" s="1"/>
  <c r="J697" i="1"/>
  <c r="K697" i="1" s="1"/>
  <c r="H697" i="1"/>
  <c r="P696" i="1"/>
  <c r="Q696" i="1" s="1"/>
  <c r="M696" i="1"/>
  <c r="N696" i="1" s="1"/>
  <c r="J696" i="1"/>
  <c r="K696" i="1" s="1"/>
  <c r="H696" i="1"/>
  <c r="P695" i="1"/>
  <c r="Q695" i="1" s="1"/>
  <c r="M695" i="1"/>
  <c r="N695" i="1" s="1"/>
  <c r="J695" i="1"/>
  <c r="K695" i="1" s="1"/>
  <c r="H695" i="1"/>
  <c r="P694" i="1"/>
  <c r="Q694" i="1" s="1"/>
  <c r="M694" i="1"/>
  <c r="N694" i="1" s="1"/>
  <c r="J694" i="1"/>
  <c r="K694" i="1" s="1"/>
  <c r="H694" i="1"/>
  <c r="P693" i="1"/>
  <c r="Q693" i="1" s="1"/>
  <c r="M693" i="1"/>
  <c r="N693" i="1" s="1"/>
  <c r="J693" i="1"/>
  <c r="K693" i="1" s="1"/>
  <c r="H693" i="1"/>
  <c r="P692" i="1"/>
  <c r="Q692" i="1" s="1"/>
  <c r="M692" i="1"/>
  <c r="N692" i="1" s="1"/>
  <c r="J692" i="1"/>
  <c r="K692" i="1" s="1"/>
  <c r="H692" i="1"/>
  <c r="P691" i="1"/>
  <c r="Q691" i="1" s="1"/>
  <c r="M691" i="1"/>
  <c r="N691" i="1" s="1"/>
  <c r="J691" i="1"/>
  <c r="K691" i="1" s="1"/>
  <c r="H691" i="1"/>
  <c r="P690" i="1"/>
  <c r="Q690" i="1" s="1"/>
  <c r="M690" i="1"/>
  <c r="N690" i="1" s="1"/>
  <c r="J690" i="1"/>
  <c r="K690" i="1" s="1"/>
  <c r="H690" i="1"/>
  <c r="P689" i="1"/>
  <c r="Q689" i="1" s="1"/>
  <c r="M689" i="1"/>
  <c r="N689" i="1" s="1"/>
  <c r="J689" i="1"/>
  <c r="K689" i="1" s="1"/>
  <c r="H689" i="1"/>
  <c r="P688" i="1"/>
  <c r="Q688" i="1" s="1"/>
  <c r="M688" i="1"/>
  <c r="N688" i="1" s="1"/>
  <c r="J688" i="1"/>
  <c r="K688" i="1" s="1"/>
  <c r="H688" i="1"/>
  <c r="P687" i="1"/>
  <c r="Q687" i="1" s="1"/>
  <c r="M687" i="1"/>
  <c r="N687" i="1" s="1"/>
  <c r="J687" i="1"/>
  <c r="K687" i="1" s="1"/>
  <c r="H687" i="1"/>
  <c r="P686" i="1"/>
  <c r="Q686" i="1" s="1"/>
  <c r="M686" i="1"/>
  <c r="N686" i="1" s="1"/>
  <c r="J686" i="1"/>
  <c r="K686" i="1" s="1"/>
  <c r="H686" i="1"/>
  <c r="P685" i="1"/>
  <c r="Q685" i="1" s="1"/>
  <c r="M685" i="1"/>
  <c r="N685" i="1" s="1"/>
  <c r="J685" i="1"/>
  <c r="K685" i="1" s="1"/>
  <c r="H685" i="1"/>
  <c r="P684" i="1"/>
  <c r="Q684" i="1" s="1"/>
  <c r="M684" i="1"/>
  <c r="N684" i="1" s="1"/>
  <c r="J684" i="1"/>
  <c r="K684" i="1" s="1"/>
  <c r="H684" i="1"/>
  <c r="P683" i="1"/>
  <c r="Q683" i="1" s="1"/>
  <c r="M683" i="1"/>
  <c r="N683" i="1" s="1"/>
  <c r="J683" i="1"/>
  <c r="K683" i="1" s="1"/>
  <c r="H683" i="1"/>
  <c r="P682" i="1"/>
  <c r="Q682" i="1" s="1"/>
  <c r="M682" i="1"/>
  <c r="N682" i="1" s="1"/>
  <c r="J682" i="1"/>
  <c r="K682" i="1" s="1"/>
  <c r="H682" i="1"/>
  <c r="P681" i="1"/>
  <c r="Q681" i="1" s="1"/>
  <c r="M681" i="1"/>
  <c r="N681" i="1" s="1"/>
  <c r="J681" i="1"/>
  <c r="K681" i="1" s="1"/>
  <c r="H681" i="1"/>
  <c r="P680" i="1"/>
  <c r="Q680" i="1" s="1"/>
  <c r="M680" i="1"/>
  <c r="N680" i="1" s="1"/>
  <c r="J680" i="1"/>
  <c r="K680" i="1" s="1"/>
  <c r="H680" i="1"/>
  <c r="P679" i="1"/>
  <c r="Q679" i="1" s="1"/>
  <c r="M679" i="1"/>
  <c r="N679" i="1" s="1"/>
  <c r="J679" i="1"/>
  <c r="K679" i="1" s="1"/>
  <c r="H679" i="1"/>
  <c r="P678" i="1"/>
  <c r="Q678" i="1" s="1"/>
  <c r="M678" i="1"/>
  <c r="N678" i="1" s="1"/>
  <c r="J678" i="1"/>
  <c r="K678" i="1" s="1"/>
  <c r="H678" i="1"/>
  <c r="P677" i="1"/>
  <c r="Q677" i="1" s="1"/>
  <c r="M677" i="1"/>
  <c r="N677" i="1" s="1"/>
  <c r="J677" i="1"/>
  <c r="K677" i="1" s="1"/>
  <c r="H677" i="1"/>
  <c r="P676" i="1"/>
  <c r="Q676" i="1" s="1"/>
  <c r="M676" i="1"/>
  <c r="N676" i="1" s="1"/>
  <c r="J676" i="1"/>
  <c r="K676" i="1" s="1"/>
  <c r="H676" i="1"/>
  <c r="P675" i="1"/>
  <c r="Q675" i="1" s="1"/>
  <c r="M675" i="1"/>
  <c r="N675" i="1" s="1"/>
  <c r="J675" i="1"/>
  <c r="K675" i="1" s="1"/>
  <c r="H675" i="1"/>
  <c r="P674" i="1"/>
  <c r="Q674" i="1" s="1"/>
  <c r="M674" i="1"/>
  <c r="N674" i="1" s="1"/>
  <c r="J674" i="1"/>
  <c r="K674" i="1" s="1"/>
  <c r="H674" i="1"/>
  <c r="P673" i="1"/>
  <c r="Q673" i="1" s="1"/>
  <c r="M673" i="1"/>
  <c r="N673" i="1" s="1"/>
  <c r="J673" i="1"/>
  <c r="K673" i="1" s="1"/>
  <c r="H673" i="1"/>
  <c r="P672" i="1"/>
  <c r="Q672" i="1" s="1"/>
  <c r="M672" i="1"/>
  <c r="N672" i="1" s="1"/>
  <c r="J672" i="1"/>
  <c r="K672" i="1" s="1"/>
  <c r="H672" i="1"/>
  <c r="P671" i="1"/>
  <c r="Q671" i="1" s="1"/>
  <c r="M671" i="1"/>
  <c r="N671" i="1" s="1"/>
  <c r="J671" i="1"/>
  <c r="K671" i="1" s="1"/>
  <c r="H671" i="1"/>
  <c r="P670" i="1"/>
  <c r="Q670" i="1" s="1"/>
  <c r="M670" i="1"/>
  <c r="N670" i="1" s="1"/>
  <c r="J670" i="1"/>
  <c r="K670" i="1" s="1"/>
  <c r="H670" i="1"/>
  <c r="P669" i="1"/>
  <c r="Q669" i="1" s="1"/>
  <c r="M669" i="1"/>
  <c r="N669" i="1" s="1"/>
  <c r="J669" i="1"/>
  <c r="K669" i="1" s="1"/>
  <c r="H669" i="1"/>
  <c r="P668" i="1"/>
  <c r="Q668" i="1" s="1"/>
  <c r="M668" i="1"/>
  <c r="N668" i="1" s="1"/>
  <c r="J668" i="1"/>
  <c r="K668" i="1" s="1"/>
  <c r="H668" i="1"/>
  <c r="P667" i="1"/>
  <c r="Q667" i="1" s="1"/>
  <c r="M667" i="1"/>
  <c r="N667" i="1" s="1"/>
  <c r="J667" i="1"/>
  <c r="K667" i="1" s="1"/>
  <c r="H667" i="1"/>
  <c r="P666" i="1"/>
  <c r="Q666" i="1" s="1"/>
  <c r="M666" i="1"/>
  <c r="N666" i="1" s="1"/>
  <c r="J666" i="1"/>
  <c r="K666" i="1" s="1"/>
  <c r="H666" i="1"/>
  <c r="P665" i="1"/>
  <c r="Q665" i="1" s="1"/>
  <c r="M665" i="1"/>
  <c r="N665" i="1" s="1"/>
  <c r="J665" i="1"/>
  <c r="K665" i="1" s="1"/>
  <c r="H665" i="1"/>
  <c r="P664" i="1"/>
  <c r="Q664" i="1" s="1"/>
  <c r="M664" i="1"/>
  <c r="N664" i="1" s="1"/>
  <c r="J664" i="1"/>
  <c r="K664" i="1" s="1"/>
  <c r="H664" i="1"/>
  <c r="P663" i="1"/>
  <c r="Q663" i="1" s="1"/>
  <c r="M663" i="1"/>
  <c r="N663" i="1" s="1"/>
  <c r="J663" i="1"/>
  <c r="K663" i="1" s="1"/>
  <c r="H663" i="1"/>
  <c r="P662" i="1"/>
  <c r="Q662" i="1" s="1"/>
  <c r="M662" i="1"/>
  <c r="N662" i="1" s="1"/>
  <c r="J662" i="1"/>
  <c r="K662" i="1" s="1"/>
  <c r="H662" i="1"/>
  <c r="P661" i="1"/>
  <c r="Q661" i="1" s="1"/>
  <c r="M661" i="1"/>
  <c r="N661" i="1" s="1"/>
  <c r="J661" i="1"/>
  <c r="K661" i="1" s="1"/>
  <c r="H661" i="1"/>
  <c r="P660" i="1"/>
  <c r="Q660" i="1" s="1"/>
  <c r="M660" i="1"/>
  <c r="N660" i="1" s="1"/>
  <c r="J660" i="1"/>
  <c r="K660" i="1" s="1"/>
  <c r="H660" i="1"/>
  <c r="P659" i="1"/>
  <c r="Q659" i="1" s="1"/>
  <c r="M659" i="1"/>
  <c r="N659" i="1" s="1"/>
  <c r="J659" i="1"/>
  <c r="K659" i="1" s="1"/>
  <c r="H659" i="1"/>
  <c r="P658" i="1"/>
  <c r="Q658" i="1" s="1"/>
  <c r="M658" i="1"/>
  <c r="N658" i="1" s="1"/>
  <c r="J658" i="1"/>
  <c r="K658" i="1" s="1"/>
  <c r="H658" i="1"/>
  <c r="P657" i="1"/>
  <c r="Q657" i="1" s="1"/>
  <c r="M657" i="1"/>
  <c r="N657" i="1" s="1"/>
  <c r="J657" i="1"/>
  <c r="K657" i="1" s="1"/>
  <c r="H657" i="1"/>
  <c r="P656" i="1"/>
  <c r="Q656" i="1" s="1"/>
  <c r="M656" i="1"/>
  <c r="N656" i="1" s="1"/>
  <c r="J656" i="1"/>
  <c r="K656" i="1" s="1"/>
  <c r="H656" i="1"/>
  <c r="P655" i="1"/>
  <c r="Q655" i="1" s="1"/>
  <c r="M655" i="1"/>
  <c r="N655" i="1" s="1"/>
  <c r="J655" i="1"/>
  <c r="K655" i="1" s="1"/>
  <c r="H655" i="1"/>
  <c r="P654" i="1"/>
  <c r="Q654" i="1" s="1"/>
  <c r="M654" i="1"/>
  <c r="N654" i="1" s="1"/>
  <c r="J654" i="1"/>
  <c r="K654" i="1" s="1"/>
  <c r="H654" i="1"/>
  <c r="P653" i="1"/>
  <c r="Q653" i="1" s="1"/>
  <c r="M653" i="1"/>
  <c r="N653" i="1" s="1"/>
  <c r="J653" i="1"/>
  <c r="K653" i="1" s="1"/>
  <c r="H653" i="1"/>
  <c r="P652" i="1"/>
  <c r="Q652" i="1" s="1"/>
  <c r="M652" i="1"/>
  <c r="N652" i="1" s="1"/>
  <c r="J652" i="1"/>
  <c r="K652" i="1" s="1"/>
  <c r="H652" i="1"/>
  <c r="P651" i="1"/>
  <c r="Q651" i="1" s="1"/>
  <c r="M651" i="1"/>
  <c r="N651" i="1" s="1"/>
  <c r="J651" i="1"/>
  <c r="K651" i="1" s="1"/>
  <c r="H651" i="1"/>
  <c r="P650" i="1"/>
  <c r="Q650" i="1" s="1"/>
  <c r="M650" i="1"/>
  <c r="N650" i="1" s="1"/>
  <c r="J650" i="1"/>
  <c r="K650" i="1" s="1"/>
  <c r="H650" i="1"/>
  <c r="P649" i="1"/>
  <c r="Q649" i="1" s="1"/>
  <c r="M649" i="1"/>
  <c r="N649" i="1" s="1"/>
  <c r="J649" i="1"/>
  <c r="K649" i="1" s="1"/>
  <c r="H649" i="1"/>
  <c r="P648" i="1"/>
  <c r="Q648" i="1" s="1"/>
  <c r="M648" i="1"/>
  <c r="N648" i="1" s="1"/>
  <c r="J648" i="1"/>
  <c r="K648" i="1" s="1"/>
  <c r="H648" i="1"/>
  <c r="P647" i="1"/>
  <c r="Q647" i="1" s="1"/>
  <c r="M647" i="1"/>
  <c r="N647" i="1" s="1"/>
  <c r="J647" i="1"/>
  <c r="K647" i="1" s="1"/>
  <c r="H647" i="1"/>
  <c r="P646" i="1"/>
  <c r="Q646" i="1" s="1"/>
  <c r="M646" i="1"/>
  <c r="N646" i="1" s="1"/>
  <c r="J646" i="1"/>
  <c r="K646" i="1" s="1"/>
  <c r="H646" i="1"/>
  <c r="P645" i="1"/>
  <c r="Q645" i="1" s="1"/>
  <c r="M645" i="1"/>
  <c r="N645" i="1" s="1"/>
  <c r="J645" i="1"/>
  <c r="K645" i="1" s="1"/>
  <c r="H645" i="1"/>
  <c r="P644" i="1"/>
  <c r="Q644" i="1" s="1"/>
  <c r="M644" i="1"/>
  <c r="N644" i="1" s="1"/>
  <c r="J644" i="1"/>
  <c r="K644" i="1" s="1"/>
  <c r="H644" i="1"/>
  <c r="P643" i="1"/>
  <c r="Q643" i="1" s="1"/>
  <c r="M643" i="1"/>
  <c r="N643" i="1" s="1"/>
  <c r="J643" i="1"/>
  <c r="K643" i="1" s="1"/>
  <c r="H643" i="1"/>
  <c r="P642" i="1"/>
  <c r="Q642" i="1" s="1"/>
  <c r="M642" i="1"/>
  <c r="N642" i="1" s="1"/>
  <c r="J642" i="1"/>
  <c r="K642" i="1" s="1"/>
  <c r="H642" i="1"/>
  <c r="P641" i="1"/>
  <c r="Q641" i="1" s="1"/>
  <c r="M641" i="1"/>
  <c r="N641" i="1" s="1"/>
  <c r="J641" i="1"/>
  <c r="K641" i="1" s="1"/>
  <c r="H641" i="1"/>
  <c r="P640" i="1"/>
  <c r="Q640" i="1" s="1"/>
  <c r="M640" i="1"/>
  <c r="N640" i="1" s="1"/>
  <c r="J640" i="1"/>
  <c r="K640" i="1" s="1"/>
  <c r="H640" i="1"/>
  <c r="P639" i="1"/>
  <c r="Q639" i="1" s="1"/>
  <c r="M639" i="1"/>
  <c r="N639" i="1" s="1"/>
  <c r="J639" i="1"/>
  <c r="K639" i="1" s="1"/>
  <c r="H639" i="1"/>
  <c r="P638" i="1"/>
  <c r="Q638" i="1" s="1"/>
  <c r="M638" i="1"/>
  <c r="N638" i="1" s="1"/>
  <c r="J638" i="1"/>
  <c r="K638" i="1" s="1"/>
  <c r="H638" i="1"/>
  <c r="P637" i="1"/>
  <c r="Q637" i="1" s="1"/>
  <c r="M637" i="1"/>
  <c r="N637" i="1" s="1"/>
  <c r="J637" i="1"/>
  <c r="K637" i="1" s="1"/>
  <c r="H637" i="1"/>
  <c r="P636" i="1"/>
  <c r="Q636" i="1" s="1"/>
  <c r="M636" i="1"/>
  <c r="N636" i="1" s="1"/>
  <c r="J636" i="1"/>
  <c r="K636" i="1" s="1"/>
  <c r="H636" i="1"/>
  <c r="P635" i="1"/>
  <c r="Q635" i="1" s="1"/>
  <c r="M635" i="1"/>
  <c r="N635" i="1" s="1"/>
  <c r="J635" i="1"/>
  <c r="K635" i="1" s="1"/>
  <c r="H635" i="1"/>
  <c r="P634" i="1"/>
  <c r="Q634" i="1" s="1"/>
  <c r="M634" i="1"/>
  <c r="N634" i="1" s="1"/>
  <c r="J634" i="1"/>
  <c r="K634" i="1" s="1"/>
  <c r="H634" i="1"/>
  <c r="P633" i="1"/>
  <c r="Q633" i="1" s="1"/>
  <c r="M633" i="1"/>
  <c r="N633" i="1" s="1"/>
  <c r="J633" i="1"/>
  <c r="K633" i="1" s="1"/>
  <c r="H633" i="1"/>
  <c r="P632" i="1"/>
  <c r="Q632" i="1" s="1"/>
  <c r="M632" i="1"/>
  <c r="N632" i="1" s="1"/>
  <c r="J632" i="1"/>
  <c r="K632" i="1" s="1"/>
  <c r="H632" i="1"/>
  <c r="P631" i="1"/>
  <c r="Q631" i="1" s="1"/>
  <c r="M631" i="1"/>
  <c r="N631" i="1" s="1"/>
  <c r="J631" i="1"/>
  <c r="K631" i="1" s="1"/>
  <c r="H631" i="1"/>
  <c r="P630" i="1"/>
  <c r="Q630" i="1" s="1"/>
  <c r="M630" i="1"/>
  <c r="N630" i="1" s="1"/>
  <c r="J630" i="1"/>
  <c r="K630" i="1" s="1"/>
  <c r="H630" i="1"/>
  <c r="P629" i="1"/>
  <c r="Q629" i="1" s="1"/>
  <c r="M629" i="1"/>
  <c r="N629" i="1" s="1"/>
  <c r="J629" i="1"/>
  <c r="K629" i="1" s="1"/>
  <c r="H629" i="1"/>
  <c r="P628" i="1"/>
  <c r="Q628" i="1" s="1"/>
  <c r="M628" i="1"/>
  <c r="N628" i="1" s="1"/>
  <c r="J628" i="1"/>
  <c r="K628" i="1" s="1"/>
  <c r="H628" i="1"/>
  <c r="P627" i="1"/>
  <c r="Q627" i="1" s="1"/>
  <c r="M627" i="1"/>
  <c r="N627" i="1" s="1"/>
  <c r="J627" i="1"/>
  <c r="K627" i="1" s="1"/>
  <c r="H627" i="1"/>
  <c r="P626" i="1"/>
  <c r="Q626" i="1" s="1"/>
  <c r="M626" i="1"/>
  <c r="N626" i="1" s="1"/>
  <c r="J626" i="1"/>
  <c r="K626" i="1" s="1"/>
  <c r="H626" i="1"/>
  <c r="P625" i="1"/>
  <c r="Q625" i="1" s="1"/>
  <c r="M625" i="1"/>
  <c r="N625" i="1" s="1"/>
  <c r="J625" i="1"/>
  <c r="K625" i="1" s="1"/>
  <c r="H625" i="1"/>
  <c r="P624" i="1"/>
  <c r="Q624" i="1" s="1"/>
  <c r="M624" i="1"/>
  <c r="N624" i="1" s="1"/>
  <c r="J624" i="1"/>
  <c r="K624" i="1" s="1"/>
  <c r="H624" i="1"/>
  <c r="P623" i="1"/>
  <c r="Q623" i="1" s="1"/>
  <c r="M623" i="1"/>
  <c r="N623" i="1" s="1"/>
  <c r="J623" i="1"/>
  <c r="K623" i="1" s="1"/>
  <c r="H623" i="1"/>
  <c r="P622" i="1"/>
  <c r="Q622" i="1" s="1"/>
  <c r="M622" i="1"/>
  <c r="N622" i="1" s="1"/>
  <c r="J622" i="1"/>
  <c r="K622" i="1" s="1"/>
  <c r="H622" i="1"/>
  <c r="P621" i="1"/>
  <c r="Q621" i="1" s="1"/>
  <c r="M621" i="1"/>
  <c r="N621" i="1" s="1"/>
  <c r="J621" i="1"/>
  <c r="K621" i="1" s="1"/>
  <c r="H621" i="1"/>
  <c r="P620" i="1"/>
  <c r="Q620" i="1" s="1"/>
  <c r="M620" i="1"/>
  <c r="N620" i="1" s="1"/>
  <c r="J620" i="1"/>
  <c r="K620" i="1" s="1"/>
  <c r="H620" i="1"/>
  <c r="P619" i="1"/>
  <c r="Q619" i="1" s="1"/>
  <c r="M619" i="1"/>
  <c r="N619" i="1" s="1"/>
  <c r="J619" i="1"/>
  <c r="K619" i="1" s="1"/>
  <c r="H619" i="1"/>
  <c r="P618" i="1"/>
  <c r="Q618" i="1" s="1"/>
  <c r="M618" i="1"/>
  <c r="N618" i="1" s="1"/>
  <c r="J618" i="1"/>
  <c r="K618" i="1" s="1"/>
  <c r="H618" i="1"/>
  <c r="P617" i="1"/>
  <c r="Q617" i="1" s="1"/>
  <c r="M617" i="1"/>
  <c r="N617" i="1" s="1"/>
  <c r="J617" i="1"/>
  <c r="K617" i="1" s="1"/>
  <c r="H617" i="1"/>
  <c r="P616" i="1"/>
  <c r="Q616" i="1" s="1"/>
  <c r="M616" i="1"/>
  <c r="N616" i="1" s="1"/>
  <c r="J616" i="1"/>
  <c r="K616" i="1" s="1"/>
  <c r="H616" i="1"/>
  <c r="P615" i="1"/>
  <c r="Q615" i="1" s="1"/>
  <c r="M615" i="1"/>
  <c r="N615" i="1" s="1"/>
  <c r="J615" i="1"/>
  <c r="K615" i="1" s="1"/>
  <c r="H615" i="1"/>
  <c r="P614" i="1"/>
  <c r="Q614" i="1" s="1"/>
  <c r="M614" i="1"/>
  <c r="N614" i="1" s="1"/>
  <c r="J614" i="1"/>
  <c r="K614" i="1" s="1"/>
  <c r="H614" i="1"/>
  <c r="P613" i="1"/>
  <c r="Q613" i="1" s="1"/>
  <c r="M613" i="1"/>
  <c r="N613" i="1" s="1"/>
  <c r="J613" i="1"/>
  <c r="K613" i="1" s="1"/>
  <c r="H613" i="1"/>
  <c r="P612" i="1"/>
  <c r="Q612" i="1" s="1"/>
  <c r="M612" i="1"/>
  <c r="N612" i="1" s="1"/>
  <c r="J612" i="1"/>
  <c r="K612" i="1" s="1"/>
  <c r="H612" i="1"/>
  <c r="P611" i="1"/>
  <c r="Q611" i="1" s="1"/>
  <c r="M611" i="1"/>
  <c r="N611" i="1" s="1"/>
  <c r="J611" i="1"/>
  <c r="K611" i="1" s="1"/>
  <c r="H611" i="1"/>
  <c r="P610" i="1"/>
  <c r="Q610" i="1" s="1"/>
  <c r="M610" i="1"/>
  <c r="N610" i="1" s="1"/>
  <c r="J610" i="1"/>
  <c r="K610" i="1" s="1"/>
  <c r="H610" i="1"/>
  <c r="P609" i="1"/>
  <c r="Q609" i="1" s="1"/>
  <c r="M609" i="1"/>
  <c r="N609" i="1" s="1"/>
  <c r="J609" i="1"/>
  <c r="K609" i="1" s="1"/>
  <c r="H609" i="1"/>
  <c r="P608" i="1"/>
  <c r="Q608" i="1" s="1"/>
  <c r="M608" i="1"/>
  <c r="N608" i="1" s="1"/>
  <c r="J608" i="1"/>
  <c r="K608" i="1" s="1"/>
  <c r="H608" i="1"/>
  <c r="P607" i="1"/>
  <c r="Q607" i="1" s="1"/>
  <c r="M607" i="1"/>
  <c r="N607" i="1" s="1"/>
  <c r="J607" i="1"/>
  <c r="K607" i="1" s="1"/>
  <c r="H607" i="1"/>
  <c r="P606" i="1"/>
  <c r="Q606" i="1" s="1"/>
  <c r="M606" i="1"/>
  <c r="N606" i="1" s="1"/>
  <c r="J606" i="1"/>
  <c r="K606" i="1" s="1"/>
  <c r="H606" i="1"/>
  <c r="P605" i="1"/>
  <c r="Q605" i="1" s="1"/>
  <c r="M605" i="1"/>
  <c r="N605" i="1" s="1"/>
  <c r="J605" i="1"/>
  <c r="K605" i="1" s="1"/>
  <c r="H605" i="1"/>
  <c r="P604" i="1"/>
  <c r="Q604" i="1" s="1"/>
  <c r="M604" i="1"/>
  <c r="N604" i="1" s="1"/>
  <c r="J604" i="1"/>
  <c r="K604" i="1" s="1"/>
  <c r="H604" i="1"/>
  <c r="P603" i="1"/>
  <c r="Q603" i="1" s="1"/>
  <c r="M603" i="1"/>
  <c r="N603" i="1" s="1"/>
  <c r="J603" i="1"/>
  <c r="K603" i="1" s="1"/>
  <c r="H603" i="1"/>
  <c r="P602" i="1"/>
  <c r="Q602" i="1" s="1"/>
  <c r="M602" i="1"/>
  <c r="N602" i="1" s="1"/>
  <c r="J602" i="1"/>
  <c r="K602" i="1" s="1"/>
  <c r="H602" i="1"/>
  <c r="P601" i="1"/>
  <c r="Q601" i="1" s="1"/>
  <c r="M601" i="1"/>
  <c r="N601" i="1" s="1"/>
  <c r="J601" i="1"/>
  <c r="K601" i="1" s="1"/>
  <c r="H601" i="1"/>
  <c r="P600" i="1"/>
  <c r="Q600" i="1" s="1"/>
  <c r="M600" i="1"/>
  <c r="N600" i="1" s="1"/>
  <c r="J600" i="1"/>
  <c r="K600" i="1" s="1"/>
  <c r="H600" i="1"/>
  <c r="P599" i="1"/>
  <c r="Q599" i="1" s="1"/>
  <c r="M599" i="1"/>
  <c r="N599" i="1" s="1"/>
  <c r="J599" i="1"/>
  <c r="K599" i="1" s="1"/>
  <c r="H599" i="1"/>
  <c r="P598" i="1"/>
  <c r="Q598" i="1" s="1"/>
  <c r="M598" i="1"/>
  <c r="N598" i="1" s="1"/>
  <c r="J598" i="1"/>
  <c r="K598" i="1" s="1"/>
  <c r="H598" i="1"/>
  <c r="P597" i="1"/>
  <c r="Q597" i="1" s="1"/>
  <c r="M597" i="1"/>
  <c r="N597" i="1" s="1"/>
  <c r="J597" i="1"/>
  <c r="K597" i="1" s="1"/>
  <c r="H597" i="1"/>
  <c r="P596" i="1"/>
  <c r="Q596" i="1" s="1"/>
  <c r="M596" i="1"/>
  <c r="N596" i="1" s="1"/>
  <c r="J596" i="1"/>
  <c r="K596" i="1" s="1"/>
  <c r="H596" i="1"/>
  <c r="P595" i="1"/>
  <c r="Q595" i="1" s="1"/>
  <c r="M595" i="1"/>
  <c r="N595" i="1" s="1"/>
  <c r="J595" i="1"/>
  <c r="K595" i="1" s="1"/>
  <c r="H595" i="1"/>
  <c r="P594" i="1"/>
  <c r="Q594" i="1" s="1"/>
  <c r="M594" i="1"/>
  <c r="N594" i="1" s="1"/>
  <c r="J594" i="1"/>
  <c r="K594" i="1" s="1"/>
  <c r="H594" i="1"/>
  <c r="P593" i="1"/>
  <c r="Q593" i="1" s="1"/>
  <c r="M593" i="1"/>
  <c r="N593" i="1" s="1"/>
  <c r="J593" i="1"/>
  <c r="K593" i="1" s="1"/>
  <c r="H593" i="1"/>
  <c r="P592" i="1"/>
  <c r="Q592" i="1" s="1"/>
  <c r="M592" i="1"/>
  <c r="N592" i="1" s="1"/>
  <c r="J592" i="1"/>
  <c r="K592" i="1" s="1"/>
  <c r="H592" i="1"/>
  <c r="P591" i="1"/>
  <c r="Q591" i="1" s="1"/>
  <c r="M591" i="1"/>
  <c r="N591" i="1" s="1"/>
  <c r="J591" i="1"/>
  <c r="K591" i="1" s="1"/>
  <c r="H591" i="1"/>
  <c r="P590" i="1"/>
  <c r="Q590" i="1" s="1"/>
  <c r="M590" i="1"/>
  <c r="N590" i="1" s="1"/>
  <c r="J590" i="1"/>
  <c r="K590" i="1" s="1"/>
  <c r="H590" i="1"/>
  <c r="P589" i="1"/>
  <c r="Q589" i="1" s="1"/>
  <c r="M589" i="1"/>
  <c r="N589" i="1" s="1"/>
  <c r="J589" i="1"/>
  <c r="K589" i="1" s="1"/>
  <c r="H589" i="1"/>
  <c r="P588" i="1"/>
  <c r="Q588" i="1" s="1"/>
  <c r="M588" i="1"/>
  <c r="N588" i="1" s="1"/>
  <c r="J588" i="1"/>
  <c r="K588" i="1" s="1"/>
  <c r="H588" i="1"/>
  <c r="P587" i="1"/>
  <c r="Q587" i="1" s="1"/>
  <c r="M587" i="1"/>
  <c r="N587" i="1" s="1"/>
  <c r="J587" i="1"/>
  <c r="K587" i="1" s="1"/>
  <c r="H587" i="1"/>
  <c r="P586" i="1"/>
  <c r="Q586" i="1" s="1"/>
  <c r="M586" i="1"/>
  <c r="N586" i="1" s="1"/>
  <c r="J586" i="1"/>
  <c r="K586" i="1" s="1"/>
  <c r="H586" i="1"/>
  <c r="P585" i="1"/>
  <c r="Q585" i="1" s="1"/>
  <c r="M585" i="1"/>
  <c r="N585" i="1" s="1"/>
  <c r="J585" i="1"/>
  <c r="K585" i="1" s="1"/>
  <c r="H585" i="1"/>
  <c r="P584" i="1"/>
  <c r="Q584" i="1" s="1"/>
  <c r="M584" i="1"/>
  <c r="N584" i="1" s="1"/>
  <c r="J584" i="1"/>
  <c r="K584" i="1" s="1"/>
  <c r="H584" i="1"/>
  <c r="P583" i="1"/>
  <c r="Q583" i="1" s="1"/>
  <c r="M583" i="1"/>
  <c r="N583" i="1" s="1"/>
  <c r="J583" i="1"/>
  <c r="K583" i="1" s="1"/>
  <c r="H583" i="1"/>
  <c r="P582" i="1"/>
  <c r="Q582" i="1" s="1"/>
  <c r="M582" i="1"/>
  <c r="N582" i="1" s="1"/>
  <c r="J582" i="1"/>
  <c r="K582" i="1" s="1"/>
  <c r="H582" i="1"/>
  <c r="P581" i="1"/>
  <c r="Q581" i="1" s="1"/>
  <c r="M581" i="1"/>
  <c r="N581" i="1" s="1"/>
  <c r="J581" i="1"/>
  <c r="K581" i="1" s="1"/>
  <c r="H581" i="1"/>
  <c r="P580" i="1"/>
  <c r="Q580" i="1" s="1"/>
  <c r="M580" i="1"/>
  <c r="N580" i="1" s="1"/>
  <c r="J580" i="1"/>
  <c r="K580" i="1" s="1"/>
  <c r="H580" i="1"/>
  <c r="P579" i="1"/>
  <c r="Q579" i="1" s="1"/>
  <c r="M579" i="1"/>
  <c r="N579" i="1" s="1"/>
  <c r="J579" i="1"/>
  <c r="K579" i="1" s="1"/>
  <c r="H579" i="1"/>
  <c r="P578" i="1"/>
  <c r="Q578" i="1" s="1"/>
  <c r="M578" i="1"/>
  <c r="N578" i="1" s="1"/>
  <c r="J578" i="1"/>
  <c r="K578" i="1" s="1"/>
  <c r="H578" i="1"/>
  <c r="P577" i="1"/>
  <c r="Q577" i="1" s="1"/>
  <c r="M577" i="1"/>
  <c r="N577" i="1" s="1"/>
  <c r="J577" i="1"/>
  <c r="K577" i="1" s="1"/>
  <c r="H577" i="1"/>
  <c r="P576" i="1"/>
  <c r="Q576" i="1" s="1"/>
  <c r="M576" i="1"/>
  <c r="N576" i="1" s="1"/>
  <c r="J576" i="1"/>
  <c r="K576" i="1" s="1"/>
  <c r="H576" i="1"/>
  <c r="P575" i="1"/>
  <c r="Q575" i="1" s="1"/>
  <c r="M575" i="1"/>
  <c r="N575" i="1" s="1"/>
  <c r="J575" i="1"/>
  <c r="K575" i="1" s="1"/>
  <c r="H575" i="1"/>
  <c r="P574" i="1"/>
  <c r="Q574" i="1" s="1"/>
  <c r="M574" i="1"/>
  <c r="N574" i="1" s="1"/>
  <c r="J574" i="1"/>
  <c r="K574" i="1" s="1"/>
  <c r="H574" i="1"/>
  <c r="P573" i="1"/>
  <c r="Q573" i="1" s="1"/>
  <c r="M573" i="1"/>
  <c r="N573" i="1" s="1"/>
  <c r="J573" i="1"/>
  <c r="K573" i="1" s="1"/>
  <c r="H573" i="1"/>
  <c r="P572" i="1"/>
  <c r="Q572" i="1" s="1"/>
  <c r="M572" i="1"/>
  <c r="N572" i="1" s="1"/>
  <c r="J572" i="1"/>
  <c r="K572" i="1" s="1"/>
  <c r="H572" i="1"/>
  <c r="P571" i="1"/>
  <c r="Q571" i="1" s="1"/>
  <c r="M571" i="1"/>
  <c r="N571" i="1" s="1"/>
  <c r="J571" i="1"/>
  <c r="K571" i="1" s="1"/>
  <c r="H571" i="1"/>
  <c r="P570" i="1"/>
  <c r="Q570" i="1" s="1"/>
  <c r="M570" i="1"/>
  <c r="N570" i="1" s="1"/>
  <c r="J570" i="1"/>
  <c r="K570" i="1" s="1"/>
  <c r="H570" i="1"/>
  <c r="P569" i="1"/>
  <c r="Q569" i="1" s="1"/>
  <c r="M569" i="1"/>
  <c r="N569" i="1" s="1"/>
  <c r="J569" i="1"/>
  <c r="K569" i="1" s="1"/>
  <c r="H569" i="1"/>
  <c r="P568" i="1"/>
  <c r="Q568" i="1" s="1"/>
  <c r="M568" i="1"/>
  <c r="N568" i="1" s="1"/>
  <c r="J568" i="1"/>
  <c r="K568" i="1" s="1"/>
  <c r="H568" i="1"/>
  <c r="P567" i="1"/>
  <c r="Q567" i="1" s="1"/>
  <c r="M567" i="1"/>
  <c r="N567" i="1" s="1"/>
  <c r="J567" i="1"/>
  <c r="K567" i="1" s="1"/>
  <c r="H567" i="1"/>
  <c r="P566" i="1"/>
  <c r="Q566" i="1" s="1"/>
  <c r="M566" i="1"/>
  <c r="N566" i="1" s="1"/>
  <c r="J566" i="1"/>
  <c r="K566" i="1" s="1"/>
  <c r="H566" i="1"/>
  <c r="P565" i="1"/>
  <c r="Q565" i="1" s="1"/>
  <c r="M565" i="1"/>
  <c r="N565" i="1" s="1"/>
  <c r="J565" i="1"/>
  <c r="K565" i="1" s="1"/>
  <c r="H565" i="1"/>
  <c r="P564" i="1"/>
  <c r="Q564" i="1" s="1"/>
  <c r="M564" i="1"/>
  <c r="N564" i="1" s="1"/>
  <c r="J564" i="1"/>
  <c r="K564" i="1" s="1"/>
  <c r="H564" i="1"/>
  <c r="P563" i="1"/>
  <c r="Q563" i="1" s="1"/>
  <c r="M563" i="1"/>
  <c r="N563" i="1" s="1"/>
  <c r="J563" i="1"/>
  <c r="K563" i="1" s="1"/>
  <c r="H563" i="1"/>
  <c r="P562" i="1"/>
  <c r="Q562" i="1" s="1"/>
  <c r="M562" i="1"/>
  <c r="N562" i="1" s="1"/>
  <c r="J562" i="1"/>
  <c r="K562" i="1" s="1"/>
  <c r="H562" i="1"/>
  <c r="P561" i="1"/>
  <c r="Q561" i="1" s="1"/>
  <c r="M561" i="1"/>
  <c r="N561" i="1" s="1"/>
  <c r="J561" i="1"/>
  <c r="K561" i="1" s="1"/>
  <c r="H561" i="1"/>
  <c r="P560" i="1"/>
  <c r="Q560" i="1" s="1"/>
  <c r="M560" i="1"/>
  <c r="N560" i="1" s="1"/>
  <c r="J560" i="1"/>
  <c r="K560" i="1" s="1"/>
  <c r="H560" i="1"/>
  <c r="P559" i="1"/>
  <c r="Q559" i="1" s="1"/>
  <c r="M559" i="1"/>
  <c r="N559" i="1" s="1"/>
  <c r="J559" i="1"/>
  <c r="K559" i="1" s="1"/>
  <c r="H559" i="1"/>
  <c r="P558" i="1"/>
  <c r="Q558" i="1" s="1"/>
  <c r="M558" i="1"/>
  <c r="N558" i="1" s="1"/>
  <c r="J558" i="1"/>
  <c r="K558" i="1" s="1"/>
  <c r="H558" i="1"/>
  <c r="P557" i="1"/>
  <c r="Q557" i="1" s="1"/>
  <c r="M557" i="1"/>
  <c r="N557" i="1" s="1"/>
  <c r="J557" i="1"/>
  <c r="K557" i="1" s="1"/>
  <c r="H557" i="1"/>
  <c r="P556" i="1"/>
  <c r="Q556" i="1" s="1"/>
  <c r="M556" i="1"/>
  <c r="N556" i="1" s="1"/>
  <c r="J556" i="1"/>
  <c r="K556" i="1" s="1"/>
  <c r="H556" i="1"/>
  <c r="P555" i="1"/>
  <c r="Q555" i="1" s="1"/>
  <c r="M555" i="1"/>
  <c r="N555" i="1" s="1"/>
  <c r="J555" i="1"/>
  <c r="K555" i="1" s="1"/>
  <c r="H555" i="1"/>
  <c r="P554" i="1"/>
  <c r="Q554" i="1" s="1"/>
  <c r="M554" i="1"/>
  <c r="N554" i="1" s="1"/>
  <c r="J554" i="1"/>
  <c r="K554" i="1" s="1"/>
  <c r="H554" i="1"/>
  <c r="P553" i="1"/>
  <c r="Q553" i="1" s="1"/>
  <c r="M553" i="1"/>
  <c r="N553" i="1" s="1"/>
  <c r="J553" i="1"/>
  <c r="K553" i="1" s="1"/>
  <c r="H553" i="1"/>
  <c r="P552" i="1"/>
  <c r="Q552" i="1" s="1"/>
  <c r="M552" i="1"/>
  <c r="N552" i="1" s="1"/>
  <c r="J552" i="1"/>
  <c r="K552" i="1" s="1"/>
  <c r="H552" i="1"/>
  <c r="P551" i="1"/>
  <c r="Q551" i="1" s="1"/>
  <c r="M551" i="1"/>
  <c r="N551" i="1" s="1"/>
  <c r="J551" i="1"/>
  <c r="K551" i="1" s="1"/>
  <c r="H551" i="1"/>
  <c r="P550" i="1"/>
  <c r="Q550" i="1" s="1"/>
  <c r="M550" i="1"/>
  <c r="N550" i="1" s="1"/>
  <c r="J550" i="1"/>
  <c r="K550" i="1" s="1"/>
  <c r="H550" i="1"/>
  <c r="P549" i="1"/>
  <c r="Q549" i="1" s="1"/>
  <c r="M549" i="1"/>
  <c r="N549" i="1" s="1"/>
  <c r="J549" i="1"/>
  <c r="K549" i="1" s="1"/>
  <c r="H549" i="1"/>
  <c r="P548" i="1"/>
  <c r="Q548" i="1" s="1"/>
  <c r="M548" i="1"/>
  <c r="N548" i="1" s="1"/>
  <c r="J548" i="1"/>
  <c r="K548" i="1" s="1"/>
  <c r="H548" i="1"/>
  <c r="P547" i="1"/>
  <c r="Q547" i="1" s="1"/>
  <c r="M547" i="1"/>
  <c r="N547" i="1" s="1"/>
  <c r="J547" i="1"/>
  <c r="K547" i="1" s="1"/>
  <c r="H547" i="1"/>
  <c r="P546" i="1"/>
  <c r="Q546" i="1" s="1"/>
  <c r="M546" i="1"/>
  <c r="N546" i="1" s="1"/>
  <c r="J546" i="1"/>
  <c r="K546" i="1" s="1"/>
  <c r="H546" i="1"/>
  <c r="P545" i="1"/>
  <c r="Q545" i="1" s="1"/>
  <c r="M545" i="1"/>
  <c r="N545" i="1" s="1"/>
  <c r="J545" i="1"/>
  <c r="K545" i="1" s="1"/>
  <c r="H545" i="1"/>
  <c r="P544" i="1"/>
  <c r="Q544" i="1" s="1"/>
  <c r="M544" i="1"/>
  <c r="N544" i="1" s="1"/>
  <c r="J544" i="1"/>
  <c r="K544" i="1" s="1"/>
  <c r="H544" i="1"/>
  <c r="P543" i="1"/>
  <c r="Q543" i="1" s="1"/>
  <c r="M543" i="1"/>
  <c r="N543" i="1" s="1"/>
  <c r="J543" i="1"/>
  <c r="K543" i="1" s="1"/>
  <c r="H543" i="1"/>
  <c r="P542" i="1"/>
  <c r="Q542" i="1" s="1"/>
  <c r="M542" i="1"/>
  <c r="N542" i="1" s="1"/>
  <c r="J542" i="1"/>
  <c r="K542" i="1" s="1"/>
  <c r="H542" i="1"/>
  <c r="P541" i="1"/>
  <c r="Q541" i="1" s="1"/>
  <c r="M541" i="1"/>
  <c r="N541" i="1" s="1"/>
  <c r="J541" i="1"/>
  <c r="K541" i="1" s="1"/>
  <c r="H541" i="1"/>
  <c r="P540" i="1"/>
  <c r="Q540" i="1" s="1"/>
  <c r="M540" i="1"/>
  <c r="N540" i="1" s="1"/>
  <c r="J540" i="1"/>
  <c r="K540" i="1" s="1"/>
  <c r="H540" i="1"/>
  <c r="P539" i="1"/>
  <c r="Q539" i="1" s="1"/>
  <c r="M539" i="1"/>
  <c r="N539" i="1" s="1"/>
  <c r="J539" i="1"/>
  <c r="K539" i="1" s="1"/>
  <c r="H539" i="1"/>
  <c r="P538" i="1"/>
  <c r="Q538" i="1" s="1"/>
  <c r="M538" i="1"/>
  <c r="N538" i="1" s="1"/>
  <c r="J538" i="1"/>
  <c r="K538" i="1" s="1"/>
  <c r="H538" i="1"/>
  <c r="P537" i="1"/>
  <c r="Q537" i="1" s="1"/>
  <c r="M537" i="1"/>
  <c r="N537" i="1" s="1"/>
  <c r="J537" i="1"/>
  <c r="K537" i="1" s="1"/>
  <c r="H537" i="1"/>
  <c r="P536" i="1"/>
  <c r="Q536" i="1" s="1"/>
  <c r="M536" i="1"/>
  <c r="N536" i="1" s="1"/>
  <c r="J536" i="1"/>
  <c r="K536" i="1" s="1"/>
  <c r="H536" i="1"/>
  <c r="P535" i="1"/>
  <c r="Q535" i="1" s="1"/>
  <c r="M535" i="1"/>
  <c r="N535" i="1" s="1"/>
  <c r="J535" i="1"/>
  <c r="K535" i="1" s="1"/>
  <c r="H535" i="1"/>
  <c r="P534" i="1"/>
  <c r="Q534" i="1" s="1"/>
  <c r="M534" i="1"/>
  <c r="N534" i="1" s="1"/>
  <c r="J534" i="1"/>
  <c r="K534" i="1" s="1"/>
  <c r="H534" i="1"/>
  <c r="P533" i="1"/>
  <c r="Q533" i="1" s="1"/>
  <c r="M533" i="1"/>
  <c r="N533" i="1" s="1"/>
  <c r="J533" i="1"/>
  <c r="K533" i="1" s="1"/>
  <c r="H533" i="1"/>
  <c r="P532" i="1"/>
  <c r="Q532" i="1" s="1"/>
  <c r="M532" i="1"/>
  <c r="N532" i="1" s="1"/>
  <c r="J532" i="1"/>
  <c r="K532" i="1" s="1"/>
  <c r="H532" i="1"/>
  <c r="P531" i="1"/>
  <c r="Q531" i="1" s="1"/>
  <c r="M531" i="1"/>
  <c r="N531" i="1" s="1"/>
  <c r="J531" i="1"/>
  <c r="K531" i="1" s="1"/>
  <c r="H531" i="1"/>
  <c r="P530" i="1"/>
  <c r="Q530" i="1" s="1"/>
  <c r="M530" i="1"/>
  <c r="N530" i="1" s="1"/>
  <c r="J530" i="1"/>
  <c r="K530" i="1" s="1"/>
  <c r="H530" i="1"/>
  <c r="P529" i="1"/>
  <c r="Q529" i="1" s="1"/>
  <c r="M529" i="1"/>
  <c r="N529" i="1" s="1"/>
  <c r="J529" i="1"/>
  <c r="K529" i="1" s="1"/>
  <c r="H529" i="1"/>
  <c r="P528" i="1"/>
  <c r="Q528" i="1" s="1"/>
  <c r="M528" i="1"/>
  <c r="N528" i="1" s="1"/>
  <c r="J528" i="1"/>
  <c r="K528" i="1" s="1"/>
  <c r="H528" i="1"/>
  <c r="P527" i="1"/>
  <c r="Q527" i="1" s="1"/>
  <c r="M527" i="1"/>
  <c r="N527" i="1" s="1"/>
  <c r="J527" i="1"/>
  <c r="K527" i="1" s="1"/>
  <c r="H527" i="1"/>
  <c r="P526" i="1"/>
  <c r="Q526" i="1" s="1"/>
  <c r="M526" i="1"/>
  <c r="N526" i="1" s="1"/>
  <c r="J526" i="1"/>
  <c r="K526" i="1" s="1"/>
  <c r="H526" i="1"/>
  <c r="P525" i="1"/>
  <c r="Q525" i="1" s="1"/>
  <c r="M525" i="1"/>
  <c r="N525" i="1" s="1"/>
  <c r="J525" i="1"/>
  <c r="K525" i="1" s="1"/>
  <c r="H525" i="1"/>
  <c r="P524" i="1"/>
  <c r="Q524" i="1" s="1"/>
  <c r="M524" i="1"/>
  <c r="N524" i="1" s="1"/>
  <c r="J524" i="1"/>
  <c r="K524" i="1" s="1"/>
  <c r="H524" i="1"/>
  <c r="P523" i="1"/>
  <c r="Q523" i="1" s="1"/>
  <c r="M523" i="1"/>
  <c r="N523" i="1" s="1"/>
  <c r="J523" i="1"/>
  <c r="K523" i="1" s="1"/>
  <c r="H523" i="1"/>
  <c r="P522" i="1"/>
  <c r="Q522" i="1" s="1"/>
  <c r="M522" i="1"/>
  <c r="N522" i="1" s="1"/>
  <c r="J522" i="1"/>
  <c r="K522" i="1" s="1"/>
  <c r="H522" i="1"/>
  <c r="P521" i="1"/>
  <c r="Q521" i="1" s="1"/>
  <c r="M521" i="1"/>
  <c r="N521" i="1" s="1"/>
  <c r="J521" i="1"/>
  <c r="K521" i="1" s="1"/>
  <c r="H521" i="1"/>
  <c r="P520" i="1"/>
  <c r="Q520" i="1" s="1"/>
  <c r="M520" i="1"/>
  <c r="N520" i="1" s="1"/>
  <c r="J520" i="1"/>
  <c r="K520" i="1" s="1"/>
  <c r="H520" i="1"/>
  <c r="P519" i="1"/>
  <c r="Q519" i="1" s="1"/>
  <c r="M519" i="1"/>
  <c r="N519" i="1" s="1"/>
  <c r="J519" i="1"/>
  <c r="K519" i="1" s="1"/>
  <c r="H519" i="1"/>
  <c r="P518" i="1"/>
  <c r="Q518" i="1" s="1"/>
  <c r="M518" i="1"/>
  <c r="N518" i="1" s="1"/>
  <c r="J518" i="1"/>
  <c r="K518" i="1" s="1"/>
  <c r="H518" i="1"/>
  <c r="P517" i="1"/>
  <c r="Q517" i="1" s="1"/>
  <c r="M517" i="1"/>
  <c r="N517" i="1" s="1"/>
  <c r="J517" i="1"/>
  <c r="K517" i="1" s="1"/>
  <c r="H517" i="1"/>
  <c r="P516" i="1"/>
  <c r="Q516" i="1" s="1"/>
  <c r="M516" i="1"/>
  <c r="N516" i="1" s="1"/>
  <c r="J516" i="1"/>
  <c r="K516" i="1" s="1"/>
  <c r="H516" i="1"/>
  <c r="P515" i="1"/>
  <c r="Q515" i="1" s="1"/>
  <c r="M515" i="1"/>
  <c r="N515" i="1" s="1"/>
  <c r="J515" i="1"/>
  <c r="K515" i="1" s="1"/>
  <c r="H515" i="1"/>
  <c r="P514" i="1"/>
  <c r="Q514" i="1" s="1"/>
  <c r="M514" i="1"/>
  <c r="N514" i="1" s="1"/>
  <c r="J514" i="1"/>
  <c r="K514" i="1" s="1"/>
  <c r="H514" i="1"/>
  <c r="P513" i="1"/>
  <c r="Q513" i="1" s="1"/>
  <c r="M513" i="1"/>
  <c r="N513" i="1" s="1"/>
  <c r="J513" i="1"/>
  <c r="K513" i="1" s="1"/>
  <c r="H513" i="1"/>
  <c r="P512" i="1"/>
  <c r="Q512" i="1" s="1"/>
  <c r="M512" i="1"/>
  <c r="N512" i="1" s="1"/>
  <c r="J512" i="1"/>
  <c r="K512" i="1" s="1"/>
  <c r="H512" i="1"/>
  <c r="P511" i="1"/>
  <c r="Q511" i="1" s="1"/>
  <c r="M511" i="1"/>
  <c r="N511" i="1" s="1"/>
  <c r="J511" i="1"/>
  <c r="K511" i="1" s="1"/>
  <c r="H511" i="1"/>
  <c r="P510" i="1"/>
  <c r="Q510" i="1" s="1"/>
  <c r="M510" i="1"/>
  <c r="N510" i="1" s="1"/>
  <c r="J510" i="1"/>
  <c r="K510" i="1" s="1"/>
  <c r="H510" i="1"/>
  <c r="P509" i="1"/>
  <c r="Q509" i="1" s="1"/>
  <c r="M509" i="1"/>
  <c r="N509" i="1" s="1"/>
  <c r="J509" i="1"/>
  <c r="K509" i="1" s="1"/>
  <c r="H509" i="1"/>
  <c r="P508" i="1"/>
  <c r="Q508" i="1" s="1"/>
  <c r="M508" i="1"/>
  <c r="N508" i="1" s="1"/>
  <c r="J508" i="1"/>
  <c r="K508" i="1" s="1"/>
  <c r="H508" i="1"/>
  <c r="P507" i="1"/>
  <c r="Q507" i="1" s="1"/>
  <c r="M507" i="1"/>
  <c r="N507" i="1" s="1"/>
  <c r="J507" i="1"/>
  <c r="K507" i="1" s="1"/>
  <c r="H507" i="1"/>
  <c r="P506" i="1"/>
  <c r="Q506" i="1" s="1"/>
  <c r="M506" i="1"/>
  <c r="N506" i="1" s="1"/>
  <c r="J506" i="1"/>
  <c r="K506" i="1" s="1"/>
  <c r="H506" i="1"/>
  <c r="P505" i="1"/>
  <c r="Q505" i="1" s="1"/>
  <c r="M505" i="1"/>
  <c r="N505" i="1" s="1"/>
  <c r="J505" i="1"/>
  <c r="K505" i="1" s="1"/>
  <c r="H505" i="1"/>
  <c r="P504" i="1"/>
  <c r="Q504" i="1" s="1"/>
  <c r="M504" i="1"/>
  <c r="N504" i="1" s="1"/>
  <c r="J504" i="1"/>
  <c r="K504" i="1" s="1"/>
  <c r="H504" i="1"/>
  <c r="P503" i="1"/>
  <c r="Q503" i="1" s="1"/>
  <c r="M503" i="1"/>
  <c r="N503" i="1" s="1"/>
  <c r="J503" i="1"/>
  <c r="K503" i="1" s="1"/>
  <c r="H503" i="1"/>
  <c r="P502" i="1"/>
  <c r="Q502" i="1" s="1"/>
  <c r="M502" i="1"/>
  <c r="N502" i="1" s="1"/>
  <c r="J502" i="1"/>
  <c r="K502" i="1" s="1"/>
  <c r="H502" i="1"/>
  <c r="P501" i="1"/>
  <c r="Q501" i="1" s="1"/>
  <c r="M501" i="1"/>
  <c r="N501" i="1" s="1"/>
  <c r="J501" i="1"/>
  <c r="K501" i="1" s="1"/>
  <c r="H501" i="1"/>
  <c r="P500" i="1"/>
  <c r="Q500" i="1" s="1"/>
  <c r="M500" i="1"/>
  <c r="N500" i="1" s="1"/>
  <c r="J500" i="1"/>
  <c r="K500" i="1" s="1"/>
  <c r="H500" i="1"/>
  <c r="P499" i="1"/>
  <c r="Q499" i="1" s="1"/>
  <c r="M499" i="1"/>
  <c r="N499" i="1" s="1"/>
  <c r="J499" i="1"/>
  <c r="K499" i="1" s="1"/>
  <c r="H499" i="1"/>
  <c r="P498" i="1"/>
  <c r="Q498" i="1" s="1"/>
  <c r="M498" i="1"/>
  <c r="N498" i="1" s="1"/>
  <c r="J498" i="1"/>
  <c r="K498" i="1" s="1"/>
  <c r="H498" i="1"/>
  <c r="P497" i="1"/>
  <c r="Q497" i="1" s="1"/>
  <c r="M497" i="1"/>
  <c r="N497" i="1" s="1"/>
  <c r="J497" i="1"/>
  <c r="K497" i="1" s="1"/>
  <c r="H497" i="1"/>
  <c r="P496" i="1"/>
  <c r="Q496" i="1" s="1"/>
  <c r="M496" i="1"/>
  <c r="N496" i="1" s="1"/>
  <c r="J496" i="1"/>
  <c r="K496" i="1" s="1"/>
  <c r="H496" i="1"/>
  <c r="P495" i="1"/>
  <c r="Q495" i="1" s="1"/>
  <c r="M495" i="1"/>
  <c r="N495" i="1" s="1"/>
  <c r="J495" i="1"/>
  <c r="K495" i="1" s="1"/>
  <c r="H495" i="1"/>
  <c r="P494" i="1"/>
  <c r="Q494" i="1" s="1"/>
  <c r="M494" i="1"/>
  <c r="N494" i="1" s="1"/>
  <c r="J494" i="1"/>
  <c r="K494" i="1" s="1"/>
  <c r="H494" i="1"/>
  <c r="P493" i="1"/>
  <c r="Q493" i="1" s="1"/>
  <c r="M493" i="1"/>
  <c r="N493" i="1" s="1"/>
  <c r="J493" i="1"/>
  <c r="K493" i="1" s="1"/>
  <c r="H493" i="1"/>
  <c r="P492" i="1"/>
  <c r="Q492" i="1" s="1"/>
  <c r="M492" i="1"/>
  <c r="N492" i="1" s="1"/>
  <c r="J492" i="1"/>
  <c r="K492" i="1" s="1"/>
  <c r="H492" i="1"/>
  <c r="P491" i="1"/>
  <c r="Q491" i="1" s="1"/>
  <c r="M491" i="1"/>
  <c r="N491" i="1" s="1"/>
  <c r="J491" i="1"/>
  <c r="K491" i="1" s="1"/>
  <c r="H491" i="1"/>
  <c r="P490" i="1"/>
  <c r="Q490" i="1" s="1"/>
  <c r="M490" i="1"/>
  <c r="N490" i="1" s="1"/>
  <c r="J490" i="1"/>
  <c r="K490" i="1" s="1"/>
  <c r="H490" i="1"/>
  <c r="P489" i="1"/>
  <c r="Q489" i="1" s="1"/>
  <c r="M489" i="1"/>
  <c r="N489" i="1" s="1"/>
  <c r="J489" i="1"/>
  <c r="K489" i="1" s="1"/>
  <c r="H489" i="1"/>
  <c r="P488" i="1"/>
  <c r="Q488" i="1" s="1"/>
  <c r="M488" i="1"/>
  <c r="N488" i="1" s="1"/>
  <c r="J488" i="1"/>
  <c r="K488" i="1" s="1"/>
  <c r="H488" i="1"/>
  <c r="P487" i="1"/>
  <c r="Q487" i="1" s="1"/>
  <c r="M487" i="1"/>
  <c r="N487" i="1" s="1"/>
  <c r="J487" i="1"/>
  <c r="K487" i="1" s="1"/>
  <c r="H487" i="1"/>
  <c r="P486" i="1"/>
  <c r="Q486" i="1" s="1"/>
  <c r="M486" i="1"/>
  <c r="N486" i="1" s="1"/>
  <c r="J486" i="1"/>
  <c r="K486" i="1" s="1"/>
  <c r="H486" i="1"/>
  <c r="P485" i="1"/>
  <c r="Q485" i="1" s="1"/>
  <c r="M485" i="1"/>
  <c r="N485" i="1" s="1"/>
  <c r="J485" i="1"/>
  <c r="K485" i="1" s="1"/>
  <c r="H485" i="1"/>
  <c r="P484" i="1"/>
  <c r="Q484" i="1" s="1"/>
  <c r="M484" i="1"/>
  <c r="N484" i="1" s="1"/>
  <c r="J484" i="1"/>
  <c r="K484" i="1" s="1"/>
  <c r="H484" i="1"/>
  <c r="P483" i="1"/>
  <c r="Q483" i="1" s="1"/>
  <c r="M483" i="1"/>
  <c r="N483" i="1" s="1"/>
  <c r="J483" i="1"/>
  <c r="K483" i="1" s="1"/>
  <c r="H483" i="1"/>
  <c r="P482" i="1"/>
  <c r="Q482" i="1" s="1"/>
  <c r="M482" i="1"/>
  <c r="N482" i="1" s="1"/>
  <c r="J482" i="1"/>
  <c r="K482" i="1" s="1"/>
  <c r="H482" i="1"/>
  <c r="P481" i="1"/>
  <c r="Q481" i="1" s="1"/>
  <c r="M481" i="1"/>
  <c r="N481" i="1" s="1"/>
  <c r="J481" i="1"/>
  <c r="K481" i="1" s="1"/>
  <c r="H481" i="1"/>
  <c r="P480" i="1"/>
  <c r="Q480" i="1" s="1"/>
  <c r="M480" i="1"/>
  <c r="N480" i="1" s="1"/>
  <c r="J480" i="1"/>
  <c r="K480" i="1" s="1"/>
  <c r="H480" i="1"/>
  <c r="P479" i="1"/>
  <c r="Q479" i="1" s="1"/>
  <c r="M479" i="1"/>
  <c r="N479" i="1" s="1"/>
  <c r="J479" i="1"/>
  <c r="K479" i="1" s="1"/>
  <c r="H479" i="1"/>
  <c r="P478" i="1"/>
  <c r="Q478" i="1" s="1"/>
  <c r="M478" i="1"/>
  <c r="N478" i="1" s="1"/>
  <c r="J478" i="1"/>
  <c r="K478" i="1" s="1"/>
  <c r="H478" i="1"/>
  <c r="P477" i="1"/>
  <c r="Q477" i="1" s="1"/>
  <c r="M477" i="1"/>
  <c r="N477" i="1" s="1"/>
  <c r="J477" i="1"/>
  <c r="K477" i="1" s="1"/>
  <c r="H477" i="1"/>
  <c r="P476" i="1"/>
  <c r="Q476" i="1" s="1"/>
  <c r="M476" i="1"/>
  <c r="N476" i="1" s="1"/>
  <c r="J476" i="1"/>
  <c r="K476" i="1" s="1"/>
  <c r="H476" i="1"/>
  <c r="P475" i="1"/>
  <c r="Q475" i="1" s="1"/>
  <c r="M475" i="1"/>
  <c r="N475" i="1" s="1"/>
  <c r="J475" i="1"/>
  <c r="K475" i="1" s="1"/>
  <c r="H475" i="1"/>
  <c r="P474" i="1"/>
  <c r="Q474" i="1" s="1"/>
  <c r="M474" i="1"/>
  <c r="N474" i="1" s="1"/>
  <c r="J474" i="1"/>
  <c r="K474" i="1" s="1"/>
  <c r="H474" i="1"/>
  <c r="P473" i="1"/>
  <c r="Q473" i="1" s="1"/>
  <c r="M473" i="1"/>
  <c r="N473" i="1" s="1"/>
  <c r="J473" i="1"/>
  <c r="K473" i="1" s="1"/>
  <c r="H473" i="1"/>
  <c r="P472" i="1"/>
  <c r="Q472" i="1" s="1"/>
  <c r="M472" i="1"/>
  <c r="N472" i="1" s="1"/>
  <c r="J472" i="1"/>
  <c r="K472" i="1" s="1"/>
  <c r="H472" i="1"/>
  <c r="P471" i="1"/>
  <c r="Q471" i="1" s="1"/>
  <c r="M471" i="1"/>
  <c r="N471" i="1" s="1"/>
  <c r="J471" i="1"/>
  <c r="K471" i="1" s="1"/>
  <c r="H471" i="1"/>
  <c r="P470" i="1"/>
  <c r="Q470" i="1" s="1"/>
  <c r="M470" i="1"/>
  <c r="N470" i="1" s="1"/>
  <c r="J470" i="1"/>
  <c r="K470" i="1" s="1"/>
  <c r="H470" i="1"/>
  <c r="P469" i="1"/>
  <c r="Q469" i="1" s="1"/>
  <c r="M469" i="1"/>
  <c r="N469" i="1" s="1"/>
  <c r="J469" i="1"/>
  <c r="K469" i="1" s="1"/>
  <c r="H469" i="1"/>
  <c r="P468" i="1"/>
  <c r="Q468" i="1" s="1"/>
  <c r="M468" i="1"/>
  <c r="N468" i="1" s="1"/>
  <c r="J468" i="1"/>
  <c r="K468" i="1" s="1"/>
  <c r="H468" i="1"/>
  <c r="P467" i="1"/>
  <c r="Q467" i="1" s="1"/>
  <c r="M467" i="1"/>
  <c r="N467" i="1" s="1"/>
  <c r="J467" i="1"/>
  <c r="K467" i="1" s="1"/>
  <c r="H467" i="1"/>
  <c r="P466" i="1"/>
  <c r="Q466" i="1" s="1"/>
  <c r="M466" i="1"/>
  <c r="N466" i="1" s="1"/>
  <c r="J466" i="1"/>
  <c r="K466" i="1" s="1"/>
  <c r="H466" i="1"/>
  <c r="P465" i="1"/>
  <c r="Q465" i="1" s="1"/>
  <c r="M465" i="1"/>
  <c r="N465" i="1" s="1"/>
  <c r="J465" i="1"/>
  <c r="K465" i="1" s="1"/>
  <c r="H465" i="1"/>
  <c r="P464" i="1"/>
  <c r="Q464" i="1" s="1"/>
  <c r="M464" i="1"/>
  <c r="N464" i="1" s="1"/>
  <c r="J464" i="1"/>
  <c r="K464" i="1" s="1"/>
  <c r="H464" i="1"/>
  <c r="P463" i="1"/>
  <c r="Q463" i="1" s="1"/>
  <c r="M463" i="1"/>
  <c r="N463" i="1" s="1"/>
  <c r="J463" i="1"/>
  <c r="K463" i="1" s="1"/>
  <c r="H463" i="1"/>
  <c r="P462" i="1"/>
  <c r="Q462" i="1" s="1"/>
  <c r="M462" i="1"/>
  <c r="N462" i="1" s="1"/>
  <c r="J462" i="1"/>
  <c r="K462" i="1" s="1"/>
  <c r="H462" i="1"/>
  <c r="P461" i="1"/>
  <c r="Q461" i="1" s="1"/>
  <c r="M461" i="1"/>
  <c r="N461" i="1" s="1"/>
  <c r="J461" i="1"/>
  <c r="K461" i="1" s="1"/>
  <c r="H461" i="1"/>
  <c r="P460" i="1"/>
  <c r="Q460" i="1" s="1"/>
  <c r="M460" i="1"/>
  <c r="N460" i="1" s="1"/>
  <c r="J460" i="1"/>
  <c r="K460" i="1" s="1"/>
  <c r="H460" i="1"/>
  <c r="P459" i="1"/>
  <c r="Q459" i="1" s="1"/>
  <c r="M459" i="1"/>
  <c r="N459" i="1" s="1"/>
  <c r="J459" i="1"/>
  <c r="K459" i="1" s="1"/>
  <c r="H459" i="1"/>
  <c r="P458" i="1"/>
  <c r="Q458" i="1" s="1"/>
  <c r="M458" i="1"/>
  <c r="N458" i="1" s="1"/>
  <c r="J458" i="1"/>
  <c r="K458" i="1" s="1"/>
  <c r="H458" i="1"/>
  <c r="P457" i="1"/>
  <c r="Q457" i="1" s="1"/>
  <c r="M457" i="1"/>
  <c r="N457" i="1" s="1"/>
  <c r="J457" i="1"/>
  <c r="K457" i="1" s="1"/>
  <c r="H457" i="1"/>
  <c r="P456" i="1"/>
  <c r="Q456" i="1" s="1"/>
  <c r="M456" i="1"/>
  <c r="N456" i="1" s="1"/>
  <c r="J456" i="1"/>
  <c r="K456" i="1" s="1"/>
  <c r="H456" i="1"/>
  <c r="P455" i="1"/>
  <c r="Q455" i="1" s="1"/>
  <c r="M455" i="1"/>
  <c r="N455" i="1" s="1"/>
  <c r="K455" i="1"/>
  <c r="J455" i="1"/>
  <c r="H455" i="1"/>
  <c r="P454" i="1"/>
  <c r="Q454" i="1" s="1"/>
  <c r="M454" i="1"/>
  <c r="N454" i="1" s="1"/>
  <c r="J454" i="1"/>
  <c r="K454" i="1" s="1"/>
  <c r="H454" i="1"/>
  <c r="P453" i="1"/>
  <c r="Q453" i="1" s="1"/>
  <c r="M453" i="1"/>
  <c r="N453" i="1" s="1"/>
  <c r="J453" i="1"/>
  <c r="K453" i="1" s="1"/>
  <c r="H453" i="1"/>
  <c r="P452" i="1"/>
  <c r="Q452" i="1" s="1"/>
  <c r="M452" i="1"/>
  <c r="N452" i="1" s="1"/>
  <c r="J452" i="1"/>
  <c r="K452" i="1" s="1"/>
  <c r="H452" i="1"/>
  <c r="P451" i="1"/>
  <c r="Q451" i="1" s="1"/>
  <c r="M451" i="1"/>
  <c r="N451" i="1" s="1"/>
  <c r="J451" i="1"/>
  <c r="K451" i="1" s="1"/>
  <c r="H451" i="1"/>
  <c r="P450" i="1"/>
  <c r="Q450" i="1" s="1"/>
  <c r="M450" i="1"/>
  <c r="N450" i="1" s="1"/>
  <c r="J450" i="1"/>
  <c r="K450" i="1" s="1"/>
  <c r="H450" i="1"/>
  <c r="P449" i="1"/>
  <c r="Q449" i="1" s="1"/>
  <c r="M449" i="1"/>
  <c r="N449" i="1" s="1"/>
  <c r="J449" i="1"/>
  <c r="K449" i="1" s="1"/>
  <c r="H449" i="1"/>
  <c r="P448" i="1"/>
  <c r="Q448" i="1" s="1"/>
  <c r="M448" i="1"/>
  <c r="N448" i="1" s="1"/>
  <c r="J448" i="1"/>
  <c r="K448" i="1" s="1"/>
  <c r="H448" i="1"/>
  <c r="P447" i="1"/>
  <c r="Q447" i="1" s="1"/>
  <c r="M447" i="1"/>
  <c r="N447" i="1" s="1"/>
  <c r="J447" i="1"/>
  <c r="K447" i="1" s="1"/>
  <c r="H447" i="1"/>
  <c r="P446" i="1"/>
  <c r="Q446" i="1" s="1"/>
  <c r="M446" i="1"/>
  <c r="N446" i="1" s="1"/>
  <c r="J446" i="1"/>
  <c r="K446" i="1" s="1"/>
  <c r="H446" i="1"/>
  <c r="P445" i="1"/>
  <c r="Q445" i="1" s="1"/>
  <c r="M445" i="1"/>
  <c r="N445" i="1" s="1"/>
  <c r="J445" i="1"/>
  <c r="K445" i="1" s="1"/>
  <c r="H445" i="1"/>
  <c r="P444" i="1"/>
  <c r="Q444" i="1" s="1"/>
  <c r="M444" i="1"/>
  <c r="N444" i="1" s="1"/>
  <c r="J444" i="1"/>
  <c r="K444" i="1" s="1"/>
  <c r="H444" i="1"/>
  <c r="P443" i="1"/>
  <c r="Q443" i="1" s="1"/>
  <c r="M443" i="1"/>
  <c r="N443" i="1" s="1"/>
  <c r="J443" i="1"/>
  <c r="K443" i="1" s="1"/>
  <c r="H443" i="1"/>
  <c r="P442" i="1"/>
  <c r="Q442" i="1" s="1"/>
  <c r="M442" i="1"/>
  <c r="N442" i="1" s="1"/>
  <c r="J442" i="1"/>
  <c r="K442" i="1" s="1"/>
  <c r="H442" i="1"/>
  <c r="P441" i="1"/>
  <c r="Q441" i="1" s="1"/>
  <c r="M441" i="1"/>
  <c r="N441" i="1" s="1"/>
  <c r="J441" i="1"/>
  <c r="K441" i="1" s="1"/>
  <c r="H441" i="1"/>
  <c r="P440" i="1"/>
  <c r="Q440" i="1" s="1"/>
  <c r="M440" i="1"/>
  <c r="N440" i="1" s="1"/>
  <c r="J440" i="1"/>
  <c r="K440" i="1" s="1"/>
  <c r="H440" i="1"/>
  <c r="P439" i="1"/>
  <c r="Q439" i="1" s="1"/>
  <c r="M439" i="1"/>
  <c r="N439" i="1" s="1"/>
  <c r="J439" i="1"/>
  <c r="K439" i="1" s="1"/>
  <c r="H439" i="1"/>
  <c r="P438" i="1"/>
  <c r="Q438" i="1" s="1"/>
  <c r="M438" i="1"/>
  <c r="N438" i="1" s="1"/>
  <c r="J438" i="1"/>
  <c r="K438" i="1" s="1"/>
  <c r="H438" i="1"/>
  <c r="P437" i="1"/>
  <c r="Q437" i="1" s="1"/>
  <c r="M437" i="1"/>
  <c r="N437" i="1" s="1"/>
  <c r="J437" i="1"/>
  <c r="K437" i="1" s="1"/>
  <c r="H437" i="1"/>
  <c r="P436" i="1"/>
  <c r="Q436" i="1" s="1"/>
  <c r="M436" i="1"/>
  <c r="N436" i="1" s="1"/>
  <c r="J436" i="1"/>
  <c r="K436" i="1" s="1"/>
  <c r="H436" i="1"/>
  <c r="P435" i="1"/>
  <c r="Q435" i="1" s="1"/>
  <c r="M435" i="1"/>
  <c r="N435" i="1" s="1"/>
  <c r="J435" i="1"/>
  <c r="K435" i="1" s="1"/>
  <c r="H435" i="1"/>
  <c r="P434" i="1"/>
  <c r="Q434" i="1" s="1"/>
  <c r="M434" i="1"/>
  <c r="N434" i="1" s="1"/>
  <c r="J434" i="1"/>
  <c r="K434" i="1" s="1"/>
  <c r="H434" i="1"/>
  <c r="P433" i="1"/>
  <c r="Q433" i="1" s="1"/>
  <c r="M433" i="1"/>
  <c r="N433" i="1" s="1"/>
  <c r="J433" i="1"/>
  <c r="K433" i="1" s="1"/>
  <c r="H433" i="1"/>
  <c r="P432" i="1"/>
  <c r="Q432" i="1" s="1"/>
  <c r="M432" i="1"/>
  <c r="N432" i="1" s="1"/>
  <c r="J432" i="1"/>
  <c r="K432" i="1" s="1"/>
  <c r="H432" i="1"/>
  <c r="P431" i="1"/>
  <c r="Q431" i="1" s="1"/>
  <c r="M431" i="1"/>
  <c r="N431" i="1" s="1"/>
  <c r="J431" i="1"/>
  <c r="K431" i="1" s="1"/>
  <c r="H431" i="1"/>
  <c r="P430" i="1"/>
  <c r="Q430" i="1" s="1"/>
  <c r="M430" i="1"/>
  <c r="N430" i="1" s="1"/>
  <c r="J430" i="1"/>
  <c r="K430" i="1" s="1"/>
  <c r="H430" i="1"/>
  <c r="P429" i="1"/>
  <c r="Q429" i="1" s="1"/>
  <c r="M429" i="1"/>
  <c r="N429" i="1" s="1"/>
  <c r="J429" i="1"/>
  <c r="K429" i="1" s="1"/>
  <c r="H429" i="1"/>
  <c r="P428" i="1"/>
  <c r="Q428" i="1" s="1"/>
  <c r="M428" i="1"/>
  <c r="N428" i="1" s="1"/>
  <c r="J428" i="1"/>
  <c r="K428" i="1" s="1"/>
  <c r="H428" i="1"/>
  <c r="P427" i="1"/>
  <c r="Q427" i="1" s="1"/>
  <c r="M427" i="1"/>
  <c r="N427" i="1" s="1"/>
  <c r="J427" i="1"/>
  <c r="K427" i="1" s="1"/>
  <c r="H427" i="1"/>
  <c r="P426" i="1"/>
  <c r="Q426" i="1" s="1"/>
  <c r="M426" i="1"/>
  <c r="N426" i="1" s="1"/>
  <c r="J426" i="1"/>
  <c r="K426" i="1" s="1"/>
  <c r="H426" i="1"/>
  <c r="P425" i="1"/>
  <c r="Q425" i="1" s="1"/>
  <c r="M425" i="1"/>
  <c r="N425" i="1" s="1"/>
  <c r="J425" i="1"/>
  <c r="K425" i="1" s="1"/>
  <c r="H425" i="1"/>
  <c r="P424" i="1"/>
  <c r="Q424" i="1" s="1"/>
  <c r="M424" i="1"/>
  <c r="N424" i="1" s="1"/>
  <c r="J424" i="1"/>
  <c r="K424" i="1" s="1"/>
  <c r="H424" i="1"/>
  <c r="P423" i="1"/>
  <c r="Q423" i="1" s="1"/>
  <c r="M423" i="1"/>
  <c r="N423" i="1" s="1"/>
  <c r="J423" i="1"/>
  <c r="K423" i="1" s="1"/>
  <c r="H423" i="1"/>
  <c r="P422" i="1"/>
  <c r="Q422" i="1" s="1"/>
  <c r="M422" i="1"/>
  <c r="N422" i="1" s="1"/>
  <c r="J422" i="1"/>
  <c r="K422" i="1" s="1"/>
  <c r="H422" i="1"/>
  <c r="P421" i="1"/>
  <c r="Q421" i="1" s="1"/>
  <c r="M421" i="1"/>
  <c r="N421" i="1" s="1"/>
  <c r="J421" i="1"/>
  <c r="K421" i="1" s="1"/>
  <c r="H421" i="1"/>
  <c r="P420" i="1"/>
  <c r="Q420" i="1" s="1"/>
  <c r="M420" i="1"/>
  <c r="N420" i="1" s="1"/>
  <c r="J420" i="1"/>
  <c r="K420" i="1" s="1"/>
  <c r="H420" i="1"/>
  <c r="P419" i="1"/>
  <c r="Q419" i="1" s="1"/>
  <c r="M419" i="1"/>
  <c r="N419" i="1" s="1"/>
  <c r="J419" i="1"/>
  <c r="K419" i="1" s="1"/>
  <c r="H419" i="1"/>
  <c r="P418" i="1"/>
  <c r="Q418" i="1" s="1"/>
  <c r="M418" i="1"/>
  <c r="N418" i="1" s="1"/>
  <c r="J418" i="1"/>
  <c r="K418" i="1" s="1"/>
  <c r="H418" i="1"/>
  <c r="P417" i="1"/>
  <c r="Q417" i="1" s="1"/>
  <c r="M417" i="1"/>
  <c r="N417" i="1" s="1"/>
  <c r="J417" i="1"/>
  <c r="K417" i="1" s="1"/>
  <c r="H417" i="1"/>
  <c r="P416" i="1"/>
  <c r="Q416" i="1" s="1"/>
  <c r="M416" i="1"/>
  <c r="N416" i="1" s="1"/>
  <c r="J416" i="1"/>
  <c r="K416" i="1" s="1"/>
  <c r="H416" i="1"/>
  <c r="P415" i="1"/>
  <c r="Q415" i="1" s="1"/>
  <c r="M415" i="1"/>
  <c r="N415" i="1" s="1"/>
  <c r="J415" i="1"/>
  <c r="K415" i="1" s="1"/>
  <c r="H415" i="1"/>
  <c r="P414" i="1"/>
  <c r="Q414" i="1" s="1"/>
  <c r="M414" i="1"/>
  <c r="N414" i="1" s="1"/>
  <c r="J414" i="1"/>
  <c r="K414" i="1" s="1"/>
  <c r="H414" i="1"/>
  <c r="P413" i="1"/>
  <c r="Q413" i="1" s="1"/>
  <c r="M413" i="1"/>
  <c r="N413" i="1" s="1"/>
  <c r="J413" i="1"/>
  <c r="K413" i="1" s="1"/>
  <c r="H413" i="1"/>
  <c r="P412" i="1"/>
  <c r="Q412" i="1" s="1"/>
  <c r="M412" i="1"/>
  <c r="N412" i="1" s="1"/>
  <c r="J412" i="1"/>
  <c r="K412" i="1" s="1"/>
  <c r="H412" i="1"/>
  <c r="P411" i="1"/>
  <c r="Q411" i="1" s="1"/>
  <c r="M411" i="1"/>
  <c r="N411" i="1" s="1"/>
  <c r="J411" i="1"/>
  <c r="K411" i="1" s="1"/>
  <c r="H411" i="1"/>
  <c r="P410" i="1"/>
  <c r="Q410" i="1" s="1"/>
  <c r="M410" i="1"/>
  <c r="N410" i="1" s="1"/>
  <c r="J410" i="1"/>
  <c r="K410" i="1" s="1"/>
  <c r="H410" i="1"/>
  <c r="P409" i="1"/>
  <c r="Q409" i="1" s="1"/>
  <c r="M409" i="1"/>
  <c r="N409" i="1" s="1"/>
  <c r="J409" i="1"/>
  <c r="K409" i="1" s="1"/>
  <c r="H409" i="1"/>
  <c r="P408" i="1"/>
  <c r="Q408" i="1" s="1"/>
  <c r="M408" i="1"/>
  <c r="N408" i="1" s="1"/>
  <c r="J408" i="1"/>
  <c r="K408" i="1" s="1"/>
  <c r="H408" i="1"/>
  <c r="P407" i="1"/>
  <c r="Q407" i="1" s="1"/>
  <c r="M407" i="1"/>
  <c r="N407" i="1" s="1"/>
  <c r="J407" i="1"/>
  <c r="K407" i="1" s="1"/>
  <c r="H407" i="1"/>
  <c r="P406" i="1"/>
  <c r="Q406" i="1" s="1"/>
  <c r="M406" i="1"/>
  <c r="N406" i="1" s="1"/>
  <c r="J406" i="1"/>
  <c r="K406" i="1" s="1"/>
  <c r="H406" i="1"/>
  <c r="P405" i="1"/>
  <c r="Q405" i="1" s="1"/>
  <c r="M405" i="1"/>
  <c r="N405" i="1" s="1"/>
  <c r="J405" i="1"/>
  <c r="K405" i="1" s="1"/>
  <c r="H405" i="1"/>
  <c r="P404" i="1"/>
  <c r="Q404" i="1" s="1"/>
  <c r="M404" i="1"/>
  <c r="N404" i="1" s="1"/>
  <c r="J404" i="1"/>
  <c r="K404" i="1" s="1"/>
  <c r="H404" i="1"/>
  <c r="P403" i="1"/>
  <c r="Q403" i="1" s="1"/>
  <c r="M403" i="1"/>
  <c r="N403" i="1" s="1"/>
  <c r="J403" i="1"/>
  <c r="K403" i="1" s="1"/>
  <c r="H403" i="1"/>
  <c r="P402" i="1"/>
  <c r="Q402" i="1" s="1"/>
  <c r="M402" i="1"/>
  <c r="N402" i="1" s="1"/>
  <c r="J402" i="1"/>
  <c r="K402" i="1" s="1"/>
  <c r="H402" i="1"/>
  <c r="P401" i="1"/>
  <c r="Q401" i="1" s="1"/>
  <c r="M401" i="1"/>
  <c r="N401" i="1" s="1"/>
  <c r="J401" i="1"/>
  <c r="K401" i="1" s="1"/>
  <c r="H401" i="1"/>
  <c r="P400" i="1"/>
  <c r="Q400" i="1" s="1"/>
  <c r="M400" i="1"/>
  <c r="N400" i="1" s="1"/>
  <c r="J400" i="1"/>
  <c r="K400" i="1" s="1"/>
  <c r="H400" i="1"/>
  <c r="P399" i="1"/>
  <c r="Q399" i="1" s="1"/>
  <c r="M399" i="1"/>
  <c r="N399" i="1" s="1"/>
  <c r="J399" i="1"/>
  <c r="K399" i="1" s="1"/>
  <c r="H399" i="1"/>
  <c r="P398" i="1"/>
  <c r="Q398" i="1" s="1"/>
  <c r="M398" i="1"/>
  <c r="N398" i="1" s="1"/>
  <c r="J398" i="1"/>
  <c r="K398" i="1" s="1"/>
  <c r="H398" i="1"/>
  <c r="P397" i="1"/>
  <c r="Q397" i="1" s="1"/>
  <c r="M397" i="1"/>
  <c r="N397" i="1" s="1"/>
  <c r="J397" i="1"/>
  <c r="K397" i="1" s="1"/>
  <c r="H397" i="1"/>
  <c r="P396" i="1"/>
  <c r="Q396" i="1" s="1"/>
  <c r="M396" i="1"/>
  <c r="N396" i="1" s="1"/>
  <c r="J396" i="1"/>
  <c r="K396" i="1" s="1"/>
  <c r="H396" i="1"/>
  <c r="P395" i="1"/>
  <c r="Q395" i="1" s="1"/>
  <c r="M395" i="1"/>
  <c r="N395" i="1" s="1"/>
  <c r="J395" i="1"/>
  <c r="K395" i="1" s="1"/>
  <c r="H395" i="1"/>
  <c r="P394" i="1"/>
  <c r="Q394" i="1" s="1"/>
  <c r="M394" i="1"/>
  <c r="N394" i="1" s="1"/>
  <c r="J394" i="1"/>
  <c r="K394" i="1" s="1"/>
  <c r="H394" i="1"/>
  <c r="P393" i="1"/>
  <c r="Q393" i="1" s="1"/>
  <c r="M393" i="1"/>
  <c r="N393" i="1" s="1"/>
  <c r="J393" i="1"/>
  <c r="K393" i="1" s="1"/>
  <c r="H393" i="1"/>
  <c r="P392" i="1"/>
  <c r="Q392" i="1" s="1"/>
  <c r="M392" i="1"/>
  <c r="N392" i="1" s="1"/>
  <c r="J392" i="1"/>
  <c r="K392" i="1" s="1"/>
  <c r="H392" i="1"/>
  <c r="P391" i="1"/>
  <c r="Q391" i="1" s="1"/>
  <c r="M391" i="1"/>
  <c r="N391" i="1" s="1"/>
  <c r="J391" i="1"/>
  <c r="K391" i="1" s="1"/>
  <c r="H391" i="1"/>
  <c r="P390" i="1"/>
  <c r="Q390" i="1" s="1"/>
  <c r="M390" i="1"/>
  <c r="N390" i="1" s="1"/>
  <c r="J390" i="1"/>
  <c r="K390" i="1" s="1"/>
  <c r="H390" i="1"/>
  <c r="P389" i="1"/>
  <c r="Q389" i="1" s="1"/>
  <c r="M389" i="1"/>
  <c r="N389" i="1" s="1"/>
  <c r="J389" i="1"/>
  <c r="K389" i="1" s="1"/>
  <c r="H389" i="1"/>
  <c r="P388" i="1"/>
  <c r="Q388" i="1" s="1"/>
  <c r="M388" i="1"/>
  <c r="N388" i="1" s="1"/>
  <c r="J388" i="1"/>
  <c r="K388" i="1" s="1"/>
  <c r="H388" i="1"/>
  <c r="P387" i="1"/>
  <c r="Q387" i="1" s="1"/>
  <c r="M387" i="1"/>
  <c r="N387" i="1" s="1"/>
  <c r="J387" i="1"/>
  <c r="K387" i="1" s="1"/>
  <c r="H387" i="1"/>
  <c r="P386" i="1"/>
  <c r="Q386" i="1" s="1"/>
  <c r="M386" i="1"/>
  <c r="N386" i="1" s="1"/>
  <c r="J386" i="1"/>
  <c r="K386" i="1" s="1"/>
  <c r="H386" i="1"/>
  <c r="P385" i="1"/>
  <c r="Q385" i="1" s="1"/>
  <c r="M385" i="1"/>
  <c r="N385" i="1" s="1"/>
  <c r="J385" i="1"/>
  <c r="K385" i="1" s="1"/>
  <c r="H385" i="1"/>
  <c r="P384" i="1"/>
  <c r="Q384" i="1" s="1"/>
  <c r="M384" i="1"/>
  <c r="N384" i="1" s="1"/>
  <c r="J384" i="1"/>
  <c r="K384" i="1" s="1"/>
  <c r="H384" i="1"/>
  <c r="P383" i="1"/>
  <c r="Q383" i="1" s="1"/>
  <c r="M383" i="1"/>
  <c r="N383" i="1" s="1"/>
  <c r="J383" i="1"/>
  <c r="K383" i="1" s="1"/>
  <c r="H383" i="1"/>
  <c r="P382" i="1"/>
  <c r="Q382" i="1" s="1"/>
  <c r="M382" i="1"/>
  <c r="N382" i="1" s="1"/>
  <c r="J382" i="1"/>
  <c r="K382" i="1" s="1"/>
  <c r="H382" i="1"/>
  <c r="P381" i="1"/>
  <c r="Q381" i="1" s="1"/>
  <c r="M381" i="1"/>
  <c r="N381" i="1" s="1"/>
  <c r="J381" i="1"/>
  <c r="K381" i="1" s="1"/>
  <c r="H381" i="1"/>
  <c r="P380" i="1"/>
  <c r="Q380" i="1" s="1"/>
  <c r="M380" i="1"/>
  <c r="N380" i="1" s="1"/>
  <c r="J380" i="1"/>
  <c r="K380" i="1" s="1"/>
  <c r="H380" i="1"/>
  <c r="P379" i="1"/>
  <c r="Q379" i="1" s="1"/>
  <c r="M379" i="1"/>
  <c r="N379" i="1" s="1"/>
  <c r="J379" i="1"/>
  <c r="K379" i="1" s="1"/>
  <c r="H379" i="1"/>
  <c r="P378" i="1"/>
  <c r="Q378" i="1" s="1"/>
  <c r="M378" i="1"/>
  <c r="N378" i="1" s="1"/>
  <c r="J378" i="1"/>
  <c r="K378" i="1" s="1"/>
  <c r="H378" i="1"/>
  <c r="P377" i="1"/>
  <c r="Q377" i="1" s="1"/>
  <c r="M377" i="1"/>
  <c r="N377" i="1" s="1"/>
  <c r="J377" i="1"/>
  <c r="K377" i="1" s="1"/>
  <c r="H377" i="1"/>
  <c r="P376" i="1"/>
  <c r="Q376" i="1" s="1"/>
  <c r="M376" i="1"/>
  <c r="N376" i="1" s="1"/>
  <c r="J376" i="1"/>
  <c r="K376" i="1" s="1"/>
  <c r="H376" i="1"/>
  <c r="P375" i="1"/>
  <c r="Q375" i="1" s="1"/>
  <c r="M375" i="1"/>
  <c r="N375" i="1" s="1"/>
  <c r="J375" i="1"/>
  <c r="K375" i="1" s="1"/>
  <c r="H375" i="1"/>
  <c r="P374" i="1"/>
  <c r="Q374" i="1" s="1"/>
  <c r="M374" i="1"/>
  <c r="N374" i="1" s="1"/>
  <c r="J374" i="1"/>
  <c r="K374" i="1" s="1"/>
  <c r="H374" i="1"/>
  <c r="P373" i="1"/>
  <c r="Q373" i="1" s="1"/>
  <c r="M373" i="1"/>
  <c r="N373" i="1" s="1"/>
  <c r="J373" i="1"/>
  <c r="K373" i="1" s="1"/>
  <c r="H373" i="1"/>
  <c r="P372" i="1"/>
  <c r="Q372" i="1" s="1"/>
  <c r="M372" i="1"/>
  <c r="N372" i="1" s="1"/>
  <c r="J372" i="1"/>
  <c r="K372" i="1" s="1"/>
  <c r="H372" i="1"/>
  <c r="P371" i="1"/>
  <c r="Q371" i="1" s="1"/>
  <c r="M371" i="1"/>
  <c r="N371" i="1" s="1"/>
  <c r="J371" i="1"/>
  <c r="K371" i="1" s="1"/>
  <c r="H371" i="1"/>
  <c r="P370" i="1"/>
  <c r="Q370" i="1" s="1"/>
  <c r="M370" i="1"/>
  <c r="N370" i="1" s="1"/>
  <c r="J370" i="1"/>
  <c r="K370" i="1" s="1"/>
  <c r="H370" i="1"/>
  <c r="P369" i="1"/>
  <c r="Q369" i="1" s="1"/>
  <c r="M369" i="1"/>
  <c r="N369" i="1" s="1"/>
  <c r="J369" i="1"/>
  <c r="K369" i="1" s="1"/>
  <c r="H369" i="1"/>
  <c r="P368" i="1"/>
  <c r="Q368" i="1" s="1"/>
  <c r="M368" i="1"/>
  <c r="N368" i="1" s="1"/>
  <c r="J368" i="1"/>
  <c r="K368" i="1" s="1"/>
  <c r="H368" i="1"/>
  <c r="P367" i="1"/>
  <c r="Q367" i="1" s="1"/>
  <c r="M367" i="1"/>
  <c r="N367" i="1" s="1"/>
  <c r="J367" i="1"/>
  <c r="K367" i="1" s="1"/>
  <c r="H367" i="1"/>
  <c r="P366" i="1"/>
  <c r="Q366" i="1" s="1"/>
  <c r="M366" i="1"/>
  <c r="N366" i="1" s="1"/>
  <c r="J366" i="1"/>
  <c r="K366" i="1" s="1"/>
  <c r="H366" i="1"/>
  <c r="P365" i="1"/>
  <c r="Q365" i="1" s="1"/>
  <c r="M365" i="1"/>
  <c r="N365" i="1" s="1"/>
  <c r="J365" i="1"/>
  <c r="K365" i="1" s="1"/>
  <c r="H365" i="1"/>
  <c r="P364" i="1"/>
  <c r="Q364" i="1" s="1"/>
  <c r="M364" i="1"/>
  <c r="N364" i="1" s="1"/>
  <c r="J364" i="1"/>
  <c r="K364" i="1" s="1"/>
  <c r="H364" i="1"/>
  <c r="P363" i="1"/>
  <c r="Q363" i="1" s="1"/>
  <c r="M363" i="1"/>
  <c r="N363" i="1" s="1"/>
  <c r="J363" i="1"/>
  <c r="K363" i="1" s="1"/>
  <c r="H363" i="1"/>
  <c r="P362" i="1"/>
  <c r="Q362" i="1" s="1"/>
  <c r="M362" i="1"/>
  <c r="N362" i="1" s="1"/>
  <c r="J362" i="1"/>
  <c r="K362" i="1" s="1"/>
  <c r="H362" i="1"/>
  <c r="P361" i="1"/>
  <c r="Q361" i="1" s="1"/>
  <c r="M361" i="1"/>
  <c r="N361" i="1" s="1"/>
  <c r="J361" i="1"/>
  <c r="K361" i="1" s="1"/>
  <c r="H361" i="1"/>
  <c r="P360" i="1"/>
  <c r="Q360" i="1" s="1"/>
  <c r="M360" i="1"/>
  <c r="N360" i="1" s="1"/>
  <c r="J360" i="1"/>
  <c r="K360" i="1" s="1"/>
  <c r="H360" i="1"/>
  <c r="P359" i="1"/>
  <c r="Q359" i="1" s="1"/>
  <c r="M359" i="1"/>
  <c r="N359" i="1" s="1"/>
  <c r="J359" i="1"/>
  <c r="K359" i="1" s="1"/>
  <c r="H359" i="1"/>
  <c r="P358" i="1"/>
  <c r="Q358" i="1" s="1"/>
  <c r="M358" i="1"/>
  <c r="N358" i="1" s="1"/>
  <c r="J358" i="1"/>
  <c r="K358" i="1" s="1"/>
  <c r="H358" i="1"/>
  <c r="P357" i="1"/>
  <c r="Q357" i="1" s="1"/>
  <c r="M357" i="1"/>
  <c r="N357" i="1" s="1"/>
  <c r="J357" i="1"/>
  <c r="K357" i="1" s="1"/>
  <c r="H357" i="1"/>
  <c r="P356" i="1"/>
  <c r="Q356" i="1" s="1"/>
  <c r="M356" i="1"/>
  <c r="N356" i="1" s="1"/>
  <c r="J356" i="1"/>
  <c r="K356" i="1" s="1"/>
  <c r="H356" i="1"/>
  <c r="P355" i="1"/>
  <c r="Q355" i="1" s="1"/>
  <c r="M355" i="1"/>
  <c r="N355" i="1" s="1"/>
  <c r="J355" i="1"/>
  <c r="K355" i="1" s="1"/>
  <c r="H355" i="1"/>
  <c r="P354" i="1"/>
  <c r="Q354" i="1" s="1"/>
  <c r="M354" i="1"/>
  <c r="N354" i="1" s="1"/>
  <c r="J354" i="1"/>
  <c r="K354" i="1" s="1"/>
  <c r="H354" i="1"/>
  <c r="P353" i="1"/>
  <c r="Q353" i="1" s="1"/>
  <c r="M353" i="1"/>
  <c r="N353" i="1" s="1"/>
  <c r="J353" i="1"/>
  <c r="K353" i="1" s="1"/>
  <c r="H353" i="1"/>
  <c r="P352" i="1"/>
  <c r="Q352" i="1" s="1"/>
  <c r="M352" i="1"/>
  <c r="N352" i="1" s="1"/>
  <c r="J352" i="1"/>
  <c r="K352" i="1" s="1"/>
  <c r="H352" i="1"/>
  <c r="P351" i="1"/>
  <c r="Q351" i="1" s="1"/>
  <c r="M351" i="1"/>
  <c r="N351" i="1" s="1"/>
  <c r="J351" i="1"/>
  <c r="K351" i="1" s="1"/>
  <c r="H351" i="1"/>
  <c r="P350" i="1"/>
  <c r="Q350" i="1" s="1"/>
  <c r="M350" i="1"/>
  <c r="N350" i="1" s="1"/>
  <c r="J350" i="1"/>
  <c r="K350" i="1" s="1"/>
  <c r="H350" i="1"/>
  <c r="P349" i="1"/>
  <c r="Q349" i="1" s="1"/>
  <c r="M349" i="1"/>
  <c r="N349" i="1" s="1"/>
  <c r="J349" i="1"/>
  <c r="K349" i="1" s="1"/>
  <c r="H349" i="1"/>
  <c r="P348" i="1"/>
  <c r="Q348" i="1" s="1"/>
  <c r="M348" i="1"/>
  <c r="N348" i="1" s="1"/>
  <c r="J348" i="1"/>
  <c r="K348" i="1" s="1"/>
  <c r="H348" i="1"/>
  <c r="P347" i="1"/>
  <c r="Q347" i="1" s="1"/>
  <c r="M347" i="1"/>
  <c r="N347" i="1" s="1"/>
  <c r="J347" i="1"/>
  <c r="K347" i="1" s="1"/>
  <c r="H347" i="1"/>
  <c r="P346" i="1"/>
  <c r="Q346" i="1" s="1"/>
  <c r="M346" i="1"/>
  <c r="N346" i="1" s="1"/>
  <c r="J346" i="1"/>
  <c r="K346" i="1" s="1"/>
  <c r="H346" i="1"/>
  <c r="P345" i="1"/>
  <c r="Q345" i="1" s="1"/>
  <c r="M345" i="1"/>
  <c r="N345" i="1" s="1"/>
  <c r="J345" i="1"/>
  <c r="K345" i="1" s="1"/>
  <c r="H345" i="1"/>
  <c r="P344" i="1"/>
  <c r="Q344" i="1" s="1"/>
  <c r="M344" i="1"/>
  <c r="N344" i="1" s="1"/>
  <c r="J344" i="1"/>
  <c r="K344" i="1" s="1"/>
  <c r="H344" i="1"/>
  <c r="P343" i="1"/>
  <c r="Q343" i="1" s="1"/>
  <c r="M343" i="1"/>
  <c r="N343" i="1" s="1"/>
  <c r="J343" i="1"/>
  <c r="K343" i="1" s="1"/>
  <c r="H343" i="1"/>
  <c r="P342" i="1"/>
  <c r="Q342" i="1" s="1"/>
  <c r="M342" i="1"/>
  <c r="N342" i="1" s="1"/>
  <c r="J342" i="1"/>
  <c r="K342" i="1" s="1"/>
  <c r="H342" i="1"/>
  <c r="P341" i="1"/>
  <c r="Q341" i="1" s="1"/>
  <c r="M341" i="1"/>
  <c r="N341" i="1" s="1"/>
  <c r="J341" i="1"/>
  <c r="K341" i="1" s="1"/>
  <c r="H341" i="1"/>
  <c r="P340" i="1"/>
  <c r="Q340" i="1" s="1"/>
  <c r="M340" i="1"/>
  <c r="N340" i="1" s="1"/>
  <c r="J340" i="1"/>
  <c r="K340" i="1" s="1"/>
  <c r="H340" i="1"/>
  <c r="P339" i="1"/>
  <c r="Q339" i="1" s="1"/>
  <c r="M339" i="1"/>
  <c r="N339" i="1" s="1"/>
  <c r="J339" i="1"/>
  <c r="K339" i="1" s="1"/>
  <c r="H339" i="1"/>
  <c r="P338" i="1"/>
  <c r="Q338" i="1" s="1"/>
  <c r="M338" i="1"/>
  <c r="N338" i="1" s="1"/>
  <c r="J338" i="1"/>
  <c r="K338" i="1" s="1"/>
  <c r="H338" i="1"/>
  <c r="P337" i="1"/>
  <c r="Q337" i="1" s="1"/>
  <c r="M337" i="1"/>
  <c r="N337" i="1" s="1"/>
  <c r="J337" i="1"/>
  <c r="K337" i="1" s="1"/>
  <c r="H337" i="1"/>
  <c r="P336" i="1"/>
  <c r="Q336" i="1" s="1"/>
  <c r="M336" i="1"/>
  <c r="N336" i="1" s="1"/>
  <c r="J336" i="1"/>
  <c r="K336" i="1" s="1"/>
  <c r="H336" i="1"/>
  <c r="P335" i="1"/>
  <c r="Q335" i="1" s="1"/>
  <c r="M335" i="1"/>
  <c r="N335" i="1" s="1"/>
  <c r="J335" i="1"/>
  <c r="K335" i="1" s="1"/>
  <c r="H335" i="1"/>
  <c r="P334" i="1"/>
  <c r="Q334" i="1" s="1"/>
  <c r="M334" i="1"/>
  <c r="N334" i="1" s="1"/>
  <c r="J334" i="1"/>
  <c r="K334" i="1" s="1"/>
  <c r="H334" i="1"/>
  <c r="P333" i="1"/>
  <c r="Q333" i="1" s="1"/>
  <c r="M333" i="1"/>
  <c r="N333" i="1" s="1"/>
  <c r="J333" i="1"/>
  <c r="K333" i="1" s="1"/>
  <c r="H333" i="1"/>
  <c r="P332" i="1"/>
  <c r="Q332" i="1" s="1"/>
  <c r="M332" i="1"/>
  <c r="N332" i="1" s="1"/>
  <c r="J332" i="1"/>
  <c r="K332" i="1" s="1"/>
  <c r="H332" i="1"/>
  <c r="P331" i="1"/>
  <c r="Q331" i="1" s="1"/>
  <c r="M331" i="1"/>
  <c r="N331" i="1" s="1"/>
  <c r="J331" i="1"/>
  <c r="K331" i="1" s="1"/>
  <c r="H331" i="1"/>
  <c r="P330" i="1"/>
  <c r="Q330" i="1" s="1"/>
  <c r="M330" i="1"/>
  <c r="N330" i="1" s="1"/>
  <c r="J330" i="1"/>
  <c r="K330" i="1" s="1"/>
  <c r="H330" i="1"/>
  <c r="P329" i="1"/>
  <c r="Q329" i="1" s="1"/>
  <c r="M329" i="1"/>
  <c r="N329" i="1" s="1"/>
  <c r="J329" i="1"/>
  <c r="K329" i="1" s="1"/>
  <c r="H329" i="1"/>
  <c r="P328" i="1"/>
  <c r="Q328" i="1" s="1"/>
  <c r="M328" i="1"/>
  <c r="N328" i="1" s="1"/>
  <c r="J328" i="1"/>
  <c r="K328" i="1" s="1"/>
  <c r="H328" i="1"/>
  <c r="P327" i="1"/>
  <c r="Q327" i="1" s="1"/>
  <c r="M327" i="1"/>
  <c r="N327" i="1" s="1"/>
  <c r="J327" i="1"/>
  <c r="K327" i="1" s="1"/>
  <c r="H327" i="1"/>
  <c r="P326" i="1"/>
  <c r="Q326" i="1" s="1"/>
  <c r="M326" i="1"/>
  <c r="N326" i="1" s="1"/>
  <c r="J326" i="1"/>
  <c r="K326" i="1" s="1"/>
  <c r="H326" i="1"/>
  <c r="P325" i="1"/>
  <c r="Q325" i="1" s="1"/>
  <c r="M325" i="1"/>
  <c r="N325" i="1" s="1"/>
  <c r="J325" i="1"/>
  <c r="K325" i="1" s="1"/>
  <c r="H325" i="1"/>
  <c r="P324" i="1"/>
  <c r="Q324" i="1" s="1"/>
  <c r="M324" i="1"/>
  <c r="N324" i="1" s="1"/>
  <c r="J324" i="1"/>
  <c r="K324" i="1" s="1"/>
  <c r="H324" i="1"/>
  <c r="P323" i="1"/>
  <c r="Q323" i="1" s="1"/>
  <c r="M323" i="1"/>
  <c r="N323" i="1" s="1"/>
  <c r="J323" i="1"/>
  <c r="K323" i="1" s="1"/>
  <c r="H323" i="1"/>
  <c r="J322" i="1"/>
  <c r="K322" i="1" s="1"/>
  <c r="J321" i="1"/>
  <c r="K321" i="1" s="1"/>
  <c r="J320" i="1"/>
  <c r="K320" i="1" s="1"/>
  <c r="J319" i="1"/>
  <c r="K319" i="1" s="1"/>
  <c r="J318" i="1"/>
  <c r="K318" i="1" s="1"/>
  <c r="J317" i="1"/>
  <c r="K317" i="1" s="1"/>
  <c r="J316" i="1"/>
  <c r="K316" i="1" s="1"/>
  <c r="J315" i="1"/>
  <c r="K315" i="1" s="1"/>
  <c r="J314" i="1"/>
  <c r="K314" i="1" s="1"/>
  <c r="J313" i="1"/>
  <c r="K313" i="1" s="1"/>
  <c r="J312" i="1"/>
  <c r="K312" i="1" s="1"/>
  <c r="P311" i="1"/>
  <c r="Q311" i="1" s="1"/>
  <c r="M311" i="1"/>
  <c r="N311" i="1" s="1"/>
  <c r="J311" i="1"/>
  <c r="K311" i="1" s="1"/>
  <c r="H311" i="1"/>
  <c r="P310" i="1"/>
  <c r="Q310" i="1" s="1"/>
  <c r="M310" i="1"/>
  <c r="N310" i="1" s="1"/>
  <c r="J310" i="1"/>
  <c r="K310" i="1" s="1"/>
  <c r="H310" i="1"/>
  <c r="P309" i="1"/>
  <c r="Q309" i="1" s="1"/>
  <c r="M309" i="1"/>
  <c r="N309" i="1" s="1"/>
  <c r="J309" i="1"/>
  <c r="K309" i="1" s="1"/>
  <c r="H309" i="1"/>
  <c r="P308" i="1"/>
  <c r="Q308" i="1" s="1"/>
  <c r="M308" i="1"/>
  <c r="N308" i="1" s="1"/>
  <c r="J308" i="1"/>
  <c r="K308" i="1" s="1"/>
  <c r="H308" i="1"/>
  <c r="P307" i="1"/>
  <c r="Q307" i="1" s="1"/>
  <c r="M307" i="1"/>
  <c r="N307" i="1" s="1"/>
  <c r="J307" i="1"/>
  <c r="K307" i="1" s="1"/>
  <c r="H307" i="1"/>
  <c r="P306" i="1"/>
  <c r="Q306" i="1" s="1"/>
  <c r="M306" i="1"/>
  <c r="N306" i="1" s="1"/>
  <c r="J306" i="1"/>
  <c r="K306" i="1" s="1"/>
  <c r="H306" i="1"/>
  <c r="P305" i="1"/>
  <c r="Q305" i="1" s="1"/>
  <c r="M305" i="1"/>
  <c r="N305" i="1" s="1"/>
  <c r="J305" i="1"/>
  <c r="K305" i="1" s="1"/>
  <c r="H305" i="1"/>
  <c r="P304" i="1"/>
  <c r="Q304" i="1" s="1"/>
  <c r="M304" i="1"/>
  <c r="N304" i="1" s="1"/>
  <c r="J304" i="1"/>
  <c r="K304" i="1" s="1"/>
  <c r="H304" i="1"/>
  <c r="P303" i="1"/>
  <c r="Q303" i="1" s="1"/>
  <c r="M303" i="1"/>
  <c r="N303" i="1" s="1"/>
  <c r="J303" i="1"/>
  <c r="K303" i="1" s="1"/>
  <c r="H303" i="1"/>
  <c r="P302" i="1"/>
  <c r="Q302" i="1" s="1"/>
  <c r="M302" i="1"/>
  <c r="N302" i="1" s="1"/>
  <c r="J302" i="1"/>
  <c r="K302" i="1" s="1"/>
  <c r="H302" i="1"/>
  <c r="P301" i="1"/>
  <c r="Q301" i="1" s="1"/>
  <c r="M301" i="1"/>
  <c r="N301" i="1" s="1"/>
  <c r="J301" i="1"/>
  <c r="K301" i="1" s="1"/>
  <c r="H301" i="1"/>
  <c r="P300" i="1"/>
  <c r="Q300" i="1" s="1"/>
  <c r="M300" i="1"/>
  <c r="N300" i="1" s="1"/>
  <c r="J300" i="1"/>
  <c r="K300" i="1" s="1"/>
  <c r="H300" i="1"/>
  <c r="P299" i="1"/>
  <c r="Q299" i="1" s="1"/>
  <c r="M299" i="1"/>
  <c r="N299" i="1" s="1"/>
  <c r="J299" i="1"/>
  <c r="K299" i="1" s="1"/>
  <c r="H299" i="1"/>
  <c r="P298" i="1"/>
  <c r="Q298" i="1" s="1"/>
  <c r="M298" i="1"/>
  <c r="N298" i="1" s="1"/>
  <c r="J298" i="1"/>
  <c r="K298" i="1" s="1"/>
  <c r="H298" i="1"/>
  <c r="P297" i="1"/>
  <c r="Q297" i="1" s="1"/>
  <c r="M297" i="1"/>
  <c r="N297" i="1" s="1"/>
  <c r="J297" i="1"/>
  <c r="K297" i="1" s="1"/>
  <c r="H297" i="1"/>
  <c r="P296" i="1"/>
  <c r="Q296" i="1" s="1"/>
  <c r="M296" i="1"/>
  <c r="N296" i="1" s="1"/>
  <c r="J296" i="1"/>
  <c r="K296" i="1" s="1"/>
  <c r="H296" i="1"/>
  <c r="P295" i="1"/>
  <c r="Q295" i="1" s="1"/>
  <c r="M295" i="1"/>
  <c r="N295" i="1" s="1"/>
  <c r="J295" i="1"/>
  <c r="K295" i="1" s="1"/>
  <c r="H295" i="1"/>
  <c r="P294" i="1"/>
  <c r="Q294" i="1" s="1"/>
  <c r="M294" i="1"/>
  <c r="N294" i="1" s="1"/>
  <c r="J294" i="1"/>
  <c r="K294" i="1" s="1"/>
  <c r="H294" i="1"/>
  <c r="P293" i="1"/>
  <c r="Q293" i="1" s="1"/>
  <c r="M293" i="1"/>
  <c r="N293" i="1" s="1"/>
  <c r="J293" i="1"/>
  <c r="K293" i="1" s="1"/>
  <c r="H293" i="1"/>
  <c r="P292" i="1"/>
  <c r="Q292" i="1" s="1"/>
  <c r="M292" i="1"/>
  <c r="N292" i="1" s="1"/>
  <c r="J292" i="1"/>
  <c r="K292" i="1" s="1"/>
  <c r="H292" i="1"/>
  <c r="P291" i="1"/>
  <c r="Q291" i="1" s="1"/>
  <c r="M291" i="1"/>
  <c r="N291" i="1" s="1"/>
  <c r="J291" i="1"/>
  <c r="K291" i="1" s="1"/>
  <c r="H291" i="1"/>
  <c r="P290" i="1"/>
  <c r="Q290" i="1" s="1"/>
  <c r="M290" i="1"/>
  <c r="N290" i="1" s="1"/>
  <c r="J290" i="1"/>
  <c r="K290" i="1" s="1"/>
  <c r="H290" i="1"/>
  <c r="P289" i="1"/>
  <c r="Q289" i="1" s="1"/>
  <c r="M289" i="1"/>
  <c r="N289" i="1" s="1"/>
  <c r="J289" i="1"/>
  <c r="K289" i="1" s="1"/>
  <c r="H289" i="1"/>
  <c r="P288" i="1"/>
  <c r="Q288" i="1" s="1"/>
  <c r="M288" i="1"/>
  <c r="N288" i="1" s="1"/>
  <c r="J288" i="1"/>
  <c r="K288" i="1" s="1"/>
  <c r="H288" i="1"/>
  <c r="P287" i="1"/>
  <c r="Q287" i="1" s="1"/>
  <c r="M287" i="1"/>
  <c r="N287" i="1" s="1"/>
  <c r="J287" i="1"/>
  <c r="K287" i="1" s="1"/>
  <c r="H287" i="1"/>
  <c r="P286" i="1"/>
  <c r="Q286" i="1" s="1"/>
  <c r="M286" i="1"/>
  <c r="N286" i="1" s="1"/>
  <c r="J286" i="1"/>
  <c r="K286" i="1" s="1"/>
  <c r="H286" i="1"/>
  <c r="P285" i="1"/>
  <c r="Q285" i="1" s="1"/>
  <c r="M285" i="1"/>
  <c r="N285" i="1" s="1"/>
  <c r="J285" i="1"/>
  <c r="K285" i="1" s="1"/>
  <c r="H285" i="1"/>
  <c r="P284" i="1"/>
  <c r="Q284" i="1" s="1"/>
  <c r="M284" i="1"/>
  <c r="N284" i="1" s="1"/>
  <c r="J284" i="1"/>
  <c r="K284" i="1" s="1"/>
  <c r="H284" i="1"/>
  <c r="P283" i="1"/>
  <c r="Q283" i="1" s="1"/>
  <c r="M283" i="1"/>
  <c r="N283" i="1" s="1"/>
  <c r="J283" i="1"/>
  <c r="K283" i="1" s="1"/>
  <c r="H283" i="1"/>
  <c r="P282" i="1"/>
  <c r="Q282" i="1" s="1"/>
  <c r="M282" i="1"/>
  <c r="N282" i="1" s="1"/>
  <c r="J282" i="1"/>
  <c r="K282" i="1" s="1"/>
  <c r="H282" i="1"/>
  <c r="P281" i="1"/>
  <c r="Q281" i="1" s="1"/>
  <c r="M281" i="1"/>
  <c r="N281" i="1" s="1"/>
  <c r="J281" i="1"/>
  <c r="K281" i="1" s="1"/>
  <c r="H281" i="1"/>
  <c r="P280" i="1"/>
  <c r="Q280" i="1" s="1"/>
  <c r="M280" i="1"/>
  <c r="N280" i="1" s="1"/>
  <c r="J280" i="1"/>
  <c r="K280" i="1" s="1"/>
  <c r="H280" i="1"/>
  <c r="P279" i="1"/>
  <c r="Q279" i="1" s="1"/>
  <c r="M279" i="1"/>
  <c r="N279" i="1" s="1"/>
  <c r="J279" i="1"/>
  <c r="K279" i="1" s="1"/>
  <c r="H279" i="1"/>
  <c r="P278" i="1"/>
  <c r="Q278" i="1" s="1"/>
  <c r="M278" i="1"/>
  <c r="N278" i="1" s="1"/>
  <c r="J278" i="1"/>
  <c r="K278" i="1" s="1"/>
  <c r="H278" i="1"/>
  <c r="P277" i="1"/>
  <c r="Q277" i="1" s="1"/>
  <c r="M277" i="1"/>
  <c r="N277" i="1" s="1"/>
  <c r="J277" i="1"/>
  <c r="K277" i="1" s="1"/>
  <c r="H277" i="1"/>
  <c r="P276" i="1"/>
  <c r="Q276" i="1" s="1"/>
  <c r="M276" i="1"/>
  <c r="N276" i="1" s="1"/>
  <c r="J276" i="1"/>
  <c r="K276" i="1" s="1"/>
  <c r="H276" i="1"/>
  <c r="P275" i="1"/>
  <c r="Q275" i="1" s="1"/>
  <c r="M275" i="1"/>
  <c r="N275" i="1" s="1"/>
  <c r="J275" i="1"/>
  <c r="K275" i="1" s="1"/>
  <c r="H275" i="1"/>
  <c r="P274" i="1"/>
  <c r="Q274" i="1" s="1"/>
  <c r="M274" i="1"/>
  <c r="N274" i="1" s="1"/>
  <c r="J274" i="1"/>
  <c r="K274" i="1" s="1"/>
  <c r="H274" i="1"/>
  <c r="P273" i="1"/>
  <c r="Q273" i="1" s="1"/>
  <c r="M273" i="1"/>
  <c r="N273" i="1" s="1"/>
  <c r="J273" i="1"/>
  <c r="K273" i="1" s="1"/>
  <c r="H273" i="1"/>
  <c r="P272" i="1"/>
  <c r="Q272" i="1" s="1"/>
  <c r="M272" i="1"/>
  <c r="N272" i="1" s="1"/>
  <c r="J272" i="1"/>
  <c r="K272" i="1" s="1"/>
  <c r="H272" i="1"/>
  <c r="P271" i="1"/>
  <c r="Q271" i="1" s="1"/>
  <c r="M271" i="1"/>
  <c r="N271" i="1" s="1"/>
  <c r="J271" i="1"/>
  <c r="K271" i="1" s="1"/>
  <c r="H271" i="1"/>
  <c r="P270" i="1"/>
  <c r="Q270" i="1" s="1"/>
  <c r="M270" i="1"/>
  <c r="N270" i="1" s="1"/>
  <c r="J270" i="1"/>
  <c r="K270" i="1" s="1"/>
  <c r="H270" i="1"/>
  <c r="P269" i="1"/>
  <c r="Q269" i="1" s="1"/>
  <c r="M269" i="1"/>
  <c r="N269" i="1" s="1"/>
  <c r="J269" i="1"/>
  <c r="K269" i="1" s="1"/>
  <c r="H269" i="1"/>
  <c r="P268" i="1"/>
  <c r="Q268" i="1" s="1"/>
  <c r="M268" i="1"/>
  <c r="N268" i="1" s="1"/>
  <c r="J268" i="1"/>
  <c r="K268" i="1" s="1"/>
  <c r="H268" i="1"/>
  <c r="P267" i="1"/>
  <c r="Q267" i="1" s="1"/>
  <c r="M267" i="1"/>
  <c r="N267" i="1" s="1"/>
  <c r="J267" i="1"/>
  <c r="K267" i="1" s="1"/>
  <c r="H267" i="1"/>
  <c r="P266" i="1"/>
  <c r="Q266" i="1" s="1"/>
  <c r="M266" i="1"/>
  <c r="N266" i="1" s="1"/>
  <c r="J266" i="1"/>
  <c r="K266" i="1" s="1"/>
  <c r="H266" i="1"/>
  <c r="P265" i="1"/>
  <c r="Q265" i="1" s="1"/>
  <c r="M265" i="1"/>
  <c r="N265" i="1" s="1"/>
  <c r="J265" i="1"/>
  <c r="K265" i="1" s="1"/>
  <c r="H265" i="1"/>
  <c r="P264" i="1"/>
  <c r="Q264" i="1" s="1"/>
  <c r="M264" i="1"/>
  <c r="N264" i="1" s="1"/>
  <c r="J264" i="1"/>
  <c r="K264" i="1" s="1"/>
  <c r="H264" i="1"/>
  <c r="P263" i="1"/>
  <c r="Q263" i="1" s="1"/>
  <c r="M263" i="1"/>
  <c r="N263" i="1" s="1"/>
  <c r="J263" i="1"/>
  <c r="K263" i="1" s="1"/>
  <c r="H263" i="1"/>
  <c r="P262" i="1"/>
  <c r="Q262" i="1" s="1"/>
  <c r="M262" i="1"/>
  <c r="N262" i="1" s="1"/>
  <c r="J262" i="1"/>
  <c r="K262" i="1" s="1"/>
  <c r="H262" i="1"/>
  <c r="P261" i="1"/>
  <c r="Q261" i="1" s="1"/>
  <c r="M261" i="1"/>
  <c r="N261" i="1" s="1"/>
  <c r="J261" i="1"/>
  <c r="K261" i="1" s="1"/>
  <c r="H261" i="1"/>
  <c r="P260" i="1"/>
  <c r="Q260" i="1" s="1"/>
  <c r="M260" i="1"/>
  <c r="N260" i="1" s="1"/>
  <c r="J260" i="1"/>
  <c r="K260" i="1" s="1"/>
  <c r="H260" i="1"/>
  <c r="P259" i="1"/>
  <c r="Q259" i="1" s="1"/>
  <c r="M259" i="1"/>
  <c r="N259" i="1" s="1"/>
  <c r="J259" i="1"/>
  <c r="K259" i="1" s="1"/>
  <c r="H259" i="1"/>
  <c r="P258" i="1"/>
  <c r="Q258" i="1" s="1"/>
  <c r="M258" i="1"/>
  <c r="N258" i="1" s="1"/>
  <c r="J258" i="1"/>
  <c r="K258" i="1" s="1"/>
  <c r="H258" i="1"/>
  <c r="P257" i="1"/>
  <c r="Q257" i="1" s="1"/>
  <c r="M257" i="1"/>
  <c r="N257" i="1" s="1"/>
  <c r="J257" i="1"/>
  <c r="K257" i="1" s="1"/>
  <c r="H257" i="1"/>
  <c r="P256" i="1"/>
  <c r="Q256" i="1" s="1"/>
  <c r="M256" i="1"/>
  <c r="N256" i="1" s="1"/>
  <c r="J256" i="1"/>
  <c r="K256" i="1" s="1"/>
  <c r="H256" i="1"/>
  <c r="P255" i="1"/>
  <c r="Q255" i="1" s="1"/>
  <c r="M255" i="1"/>
  <c r="N255" i="1" s="1"/>
  <c r="J255" i="1"/>
  <c r="K255" i="1" s="1"/>
  <c r="H255" i="1"/>
  <c r="P254" i="1"/>
  <c r="Q254" i="1" s="1"/>
  <c r="M254" i="1"/>
  <c r="N254" i="1" s="1"/>
  <c r="J254" i="1"/>
  <c r="K254" i="1" s="1"/>
  <c r="H254" i="1"/>
  <c r="P253" i="1"/>
  <c r="Q253" i="1" s="1"/>
  <c r="M253" i="1"/>
  <c r="N253" i="1" s="1"/>
  <c r="J253" i="1"/>
  <c r="K253" i="1" s="1"/>
  <c r="H253" i="1"/>
  <c r="P252" i="1"/>
  <c r="Q252" i="1" s="1"/>
  <c r="M252" i="1"/>
  <c r="N252" i="1" s="1"/>
  <c r="J252" i="1"/>
  <c r="K252" i="1" s="1"/>
  <c r="H252" i="1"/>
  <c r="P251" i="1"/>
  <c r="Q251" i="1" s="1"/>
  <c r="M251" i="1"/>
  <c r="N251" i="1" s="1"/>
  <c r="J251" i="1"/>
  <c r="K251" i="1" s="1"/>
  <c r="H251" i="1"/>
  <c r="P250" i="1"/>
  <c r="Q250" i="1" s="1"/>
  <c r="M250" i="1"/>
  <c r="N250" i="1" s="1"/>
  <c r="J250" i="1"/>
  <c r="K250" i="1" s="1"/>
  <c r="H250" i="1"/>
  <c r="P249" i="1"/>
  <c r="Q249" i="1" s="1"/>
  <c r="M249" i="1"/>
  <c r="N249" i="1" s="1"/>
  <c r="J249" i="1"/>
  <c r="K249" i="1" s="1"/>
  <c r="H249" i="1"/>
  <c r="P248" i="1"/>
  <c r="Q248" i="1" s="1"/>
  <c r="M248" i="1"/>
  <c r="N248" i="1" s="1"/>
  <c r="J248" i="1"/>
  <c r="K248" i="1" s="1"/>
  <c r="H248" i="1"/>
  <c r="P247" i="1"/>
  <c r="Q247" i="1" s="1"/>
  <c r="M247" i="1"/>
  <c r="N247" i="1" s="1"/>
  <c r="J247" i="1"/>
  <c r="K247" i="1" s="1"/>
  <c r="H247" i="1"/>
  <c r="P246" i="1"/>
  <c r="Q246" i="1" s="1"/>
  <c r="M246" i="1"/>
  <c r="N246" i="1" s="1"/>
  <c r="J246" i="1"/>
  <c r="K246" i="1" s="1"/>
  <c r="H246" i="1"/>
  <c r="P245" i="1"/>
  <c r="Q245" i="1" s="1"/>
  <c r="M245" i="1"/>
  <c r="N245" i="1" s="1"/>
  <c r="J245" i="1"/>
  <c r="K245" i="1" s="1"/>
  <c r="H245" i="1"/>
  <c r="P244" i="1"/>
  <c r="Q244" i="1" s="1"/>
  <c r="M244" i="1"/>
  <c r="N244" i="1" s="1"/>
  <c r="J244" i="1"/>
  <c r="K244" i="1" s="1"/>
  <c r="H244" i="1"/>
  <c r="P243" i="1"/>
  <c r="Q243" i="1" s="1"/>
  <c r="M243" i="1"/>
  <c r="N243" i="1" s="1"/>
  <c r="J243" i="1"/>
  <c r="K243" i="1" s="1"/>
  <c r="H243" i="1"/>
  <c r="P242" i="1"/>
  <c r="Q242" i="1" s="1"/>
  <c r="M242" i="1"/>
  <c r="N242" i="1" s="1"/>
  <c r="J242" i="1"/>
  <c r="K242" i="1" s="1"/>
  <c r="H242" i="1"/>
  <c r="P241" i="1"/>
  <c r="Q241" i="1" s="1"/>
  <c r="M241" i="1"/>
  <c r="N241" i="1" s="1"/>
  <c r="J241" i="1"/>
  <c r="K241" i="1" s="1"/>
  <c r="H241" i="1"/>
  <c r="P240" i="1"/>
  <c r="Q240" i="1" s="1"/>
  <c r="M240" i="1"/>
  <c r="N240" i="1" s="1"/>
  <c r="J240" i="1"/>
  <c r="K240" i="1" s="1"/>
  <c r="H240" i="1"/>
  <c r="P239" i="1"/>
  <c r="Q239" i="1" s="1"/>
  <c r="M239" i="1"/>
  <c r="N239" i="1" s="1"/>
  <c r="J239" i="1"/>
  <c r="K239" i="1" s="1"/>
  <c r="H239" i="1"/>
  <c r="P238" i="1"/>
  <c r="Q238" i="1" s="1"/>
  <c r="M238" i="1"/>
  <c r="N238" i="1" s="1"/>
  <c r="J238" i="1"/>
  <c r="K238" i="1" s="1"/>
  <c r="H238" i="1"/>
  <c r="P237" i="1"/>
  <c r="Q237" i="1" s="1"/>
  <c r="M237" i="1"/>
  <c r="N237" i="1" s="1"/>
  <c r="J237" i="1"/>
  <c r="K237" i="1" s="1"/>
  <c r="H237" i="1"/>
  <c r="P236" i="1"/>
  <c r="Q236" i="1" s="1"/>
  <c r="M236" i="1"/>
  <c r="N236" i="1" s="1"/>
  <c r="J236" i="1"/>
  <c r="K236" i="1" s="1"/>
  <c r="H236" i="1"/>
  <c r="P235" i="1"/>
  <c r="Q235" i="1" s="1"/>
  <c r="M235" i="1"/>
  <c r="N235" i="1" s="1"/>
  <c r="J235" i="1"/>
  <c r="K235" i="1" s="1"/>
  <c r="H235" i="1"/>
  <c r="P234" i="1"/>
  <c r="Q234" i="1" s="1"/>
  <c r="M234" i="1"/>
  <c r="N234" i="1" s="1"/>
  <c r="J234" i="1"/>
  <c r="K234" i="1" s="1"/>
  <c r="H234" i="1"/>
  <c r="P233" i="1"/>
  <c r="Q233" i="1" s="1"/>
  <c r="M233" i="1"/>
  <c r="N233" i="1" s="1"/>
  <c r="J233" i="1"/>
  <c r="K233" i="1" s="1"/>
  <c r="H233" i="1"/>
  <c r="P232" i="1"/>
  <c r="Q232" i="1" s="1"/>
  <c r="M232" i="1"/>
  <c r="N232" i="1" s="1"/>
  <c r="J232" i="1"/>
  <c r="K232" i="1" s="1"/>
  <c r="H232" i="1"/>
  <c r="P231" i="1"/>
  <c r="Q231" i="1" s="1"/>
  <c r="M231" i="1"/>
  <c r="N231" i="1" s="1"/>
  <c r="J231" i="1"/>
  <c r="K231" i="1" s="1"/>
  <c r="H231" i="1"/>
  <c r="P230" i="1"/>
  <c r="Q230" i="1" s="1"/>
  <c r="M230" i="1"/>
  <c r="N230" i="1" s="1"/>
  <c r="J230" i="1"/>
  <c r="K230" i="1" s="1"/>
  <c r="H230" i="1"/>
  <c r="P229" i="1"/>
  <c r="Q229" i="1" s="1"/>
  <c r="M229" i="1"/>
  <c r="N229" i="1" s="1"/>
  <c r="J229" i="1"/>
  <c r="K229" i="1" s="1"/>
  <c r="H229" i="1"/>
  <c r="P228" i="1"/>
  <c r="Q228" i="1" s="1"/>
  <c r="M228" i="1"/>
  <c r="N228" i="1" s="1"/>
  <c r="J228" i="1"/>
  <c r="K228" i="1" s="1"/>
  <c r="H228" i="1"/>
  <c r="P227" i="1"/>
  <c r="Q227" i="1" s="1"/>
  <c r="M227" i="1"/>
  <c r="N227" i="1" s="1"/>
  <c r="J227" i="1"/>
  <c r="K227" i="1" s="1"/>
  <c r="H227" i="1"/>
  <c r="P226" i="1"/>
  <c r="Q226" i="1" s="1"/>
  <c r="M226" i="1"/>
  <c r="N226" i="1" s="1"/>
  <c r="J226" i="1"/>
  <c r="K226" i="1" s="1"/>
  <c r="H226" i="1"/>
  <c r="P225" i="1"/>
  <c r="Q225" i="1" s="1"/>
  <c r="M225" i="1"/>
  <c r="N225" i="1" s="1"/>
  <c r="J225" i="1"/>
  <c r="K225" i="1" s="1"/>
  <c r="H225" i="1"/>
  <c r="P224" i="1"/>
  <c r="Q224" i="1" s="1"/>
  <c r="M224" i="1"/>
  <c r="N224" i="1" s="1"/>
  <c r="J224" i="1"/>
  <c r="K224" i="1" s="1"/>
  <c r="H224" i="1"/>
  <c r="P223" i="1"/>
  <c r="Q223" i="1" s="1"/>
  <c r="M223" i="1"/>
  <c r="N223" i="1" s="1"/>
  <c r="J223" i="1"/>
  <c r="K223" i="1" s="1"/>
  <c r="H223" i="1"/>
  <c r="P222" i="1"/>
  <c r="Q222" i="1" s="1"/>
  <c r="M222" i="1"/>
  <c r="N222" i="1" s="1"/>
  <c r="J222" i="1"/>
  <c r="K222" i="1" s="1"/>
  <c r="H222" i="1"/>
  <c r="P221" i="1"/>
  <c r="Q221" i="1" s="1"/>
  <c r="M221" i="1"/>
  <c r="N221" i="1" s="1"/>
  <c r="J221" i="1"/>
  <c r="K221" i="1" s="1"/>
  <c r="H221" i="1"/>
  <c r="P220" i="1"/>
  <c r="Q220" i="1" s="1"/>
  <c r="M220" i="1"/>
  <c r="N220" i="1" s="1"/>
  <c r="J220" i="1"/>
  <c r="K220" i="1" s="1"/>
  <c r="H220" i="1"/>
  <c r="P219" i="1"/>
  <c r="Q219" i="1" s="1"/>
  <c r="M219" i="1"/>
  <c r="N219" i="1" s="1"/>
  <c r="J219" i="1"/>
  <c r="K219" i="1" s="1"/>
  <c r="H219" i="1"/>
  <c r="P218" i="1"/>
  <c r="Q218" i="1" s="1"/>
  <c r="M218" i="1"/>
  <c r="N218" i="1" s="1"/>
  <c r="J218" i="1"/>
  <c r="K218" i="1" s="1"/>
  <c r="H218" i="1"/>
  <c r="P217" i="1"/>
  <c r="Q217" i="1" s="1"/>
  <c r="M217" i="1"/>
  <c r="N217" i="1" s="1"/>
  <c r="J217" i="1"/>
  <c r="K217" i="1" s="1"/>
  <c r="H217" i="1"/>
  <c r="P216" i="1"/>
  <c r="Q216" i="1" s="1"/>
  <c r="M216" i="1"/>
  <c r="N216" i="1" s="1"/>
  <c r="J216" i="1"/>
  <c r="K216" i="1" s="1"/>
  <c r="H216" i="1"/>
  <c r="P215" i="1"/>
  <c r="Q215" i="1" s="1"/>
  <c r="M215" i="1"/>
  <c r="N215" i="1" s="1"/>
  <c r="J215" i="1"/>
  <c r="K215" i="1" s="1"/>
  <c r="H215" i="1"/>
  <c r="P214" i="1"/>
  <c r="Q214" i="1" s="1"/>
  <c r="M214" i="1"/>
  <c r="N214" i="1" s="1"/>
  <c r="J214" i="1"/>
  <c r="K214" i="1" s="1"/>
  <c r="H214" i="1"/>
  <c r="P213" i="1"/>
  <c r="Q213" i="1" s="1"/>
  <c r="M213" i="1"/>
  <c r="N213" i="1" s="1"/>
  <c r="J213" i="1"/>
  <c r="K213" i="1" s="1"/>
  <c r="H213" i="1"/>
  <c r="P212" i="1"/>
  <c r="Q212" i="1" s="1"/>
  <c r="M212" i="1"/>
  <c r="N212" i="1" s="1"/>
  <c r="J212" i="1"/>
  <c r="K212" i="1" s="1"/>
  <c r="H212" i="1"/>
  <c r="P211" i="1"/>
  <c r="Q211" i="1" s="1"/>
  <c r="M211" i="1"/>
  <c r="N211" i="1" s="1"/>
  <c r="J211" i="1"/>
  <c r="K211" i="1" s="1"/>
  <c r="H211" i="1"/>
  <c r="P210" i="1"/>
  <c r="Q210" i="1" s="1"/>
  <c r="M210" i="1"/>
  <c r="N210" i="1" s="1"/>
  <c r="J210" i="1"/>
  <c r="K210" i="1" s="1"/>
  <c r="H210" i="1"/>
  <c r="P209" i="1"/>
  <c r="Q209" i="1" s="1"/>
  <c r="M209" i="1"/>
  <c r="N209" i="1" s="1"/>
  <c r="J209" i="1"/>
  <c r="K209" i="1" s="1"/>
  <c r="H209" i="1"/>
  <c r="P208" i="1"/>
  <c r="Q208" i="1" s="1"/>
  <c r="M208" i="1"/>
  <c r="N208" i="1" s="1"/>
  <c r="J208" i="1"/>
  <c r="K208" i="1" s="1"/>
  <c r="H208" i="1"/>
  <c r="P207" i="1"/>
  <c r="Q207" i="1" s="1"/>
  <c r="M207" i="1"/>
  <c r="N207" i="1" s="1"/>
  <c r="J207" i="1"/>
  <c r="K207" i="1" s="1"/>
  <c r="H207" i="1"/>
  <c r="P206" i="1"/>
  <c r="Q206" i="1" s="1"/>
  <c r="M206" i="1"/>
  <c r="N206" i="1" s="1"/>
  <c r="J206" i="1"/>
  <c r="K206" i="1" s="1"/>
  <c r="H206" i="1"/>
  <c r="P205" i="1"/>
  <c r="Q205" i="1" s="1"/>
  <c r="M205" i="1"/>
  <c r="N205" i="1" s="1"/>
  <c r="J205" i="1"/>
  <c r="K205" i="1" s="1"/>
  <c r="H205" i="1"/>
  <c r="P204" i="1"/>
  <c r="Q204" i="1" s="1"/>
  <c r="M204" i="1"/>
  <c r="N204" i="1" s="1"/>
  <c r="J204" i="1"/>
  <c r="K204" i="1" s="1"/>
  <c r="H204" i="1"/>
  <c r="P203" i="1"/>
  <c r="Q203" i="1" s="1"/>
  <c r="M203" i="1"/>
  <c r="N203" i="1" s="1"/>
  <c r="J203" i="1"/>
  <c r="K203" i="1" s="1"/>
  <c r="H203" i="1"/>
  <c r="P202" i="1"/>
  <c r="Q202" i="1" s="1"/>
  <c r="M202" i="1"/>
  <c r="N202" i="1" s="1"/>
  <c r="J202" i="1"/>
  <c r="K202" i="1" s="1"/>
  <c r="H202" i="1"/>
  <c r="P201" i="1"/>
  <c r="Q201" i="1" s="1"/>
  <c r="M201" i="1"/>
  <c r="N201" i="1" s="1"/>
  <c r="J201" i="1"/>
  <c r="K201" i="1" s="1"/>
  <c r="H201" i="1"/>
  <c r="P200" i="1"/>
  <c r="Q200" i="1" s="1"/>
  <c r="M200" i="1"/>
  <c r="N200" i="1" s="1"/>
  <c r="J200" i="1"/>
  <c r="K200" i="1" s="1"/>
  <c r="H200" i="1"/>
  <c r="P199" i="1"/>
  <c r="Q199" i="1" s="1"/>
  <c r="M199" i="1"/>
  <c r="N199" i="1" s="1"/>
  <c r="J199" i="1"/>
  <c r="K199" i="1" s="1"/>
  <c r="H199" i="1"/>
  <c r="P198" i="1"/>
  <c r="Q198" i="1" s="1"/>
  <c r="M198" i="1"/>
  <c r="N198" i="1" s="1"/>
  <c r="J198" i="1"/>
  <c r="K198" i="1" s="1"/>
  <c r="H198" i="1"/>
  <c r="P197" i="1"/>
  <c r="Q197" i="1" s="1"/>
  <c r="M197" i="1"/>
  <c r="N197" i="1" s="1"/>
  <c r="J197" i="1"/>
  <c r="K197" i="1" s="1"/>
  <c r="H197" i="1"/>
  <c r="P196" i="1"/>
  <c r="Q196" i="1" s="1"/>
  <c r="M196" i="1"/>
  <c r="N196" i="1" s="1"/>
  <c r="J196" i="1"/>
  <c r="K196" i="1" s="1"/>
  <c r="H196" i="1"/>
  <c r="P195" i="1"/>
  <c r="Q195" i="1" s="1"/>
  <c r="M195" i="1"/>
  <c r="N195" i="1" s="1"/>
  <c r="J195" i="1"/>
  <c r="K195" i="1" s="1"/>
  <c r="H195" i="1"/>
  <c r="P194" i="1"/>
  <c r="Q194" i="1" s="1"/>
  <c r="M194" i="1"/>
  <c r="N194" i="1" s="1"/>
  <c r="J194" i="1"/>
  <c r="K194" i="1" s="1"/>
  <c r="H194" i="1"/>
  <c r="P193" i="1"/>
  <c r="Q193" i="1" s="1"/>
  <c r="M193" i="1"/>
  <c r="N193" i="1" s="1"/>
  <c r="J193" i="1"/>
  <c r="K193" i="1" s="1"/>
  <c r="H193" i="1"/>
  <c r="P192" i="1"/>
  <c r="Q192" i="1" s="1"/>
  <c r="M192" i="1"/>
  <c r="N192" i="1" s="1"/>
  <c r="J192" i="1"/>
  <c r="K192" i="1" s="1"/>
  <c r="H192" i="1"/>
  <c r="P191" i="1"/>
  <c r="Q191" i="1" s="1"/>
  <c r="M191" i="1"/>
  <c r="N191" i="1" s="1"/>
  <c r="J191" i="1"/>
  <c r="K191" i="1" s="1"/>
  <c r="H191" i="1"/>
  <c r="P190" i="1"/>
  <c r="Q190" i="1" s="1"/>
  <c r="M190" i="1"/>
  <c r="N190" i="1" s="1"/>
  <c r="J190" i="1"/>
  <c r="K190" i="1" s="1"/>
  <c r="H190" i="1"/>
  <c r="P189" i="1"/>
  <c r="Q189" i="1" s="1"/>
  <c r="M189" i="1"/>
  <c r="N189" i="1" s="1"/>
  <c r="J189" i="1"/>
  <c r="K189" i="1" s="1"/>
  <c r="H189" i="1"/>
  <c r="P188" i="1"/>
  <c r="Q188" i="1" s="1"/>
  <c r="M188" i="1"/>
  <c r="N188" i="1" s="1"/>
  <c r="J188" i="1"/>
  <c r="K188" i="1" s="1"/>
  <c r="H188" i="1"/>
  <c r="P187" i="1"/>
  <c r="Q187" i="1" s="1"/>
  <c r="M187" i="1"/>
  <c r="N187" i="1" s="1"/>
  <c r="J187" i="1"/>
  <c r="K187" i="1" s="1"/>
  <c r="H187" i="1"/>
  <c r="P186" i="1"/>
  <c r="Q186" i="1" s="1"/>
  <c r="M186" i="1"/>
  <c r="N186" i="1" s="1"/>
  <c r="J186" i="1"/>
  <c r="K186" i="1" s="1"/>
  <c r="H186" i="1"/>
  <c r="P185" i="1"/>
  <c r="Q185" i="1" s="1"/>
  <c r="M185" i="1"/>
  <c r="N185" i="1" s="1"/>
  <c r="J185" i="1"/>
  <c r="K185" i="1" s="1"/>
  <c r="H185" i="1"/>
  <c r="P184" i="1"/>
  <c r="Q184" i="1" s="1"/>
  <c r="M184" i="1"/>
  <c r="N184" i="1" s="1"/>
  <c r="J184" i="1"/>
  <c r="K184" i="1" s="1"/>
  <c r="H184" i="1"/>
  <c r="J183" i="1"/>
  <c r="K183" i="1" s="1"/>
  <c r="J182" i="1"/>
  <c r="K182" i="1" s="1"/>
  <c r="J181" i="1"/>
  <c r="K181" i="1" s="1"/>
  <c r="J180" i="1"/>
  <c r="K180" i="1" s="1"/>
  <c r="J179" i="1"/>
  <c r="K179" i="1" s="1"/>
  <c r="J178" i="1"/>
  <c r="K178" i="1" s="1"/>
  <c r="J177" i="1"/>
  <c r="K177" i="1" s="1"/>
  <c r="J176" i="1"/>
  <c r="K176" i="1" s="1"/>
  <c r="J175" i="1"/>
  <c r="K175" i="1" s="1"/>
  <c r="J174" i="1"/>
  <c r="K174" i="1" s="1"/>
  <c r="J173" i="1"/>
  <c r="K173" i="1" s="1"/>
  <c r="J172" i="1"/>
  <c r="K172" i="1" s="1"/>
  <c r="J171" i="1"/>
  <c r="K171" i="1" s="1"/>
  <c r="J170" i="1"/>
  <c r="K170" i="1" s="1"/>
  <c r="J169" i="1"/>
  <c r="K169" i="1" s="1"/>
  <c r="J168" i="1"/>
  <c r="K168" i="1" s="1"/>
  <c r="J167" i="1"/>
  <c r="K167" i="1" s="1"/>
  <c r="J166" i="1"/>
  <c r="K166" i="1" s="1"/>
  <c r="J165" i="1"/>
  <c r="K165" i="1" s="1"/>
  <c r="J164" i="1"/>
  <c r="K164" i="1" s="1"/>
  <c r="J163" i="1"/>
  <c r="K163" i="1" s="1"/>
  <c r="J162" i="1"/>
  <c r="K162" i="1" s="1"/>
  <c r="J161" i="1"/>
  <c r="K161" i="1" s="1"/>
  <c r="J160" i="1"/>
  <c r="K160" i="1" s="1"/>
  <c r="J159" i="1"/>
  <c r="K159" i="1" s="1"/>
  <c r="J158" i="1"/>
  <c r="K158" i="1" s="1"/>
  <c r="J157" i="1"/>
  <c r="K157" i="1" s="1"/>
  <c r="J156" i="1"/>
  <c r="K156" i="1" s="1"/>
  <c r="J155" i="1"/>
  <c r="K155" i="1" s="1"/>
  <c r="J154" i="1"/>
  <c r="K154" i="1" s="1"/>
  <c r="P153" i="1"/>
  <c r="Q153" i="1" s="1"/>
  <c r="M153" i="1"/>
  <c r="N153" i="1" s="1"/>
  <c r="J153" i="1"/>
  <c r="K153" i="1" s="1"/>
  <c r="H153" i="1"/>
  <c r="P152" i="1"/>
  <c r="Q152" i="1" s="1"/>
  <c r="M152" i="1"/>
  <c r="N152" i="1" s="1"/>
  <c r="J152" i="1"/>
  <c r="K152" i="1" s="1"/>
  <c r="H152" i="1"/>
  <c r="P151" i="1"/>
  <c r="Q151" i="1" s="1"/>
  <c r="M151" i="1"/>
  <c r="N151" i="1" s="1"/>
  <c r="J151" i="1"/>
  <c r="K151" i="1" s="1"/>
  <c r="H151" i="1"/>
  <c r="P150" i="1"/>
  <c r="Q150" i="1" s="1"/>
  <c r="M150" i="1"/>
  <c r="N150" i="1" s="1"/>
  <c r="J150" i="1"/>
  <c r="K150" i="1" s="1"/>
  <c r="H150" i="1"/>
  <c r="P149" i="1"/>
  <c r="Q149" i="1" s="1"/>
  <c r="M149" i="1"/>
  <c r="N149" i="1" s="1"/>
  <c r="J149" i="1"/>
  <c r="K149" i="1" s="1"/>
  <c r="H149" i="1"/>
  <c r="P148" i="1"/>
  <c r="Q148" i="1" s="1"/>
  <c r="M148" i="1"/>
  <c r="N148" i="1" s="1"/>
  <c r="J148" i="1"/>
  <c r="K148" i="1" s="1"/>
  <c r="H148" i="1"/>
  <c r="P147" i="1"/>
  <c r="Q147" i="1" s="1"/>
  <c r="M147" i="1"/>
  <c r="N147" i="1" s="1"/>
  <c r="J147" i="1"/>
  <c r="K147" i="1" s="1"/>
  <c r="H147" i="1"/>
  <c r="P146" i="1"/>
  <c r="Q146" i="1" s="1"/>
  <c r="M146" i="1"/>
  <c r="N146" i="1" s="1"/>
  <c r="J146" i="1"/>
  <c r="K146" i="1" s="1"/>
  <c r="H146" i="1"/>
  <c r="P145" i="1"/>
  <c r="Q145" i="1" s="1"/>
  <c r="M145" i="1"/>
  <c r="N145" i="1" s="1"/>
  <c r="J145" i="1"/>
  <c r="K145" i="1" s="1"/>
  <c r="H145" i="1"/>
  <c r="P144" i="1"/>
  <c r="Q144" i="1" s="1"/>
  <c r="M144" i="1"/>
  <c r="N144" i="1" s="1"/>
  <c r="J144" i="1"/>
  <c r="K144" i="1" s="1"/>
  <c r="H144" i="1"/>
  <c r="P143" i="1"/>
  <c r="Q143" i="1" s="1"/>
  <c r="M143" i="1"/>
  <c r="N143" i="1" s="1"/>
  <c r="J143" i="1"/>
  <c r="K143" i="1" s="1"/>
  <c r="H143" i="1"/>
  <c r="P142" i="1"/>
  <c r="Q142" i="1" s="1"/>
  <c r="M142" i="1"/>
  <c r="N142" i="1" s="1"/>
  <c r="J142" i="1"/>
  <c r="K142" i="1" s="1"/>
  <c r="H142" i="1"/>
  <c r="P141" i="1"/>
  <c r="Q141" i="1" s="1"/>
  <c r="M141" i="1"/>
  <c r="N141" i="1" s="1"/>
  <c r="J141" i="1"/>
  <c r="K141" i="1" s="1"/>
  <c r="H141" i="1"/>
  <c r="P140" i="1"/>
  <c r="Q140" i="1" s="1"/>
  <c r="M140" i="1"/>
  <c r="N140" i="1" s="1"/>
  <c r="J140" i="1"/>
  <c r="K140" i="1" s="1"/>
  <c r="H140" i="1"/>
  <c r="P139" i="1"/>
  <c r="Q139" i="1" s="1"/>
  <c r="M139" i="1"/>
  <c r="N139" i="1" s="1"/>
  <c r="J139" i="1"/>
  <c r="K139" i="1" s="1"/>
  <c r="H139" i="1"/>
  <c r="P138" i="1"/>
  <c r="Q138" i="1" s="1"/>
  <c r="M138" i="1"/>
  <c r="N138" i="1" s="1"/>
  <c r="J138" i="1"/>
  <c r="K138" i="1" s="1"/>
  <c r="H138" i="1"/>
  <c r="P137" i="1"/>
  <c r="Q137" i="1" s="1"/>
  <c r="M137" i="1"/>
  <c r="N137" i="1" s="1"/>
  <c r="J137" i="1"/>
  <c r="K137" i="1" s="1"/>
  <c r="H137" i="1"/>
  <c r="P136" i="1"/>
  <c r="Q136" i="1" s="1"/>
  <c r="M136" i="1"/>
  <c r="N136" i="1" s="1"/>
  <c r="J136" i="1"/>
  <c r="K136" i="1" s="1"/>
  <c r="H136" i="1"/>
  <c r="P135" i="1"/>
  <c r="Q135" i="1" s="1"/>
  <c r="M135" i="1"/>
  <c r="N135" i="1" s="1"/>
  <c r="J135" i="1"/>
  <c r="K135" i="1" s="1"/>
  <c r="H135" i="1"/>
  <c r="P134" i="1"/>
  <c r="Q134" i="1" s="1"/>
  <c r="M134" i="1"/>
  <c r="N134" i="1" s="1"/>
  <c r="J134" i="1"/>
  <c r="K134" i="1" s="1"/>
  <c r="H134" i="1"/>
  <c r="P133" i="1"/>
  <c r="Q133" i="1" s="1"/>
  <c r="M133" i="1"/>
  <c r="N133" i="1" s="1"/>
  <c r="J133" i="1"/>
  <c r="K133" i="1" s="1"/>
  <c r="H133" i="1"/>
  <c r="P132" i="1"/>
  <c r="Q132" i="1" s="1"/>
  <c r="M132" i="1"/>
  <c r="N132" i="1" s="1"/>
  <c r="J132" i="1"/>
  <c r="K132" i="1" s="1"/>
  <c r="H132" i="1"/>
  <c r="P131" i="1"/>
  <c r="Q131" i="1" s="1"/>
  <c r="M131" i="1"/>
  <c r="N131" i="1" s="1"/>
  <c r="J131" i="1"/>
  <c r="K131" i="1" s="1"/>
  <c r="H131" i="1"/>
  <c r="P130" i="1"/>
  <c r="Q130" i="1" s="1"/>
  <c r="M130" i="1"/>
  <c r="N130" i="1" s="1"/>
  <c r="J130" i="1"/>
  <c r="K130" i="1" s="1"/>
  <c r="H130" i="1"/>
  <c r="P129" i="1"/>
  <c r="Q129" i="1" s="1"/>
  <c r="M129" i="1"/>
  <c r="N129" i="1" s="1"/>
  <c r="J129" i="1"/>
  <c r="K129" i="1" s="1"/>
  <c r="H129" i="1"/>
  <c r="P128" i="1"/>
  <c r="Q128" i="1" s="1"/>
  <c r="M128" i="1"/>
  <c r="N128" i="1" s="1"/>
  <c r="J128" i="1"/>
  <c r="K128" i="1" s="1"/>
  <c r="H128" i="1"/>
  <c r="P127" i="1"/>
  <c r="Q127" i="1" s="1"/>
  <c r="M127" i="1"/>
  <c r="N127" i="1" s="1"/>
  <c r="J127" i="1"/>
  <c r="K127" i="1" s="1"/>
  <c r="H127" i="1"/>
  <c r="P126" i="1"/>
  <c r="Q126" i="1" s="1"/>
  <c r="M126" i="1"/>
  <c r="N126" i="1" s="1"/>
  <c r="J126" i="1"/>
  <c r="K126" i="1" s="1"/>
  <c r="H126" i="1"/>
  <c r="P125" i="1"/>
  <c r="Q125" i="1" s="1"/>
  <c r="M125" i="1"/>
  <c r="N125" i="1" s="1"/>
  <c r="J125" i="1"/>
  <c r="K125" i="1" s="1"/>
  <c r="H125" i="1"/>
  <c r="P124" i="1"/>
  <c r="Q124" i="1" s="1"/>
  <c r="M124" i="1"/>
  <c r="N124" i="1" s="1"/>
  <c r="J124" i="1"/>
  <c r="K124" i="1" s="1"/>
  <c r="H124" i="1"/>
  <c r="P123" i="1"/>
  <c r="Q123" i="1" s="1"/>
  <c r="M123" i="1"/>
  <c r="N123" i="1" s="1"/>
  <c r="J123" i="1"/>
  <c r="K123" i="1" s="1"/>
  <c r="H123" i="1"/>
  <c r="P122" i="1"/>
  <c r="Q122" i="1" s="1"/>
  <c r="M122" i="1"/>
  <c r="N122" i="1" s="1"/>
  <c r="J122" i="1"/>
  <c r="K122" i="1" s="1"/>
  <c r="H122" i="1"/>
  <c r="P121" i="1"/>
  <c r="Q121" i="1" s="1"/>
  <c r="M121" i="1"/>
  <c r="N121" i="1" s="1"/>
  <c r="J121" i="1"/>
  <c r="K121" i="1" s="1"/>
  <c r="H121" i="1"/>
  <c r="P120" i="1"/>
  <c r="Q120" i="1" s="1"/>
  <c r="M120" i="1"/>
  <c r="N120" i="1" s="1"/>
  <c r="J120" i="1"/>
  <c r="K120" i="1" s="1"/>
  <c r="H120" i="1"/>
  <c r="P119" i="1"/>
  <c r="Q119" i="1" s="1"/>
  <c r="M119" i="1"/>
  <c r="N119" i="1" s="1"/>
  <c r="J119" i="1"/>
  <c r="K119" i="1" s="1"/>
  <c r="H119" i="1"/>
  <c r="P118" i="1"/>
  <c r="Q118" i="1" s="1"/>
  <c r="M118" i="1"/>
  <c r="N118" i="1" s="1"/>
  <c r="J118" i="1"/>
  <c r="K118" i="1" s="1"/>
  <c r="H118" i="1"/>
  <c r="P117" i="1"/>
  <c r="Q117" i="1" s="1"/>
  <c r="M117" i="1"/>
  <c r="N117" i="1" s="1"/>
  <c r="J117" i="1"/>
  <c r="K117" i="1" s="1"/>
  <c r="H117" i="1"/>
  <c r="P116" i="1"/>
  <c r="Q116" i="1" s="1"/>
  <c r="M116" i="1"/>
  <c r="N116" i="1" s="1"/>
  <c r="J116" i="1"/>
  <c r="K116" i="1" s="1"/>
  <c r="H116" i="1"/>
  <c r="P115" i="1"/>
  <c r="Q115" i="1" s="1"/>
  <c r="M115" i="1"/>
  <c r="N115" i="1" s="1"/>
  <c r="J115" i="1"/>
  <c r="K115" i="1" s="1"/>
  <c r="H115" i="1"/>
  <c r="P114" i="1"/>
  <c r="Q114" i="1" s="1"/>
  <c r="M114" i="1"/>
  <c r="N114" i="1" s="1"/>
  <c r="J114" i="1"/>
  <c r="K114" i="1" s="1"/>
  <c r="H114" i="1"/>
  <c r="P113" i="1"/>
  <c r="Q113" i="1" s="1"/>
  <c r="M113" i="1"/>
  <c r="N113" i="1" s="1"/>
  <c r="J113" i="1"/>
  <c r="K113" i="1" s="1"/>
  <c r="H113" i="1"/>
  <c r="P112" i="1"/>
  <c r="Q112" i="1" s="1"/>
  <c r="M112" i="1"/>
  <c r="N112" i="1" s="1"/>
  <c r="J112" i="1"/>
  <c r="K112" i="1" s="1"/>
  <c r="H112" i="1"/>
  <c r="P111" i="1"/>
  <c r="Q111" i="1" s="1"/>
  <c r="M111" i="1"/>
  <c r="N111" i="1" s="1"/>
  <c r="J111" i="1"/>
  <c r="K111" i="1" s="1"/>
  <c r="H111" i="1"/>
  <c r="P110" i="1"/>
  <c r="Q110" i="1" s="1"/>
  <c r="M110" i="1"/>
  <c r="N110" i="1" s="1"/>
  <c r="J110" i="1"/>
  <c r="K110" i="1" s="1"/>
  <c r="H110" i="1"/>
  <c r="P109" i="1"/>
  <c r="Q109" i="1" s="1"/>
  <c r="M109" i="1"/>
  <c r="N109" i="1" s="1"/>
  <c r="J109" i="1"/>
  <c r="K109" i="1" s="1"/>
  <c r="H109" i="1"/>
  <c r="P108" i="1"/>
  <c r="Q108" i="1" s="1"/>
  <c r="M108" i="1"/>
  <c r="N108" i="1" s="1"/>
  <c r="J108" i="1"/>
  <c r="K108" i="1" s="1"/>
  <c r="H108" i="1"/>
  <c r="P107" i="1"/>
  <c r="Q107" i="1" s="1"/>
  <c r="M107" i="1"/>
  <c r="N107" i="1" s="1"/>
  <c r="J107" i="1"/>
  <c r="K107" i="1" s="1"/>
  <c r="H107" i="1"/>
  <c r="P106" i="1"/>
  <c r="Q106" i="1" s="1"/>
  <c r="M106" i="1"/>
  <c r="N106" i="1" s="1"/>
  <c r="J106" i="1"/>
  <c r="K106" i="1" s="1"/>
  <c r="H106" i="1"/>
  <c r="P105" i="1"/>
  <c r="Q105" i="1" s="1"/>
  <c r="M105" i="1"/>
  <c r="N105" i="1" s="1"/>
  <c r="J105" i="1"/>
  <c r="K105" i="1" s="1"/>
  <c r="H105" i="1"/>
  <c r="P104" i="1"/>
  <c r="Q104" i="1" s="1"/>
  <c r="M104" i="1"/>
  <c r="N104" i="1" s="1"/>
  <c r="J104" i="1"/>
  <c r="K104" i="1" s="1"/>
  <c r="H104" i="1"/>
  <c r="P103" i="1"/>
  <c r="Q103" i="1" s="1"/>
  <c r="M103" i="1"/>
  <c r="N103" i="1" s="1"/>
  <c r="J103" i="1"/>
  <c r="K103" i="1" s="1"/>
  <c r="H103" i="1"/>
  <c r="P102" i="1"/>
  <c r="Q102" i="1" s="1"/>
  <c r="M102" i="1"/>
  <c r="N102" i="1" s="1"/>
  <c r="J102" i="1"/>
  <c r="K102" i="1" s="1"/>
  <c r="H102" i="1"/>
  <c r="P101" i="1"/>
  <c r="Q101" i="1" s="1"/>
  <c r="M101" i="1"/>
  <c r="N101" i="1" s="1"/>
  <c r="J101" i="1"/>
  <c r="K101" i="1" s="1"/>
  <c r="H101" i="1"/>
  <c r="P100" i="1"/>
  <c r="Q100" i="1" s="1"/>
  <c r="M100" i="1"/>
  <c r="N100" i="1" s="1"/>
  <c r="J100" i="1"/>
  <c r="K100" i="1" s="1"/>
  <c r="H100" i="1"/>
  <c r="P99" i="1"/>
  <c r="Q99" i="1" s="1"/>
  <c r="M99" i="1"/>
  <c r="N99" i="1" s="1"/>
  <c r="J99" i="1"/>
  <c r="K99" i="1" s="1"/>
  <c r="H99" i="1"/>
  <c r="P98" i="1"/>
  <c r="Q98" i="1" s="1"/>
  <c r="M98" i="1"/>
  <c r="N98" i="1" s="1"/>
  <c r="J98" i="1"/>
  <c r="K98" i="1" s="1"/>
  <c r="H98" i="1"/>
  <c r="P97" i="1"/>
  <c r="Q97" i="1" s="1"/>
  <c r="M97" i="1"/>
  <c r="N97" i="1" s="1"/>
  <c r="J97" i="1"/>
  <c r="K97" i="1" s="1"/>
  <c r="H97" i="1"/>
  <c r="P96" i="1"/>
  <c r="Q96" i="1" s="1"/>
  <c r="M96" i="1"/>
  <c r="N96" i="1" s="1"/>
  <c r="J96" i="1"/>
  <c r="K96" i="1" s="1"/>
  <c r="H96" i="1"/>
  <c r="P95" i="1"/>
  <c r="Q95" i="1" s="1"/>
  <c r="M95" i="1"/>
  <c r="N95" i="1" s="1"/>
  <c r="J95" i="1"/>
  <c r="K95" i="1" s="1"/>
  <c r="H95" i="1"/>
  <c r="P94" i="1"/>
  <c r="Q94" i="1" s="1"/>
  <c r="M94" i="1"/>
  <c r="N94" i="1" s="1"/>
  <c r="J94" i="1"/>
  <c r="K94" i="1" s="1"/>
  <c r="H94" i="1"/>
  <c r="P93" i="1"/>
  <c r="Q93" i="1" s="1"/>
  <c r="M93" i="1"/>
  <c r="N93" i="1" s="1"/>
  <c r="J93" i="1"/>
  <c r="K93" i="1" s="1"/>
  <c r="H93" i="1"/>
  <c r="P92" i="1"/>
  <c r="Q92" i="1" s="1"/>
  <c r="M92" i="1"/>
  <c r="N92" i="1" s="1"/>
  <c r="J92" i="1"/>
  <c r="K92" i="1" s="1"/>
  <c r="H92" i="1"/>
  <c r="P91" i="1"/>
  <c r="Q91" i="1" s="1"/>
  <c r="M91" i="1"/>
  <c r="N91" i="1" s="1"/>
  <c r="J91" i="1"/>
  <c r="K91" i="1" s="1"/>
  <c r="H91" i="1"/>
  <c r="P90" i="1"/>
  <c r="Q90" i="1" s="1"/>
  <c r="M90" i="1"/>
  <c r="N90" i="1" s="1"/>
  <c r="J90" i="1"/>
  <c r="K90" i="1" s="1"/>
  <c r="H90" i="1"/>
  <c r="P89" i="1"/>
  <c r="Q89" i="1" s="1"/>
  <c r="M89" i="1"/>
  <c r="N89" i="1" s="1"/>
  <c r="J89" i="1"/>
  <c r="K89" i="1" s="1"/>
  <c r="H89" i="1"/>
  <c r="P88" i="1"/>
  <c r="Q88" i="1" s="1"/>
  <c r="M88" i="1"/>
  <c r="N88" i="1" s="1"/>
  <c r="J88" i="1"/>
  <c r="K88" i="1" s="1"/>
  <c r="H88" i="1"/>
  <c r="P87" i="1"/>
  <c r="Q87" i="1" s="1"/>
  <c r="M87" i="1"/>
  <c r="N87" i="1" s="1"/>
  <c r="J87" i="1"/>
  <c r="K87" i="1" s="1"/>
  <c r="H87" i="1"/>
  <c r="P86" i="1"/>
  <c r="Q86" i="1" s="1"/>
  <c r="M86" i="1"/>
  <c r="N86" i="1" s="1"/>
  <c r="J86" i="1"/>
  <c r="K86" i="1" s="1"/>
  <c r="H86" i="1"/>
  <c r="P85" i="1"/>
  <c r="Q85" i="1" s="1"/>
  <c r="M85" i="1"/>
  <c r="N85" i="1" s="1"/>
  <c r="J85" i="1"/>
  <c r="K85" i="1" s="1"/>
  <c r="H85" i="1"/>
  <c r="P84" i="1"/>
  <c r="Q84" i="1" s="1"/>
  <c r="M84" i="1"/>
  <c r="N84" i="1" s="1"/>
  <c r="J84" i="1"/>
  <c r="K84" i="1" s="1"/>
  <c r="H84" i="1"/>
  <c r="P83" i="1"/>
  <c r="Q83" i="1" s="1"/>
  <c r="M83" i="1"/>
  <c r="N83" i="1" s="1"/>
  <c r="J83" i="1"/>
  <c r="K83" i="1" s="1"/>
  <c r="H83" i="1"/>
  <c r="P82" i="1"/>
  <c r="Q82" i="1" s="1"/>
  <c r="M82" i="1"/>
  <c r="N82" i="1" s="1"/>
  <c r="J82" i="1"/>
  <c r="K82" i="1" s="1"/>
  <c r="H82" i="1"/>
  <c r="P81" i="1"/>
  <c r="Q81" i="1" s="1"/>
  <c r="M81" i="1"/>
  <c r="N81" i="1" s="1"/>
  <c r="J81" i="1"/>
  <c r="K81" i="1" s="1"/>
  <c r="H81" i="1"/>
  <c r="P80" i="1"/>
  <c r="Q80" i="1" s="1"/>
  <c r="M80" i="1"/>
  <c r="N80" i="1" s="1"/>
  <c r="J80" i="1"/>
  <c r="K80" i="1" s="1"/>
  <c r="H80" i="1"/>
  <c r="P79" i="1"/>
  <c r="Q79" i="1" s="1"/>
  <c r="M79" i="1"/>
  <c r="N79" i="1" s="1"/>
  <c r="J79" i="1"/>
  <c r="K79" i="1" s="1"/>
  <c r="H79" i="1"/>
  <c r="P78" i="1"/>
  <c r="Q78" i="1" s="1"/>
  <c r="M78" i="1"/>
  <c r="N78" i="1" s="1"/>
  <c r="J78" i="1"/>
  <c r="K78" i="1" s="1"/>
  <c r="H78" i="1"/>
  <c r="P77" i="1"/>
  <c r="Q77" i="1" s="1"/>
  <c r="M77" i="1"/>
  <c r="N77" i="1" s="1"/>
  <c r="J77" i="1"/>
  <c r="K77" i="1" s="1"/>
  <c r="H77" i="1"/>
  <c r="P76" i="1"/>
  <c r="Q76" i="1" s="1"/>
  <c r="M76" i="1"/>
  <c r="N76" i="1" s="1"/>
  <c r="J76" i="1"/>
  <c r="K76" i="1" s="1"/>
  <c r="H76" i="1"/>
  <c r="P75" i="1"/>
  <c r="Q75" i="1" s="1"/>
  <c r="M75" i="1"/>
  <c r="N75" i="1" s="1"/>
  <c r="J75" i="1"/>
  <c r="K75" i="1" s="1"/>
  <c r="H75" i="1"/>
  <c r="P74" i="1"/>
  <c r="Q74" i="1" s="1"/>
  <c r="M74" i="1"/>
  <c r="N74" i="1" s="1"/>
  <c r="J74" i="1"/>
  <c r="K74" i="1" s="1"/>
  <c r="H74" i="1"/>
  <c r="P73" i="1"/>
  <c r="Q73" i="1" s="1"/>
  <c r="M73" i="1"/>
  <c r="N73" i="1" s="1"/>
  <c r="J73" i="1"/>
  <c r="K73" i="1" s="1"/>
  <c r="H73" i="1"/>
  <c r="P72" i="1"/>
  <c r="Q72" i="1" s="1"/>
  <c r="M72" i="1"/>
  <c r="N72" i="1" s="1"/>
  <c r="J72" i="1"/>
  <c r="K72" i="1" s="1"/>
  <c r="H72" i="1"/>
  <c r="P71" i="1"/>
  <c r="Q71" i="1" s="1"/>
  <c r="M71" i="1"/>
  <c r="N71" i="1" s="1"/>
  <c r="J71" i="1"/>
  <c r="K71" i="1" s="1"/>
  <c r="H71" i="1"/>
  <c r="P70" i="1"/>
  <c r="Q70" i="1" s="1"/>
  <c r="M70" i="1"/>
  <c r="N70" i="1" s="1"/>
  <c r="J70" i="1"/>
  <c r="K70" i="1" s="1"/>
  <c r="H70" i="1"/>
  <c r="P69" i="1"/>
  <c r="Q69" i="1" s="1"/>
  <c r="M69" i="1"/>
  <c r="N69" i="1" s="1"/>
  <c r="J69" i="1"/>
  <c r="K69" i="1" s="1"/>
  <c r="H69" i="1"/>
  <c r="P68" i="1"/>
  <c r="Q68" i="1" s="1"/>
  <c r="M68" i="1"/>
  <c r="N68" i="1" s="1"/>
  <c r="J68" i="1"/>
  <c r="K68" i="1" s="1"/>
  <c r="H68" i="1"/>
  <c r="P67" i="1"/>
  <c r="Q67" i="1" s="1"/>
  <c r="M67" i="1"/>
  <c r="N67" i="1" s="1"/>
  <c r="J67" i="1"/>
  <c r="K67" i="1" s="1"/>
  <c r="H67" i="1"/>
  <c r="P66" i="1"/>
  <c r="Q66" i="1" s="1"/>
  <c r="M66" i="1"/>
  <c r="N66" i="1" s="1"/>
  <c r="J66" i="1"/>
  <c r="K66" i="1" s="1"/>
  <c r="H66" i="1"/>
  <c r="P65" i="1"/>
  <c r="Q65" i="1" s="1"/>
  <c r="M65" i="1"/>
  <c r="N65" i="1" s="1"/>
  <c r="J65" i="1"/>
  <c r="K65" i="1" s="1"/>
  <c r="H65" i="1"/>
  <c r="P64" i="1"/>
  <c r="Q64" i="1" s="1"/>
  <c r="M64" i="1"/>
  <c r="N64" i="1" s="1"/>
  <c r="J64" i="1"/>
  <c r="K64" i="1" s="1"/>
  <c r="H64" i="1"/>
  <c r="P63" i="1"/>
  <c r="Q63" i="1" s="1"/>
  <c r="M63" i="1"/>
  <c r="N63" i="1" s="1"/>
  <c r="J63" i="1"/>
  <c r="K63" i="1" s="1"/>
  <c r="H63" i="1"/>
  <c r="P62" i="1"/>
  <c r="Q62" i="1" s="1"/>
  <c r="M62" i="1"/>
  <c r="N62" i="1" s="1"/>
  <c r="J62" i="1"/>
  <c r="K62" i="1" s="1"/>
  <c r="H62" i="1"/>
  <c r="P61" i="1"/>
  <c r="Q61" i="1" s="1"/>
  <c r="M61" i="1"/>
  <c r="N61" i="1" s="1"/>
  <c r="J61" i="1"/>
  <c r="K61" i="1" s="1"/>
  <c r="H61" i="1"/>
  <c r="P60" i="1"/>
  <c r="Q60" i="1" s="1"/>
  <c r="M60" i="1"/>
  <c r="N60" i="1" s="1"/>
  <c r="J60" i="1"/>
  <c r="K60" i="1" s="1"/>
  <c r="H60" i="1"/>
  <c r="P59" i="1"/>
  <c r="Q59" i="1" s="1"/>
  <c r="M59" i="1"/>
  <c r="N59" i="1" s="1"/>
  <c r="J59" i="1"/>
  <c r="K59" i="1" s="1"/>
  <c r="H59" i="1"/>
  <c r="P58" i="1"/>
  <c r="Q58" i="1" s="1"/>
  <c r="M58" i="1"/>
  <c r="N58" i="1" s="1"/>
  <c r="J58" i="1"/>
  <c r="K58" i="1" s="1"/>
  <c r="H58" i="1"/>
  <c r="P57" i="1"/>
  <c r="Q57" i="1" s="1"/>
  <c r="M57" i="1"/>
  <c r="N57" i="1" s="1"/>
  <c r="J57" i="1"/>
  <c r="K57" i="1" s="1"/>
  <c r="H57" i="1"/>
  <c r="P56" i="1"/>
  <c r="Q56" i="1" s="1"/>
  <c r="M56" i="1"/>
  <c r="N56" i="1" s="1"/>
  <c r="J56" i="1"/>
  <c r="K56" i="1" s="1"/>
  <c r="H56" i="1"/>
  <c r="P55" i="1"/>
  <c r="Q55" i="1" s="1"/>
  <c r="M55" i="1"/>
  <c r="N55" i="1" s="1"/>
  <c r="J55" i="1"/>
  <c r="K55" i="1" s="1"/>
  <c r="H55" i="1"/>
  <c r="P54" i="1"/>
  <c r="Q54" i="1" s="1"/>
  <c r="M54" i="1"/>
  <c r="N54" i="1" s="1"/>
  <c r="J54" i="1"/>
  <c r="K54" i="1" s="1"/>
  <c r="H54" i="1"/>
  <c r="P53" i="1"/>
  <c r="Q53" i="1" s="1"/>
  <c r="M53" i="1"/>
  <c r="N53" i="1" s="1"/>
  <c r="J53" i="1"/>
  <c r="K53" i="1" s="1"/>
  <c r="H53" i="1"/>
  <c r="P52" i="1"/>
  <c r="Q52" i="1" s="1"/>
  <c r="M52" i="1"/>
  <c r="N52" i="1" s="1"/>
  <c r="J52" i="1"/>
  <c r="K52" i="1" s="1"/>
  <c r="H52" i="1"/>
  <c r="P51" i="1"/>
  <c r="Q51" i="1" s="1"/>
  <c r="M51" i="1"/>
  <c r="N51" i="1" s="1"/>
  <c r="J51" i="1"/>
  <c r="K51" i="1" s="1"/>
  <c r="H51" i="1"/>
  <c r="P50" i="1"/>
  <c r="Q50" i="1" s="1"/>
  <c r="M50" i="1"/>
  <c r="N50" i="1" s="1"/>
  <c r="J50" i="1"/>
  <c r="K50" i="1" s="1"/>
  <c r="H50" i="1"/>
  <c r="P49" i="1"/>
  <c r="Q49" i="1" s="1"/>
  <c r="M49" i="1"/>
  <c r="N49" i="1" s="1"/>
  <c r="J49" i="1"/>
  <c r="K49" i="1" s="1"/>
  <c r="H49" i="1"/>
  <c r="P48" i="1"/>
  <c r="Q48" i="1" s="1"/>
  <c r="M48" i="1"/>
  <c r="N48" i="1" s="1"/>
  <c r="J48" i="1"/>
  <c r="K48" i="1" s="1"/>
  <c r="H48" i="1"/>
  <c r="P47" i="1"/>
  <c r="Q47" i="1" s="1"/>
  <c r="M47" i="1"/>
  <c r="N47" i="1" s="1"/>
  <c r="J47" i="1"/>
  <c r="K47" i="1" s="1"/>
  <c r="H47" i="1"/>
  <c r="P46" i="1"/>
  <c r="Q46" i="1" s="1"/>
  <c r="M46" i="1"/>
  <c r="N46" i="1" s="1"/>
  <c r="J46" i="1"/>
  <c r="K46" i="1" s="1"/>
  <c r="H46" i="1"/>
  <c r="P45" i="1"/>
  <c r="Q45" i="1" s="1"/>
  <c r="M45" i="1"/>
  <c r="N45" i="1" s="1"/>
  <c r="J45" i="1"/>
  <c r="K45" i="1" s="1"/>
  <c r="H45" i="1"/>
  <c r="P44" i="1"/>
  <c r="Q44" i="1" s="1"/>
  <c r="M44" i="1"/>
  <c r="N44" i="1" s="1"/>
  <c r="J44" i="1"/>
  <c r="K44" i="1" s="1"/>
  <c r="H44" i="1"/>
  <c r="P43" i="1"/>
  <c r="Q43" i="1" s="1"/>
  <c r="M43" i="1"/>
  <c r="N43" i="1" s="1"/>
  <c r="J43" i="1"/>
  <c r="K43" i="1" s="1"/>
  <c r="H43" i="1"/>
  <c r="P42" i="1"/>
  <c r="Q42" i="1" s="1"/>
  <c r="M42" i="1"/>
  <c r="N42" i="1" s="1"/>
  <c r="J42" i="1"/>
  <c r="K42" i="1" s="1"/>
  <c r="H42" i="1"/>
  <c r="P41" i="1"/>
  <c r="Q41" i="1" s="1"/>
  <c r="M41" i="1"/>
  <c r="N41" i="1" s="1"/>
  <c r="J41" i="1"/>
  <c r="K41" i="1" s="1"/>
  <c r="H41" i="1"/>
  <c r="P40" i="1"/>
  <c r="Q40" i="1" s="1"/>
  <c r="M40" i="1"/>
  <c r="N40" i="1" s="1"/>
  <c r="J40" i="1"/>
  <c r="K40" i="1" s="1"/>
  <c r="H40" i="1"/>
  <c r="P39" i="1"/>
  <c r="Q39" i="1" s="1"/>
  <c r="M39" i="1"/>
  <c r="N39" i="1" s="1"/>
  <c r="J39" i="1"/>
  <c r="K39" i="1" s="1"/>
  <c r="H39" i="1"/>
  <c r="P38" i="1"/>
  <c r="Q38" i="1" s="1"/>
  <c r="M38" i="1"/>
  <c r="N38" i="1" s="1"/>
  <c r="J38" i="1"/>
  <c r="K38" i="1" s="1"/>
  <c r="H38" i="1"/>
  <c r="P37" i="1"/>
  <c r="Q37" i="1" s="1"/>
  <c r="M37" i="1"/>
  <c r="N37" i="1" s="1"/>
  <c r="J37" i="1"/>
  <c r="K37" i="1" s="1"/>
  <c r="H37" i="1"/>
  <c r="P36" i="1"/>
  <c r="Q36" i="1" s="1"/>
  <c r="M36" i="1"/>
  <c r="N36" i="1" s="1"/>
  <c r="J36" i="1"/>
  <c r="K36" i="1" s="1"/>
  <c r="H36" i="1"/>
  <c r="P35" i="1"/>
  <c r="Q35" i="1" s="1"/>
  <c r="M35" i="1"/>
  <c r="N35" i="1" s="1"/>
  <c r="J35" i="1"/>
  <c r="K35" i="1" s="1"/>
  <c r="H35" i="1"/>
  <c r="P34" i="1"/>
  <c r="Q34" i="1" s="1"/>
  <c r="M34" i="1"/>
  <c r="N34" i="1" s="1"/>
  <c r="J34" i="1"/>
  <c r="K34" i="1" s="1"/>
  <c r="H34" i="1"/>
  <c r="P33" i="1"/>
  <c r="Q33" i="1" s="1"/>
  <c r="M33" i="1"/>
  <c r="N33" i="1" s="1"/>
  <c r="J33" i="1"/>
  <c r="K33" i="1" s="1"/>
  <c r="H33" i="1"/>
  <c r="P32" i="1"/>
  <c r="Q32" i="1" s="1"/>
  <c r="M32" i="1"/>
  <c r="N32" i="1" s="1"/>
  <c r="J32" i="1"/>
  <c r="K32" i="1" s="1"/>
  <c r="H32" i="1"/>
  <c r="P31" i="1"/>
  <c r="Q31" i="1" s="1"/>
  <c r="M31" i="1"/>
  <c r="N31" i="1" s="1"/>
  <c r="J31" i="1"/>
  <c r="K31" i="1" s="1"/>
  <c r="H31" i="1"/>
  <c r="P30" i="1"/>
  <c r="Q30" i="1" s="1"/>
  <c r="M30" i="1"/>
  <c r="N30" i="1" s="1"/>
  <c r="J30" i="1"/>
  <c r="K30" i="1" s="1"/>
  <c r="H30" i="1"/>
  <c r="P29" i="1"/>
  <c r="Q29" i="1" s="1"/>
  <c r="M29" i="1"/>
  <c r="N29" i="1" s="1"/>
  <c r="J29" i="1"/>
  <c r="K29" i="1" s="1"/>
  <c r="H29" i="1"/>
  <c r="P28" i="1"/>
  <c r="Q28" i="1" s="1"/>
  <c r="M28" i="1"/>
  <c r="N28" i="1" s="1"/>
  <c r="J28" i="1"/>
  <c r="K28" i="1" s="1"/>
  <c r="H28" i="1"/>
  <c r="P27" i="1"/>
  <c r="Q27" i="1" s="1"/>
  <c r="M27" i="1"/>
  <c r="N27" i="1" s="1"/>
  <c r="J27" i="1"/>
  <c r="K27" i="1" s="1"/>
  <c r="H27" i="1"/>
  <c r="P26" i="1"/>
  <c r="Q26" i="1" s="1"/>
  <c r="M26" i="1"/>
  <c r="N26" i="1" s="1"/>
  <c r="J26" i="1"/>
  <c r="K26" i="1" s="1"/>
  <c r="H26" i="1"/>
  <c r="P25" i="1"/>
  <c r="Q25" i="1" s="1"/>
  <c r="M25" i="1"/>
  <c r="N25" i="1" s="1"/>
  <c r="J25" i="1"/>
  <c r="K25" i="1" s="1"/>
  <c r="H25" i="1"/>
  <c r="P24" i="1"/>
  <c r="Q24" i="1" s="1"/>
  <c r="M24" i="1"/>
  <c r="N24" i="1" s="1"/>
  <c r="J24" i="1"/>
  <c r="K24" i="1" s="1"/>
  <c r="H24" i="1"/>
  <c r="P23" i="1"/>
  <c r="Q23" i="1" s="1"/>
  <c r="M23" i="1"/>
  <c r="N23" i="1" s="1"/>
  <c r="J23" i="1"/>
  <c r="K23" i="1" s="1"/>
  <c r="H23" i="1"/>
  <c r="P22" i="1"/>
  <c r="Q22" i="1" s="1"/>
  <c r="M22" i="1"/>
  <c r="N22" i="1" s="1"/>
  <c r="J22" i="1"/>
  <c r="K22" i="1" s="1"/>
  <c r="H22" i="1"/>
  <c r="P21" i="1"/>
  <c r="Q21" i="1" s="1"/>
  <c r="M21" i="1"/>
  <c r="N21" i="1" s="1"/>
  <c r="J21" i="1"/>
  <c r="K21" i="1" s="1"/>
  <c r="H21" i="1"/>
  <c r="P20" i="1"/>
  <c r="Q20" i="1" s="1"/>
  <c r="M20" i="1"/>
  <c r="N20" i="1" s="1"/>
  <c r="J20" i="1"/>
  <c r="K20" i="1" s="1"/>
  <c r="H20" i="1"/>
  <c r="P19" i="1"/>
  <c r="Q19" i="1" s="1"/>
  <c r="M19" i="1"/>
  <c r="N19" i="1" s="1"/>
  <c r="J19" i="1"/>
  <c r="K19" i="1" s="1"/>
  <c r="H19" i="1"/>
  <c r="P18" i="1"/>
  <c r="Q18" i="1" s="1"/>
  <c r="M18" i="1"/>
  <c r="N18" i="1" s="1"/>
  <c r="J18" i="1"/>
  <c r="K18" i="1" s="1"/>
  <c r="H18" i="1"/>
  <c r="P17" i="1"/>
  <c r="Q17" i="1" s="1"/>
  <c r="M17" i="1"/>
  <c r="N17" i="1" s="1"/>
  <c r="J17" i="1"/>
  <c r="K17" i="1" s="1"/>
  <c r="H17" i="1"/>
  <c r="P16" i="1"/>
  <c r="Q16" i="1" s="1"/>
  <c r="M16" i="1"/>
  <c r="N16" i="1" s="1"/>
  <c r="J16" i="1"/>
  <c r="K16" i="1" s="1"/>
  <c r="H16" i="1"/>
  <c r="P15" i="1"/>
  <c r="Q15" i="1" s="1"/>
  <c r="M15" i="1"/>
  <c r="N15" i="1" s="1"/>
  <c r="J15" i="1"/>
  <c r="K15" i="1" s="1"/>
  <c r="H15" i="1"/>
  <c r="P14" i="1"/>
  <c r="Q14" i="1" s="1"/>
  <c r="M14" i="1"/>
  <c r="N14" i="1" s="1"/>
  <c r="J14" i="1"/>
  <c r="K14" i="1" s="1"/>
  <c r="H14" i="1"/>
  <c r="P13" i="1"/>
  <c r="Q13" i="1" s="1"/>
  <c r="M13" i="1"/>
  <c r="N13" i="1" s="1"/>
  <c r="J13" i="1"/>
  <c r="K13" i="1" s="1"/>
  <c r="H13" i="1"/>
  <c r="P12" i="1"/>
  <c r="Q12" i="1" s="1"/>
  <c r="M12" i="1"/>
  <c r="N12" i="1" s="1"/>
  <c r="J12" i="1"/>
  <c r="K12" i="1" s="1"/>
  <c r="H12" i="1"/>
  <c r="P11" i="1"/>
  <c r="Q11" i="1" s="1"/>
  <c r="M11" i="1"/>
  <c r="N11" i="1" s="1"/>
  <c r="J11" i="1"/>
  <c r="K11" i="1" s="1"/>
  <c r="H11" i="1"/>
  <c r="P10" i="1"/>
  <c r="Q10" i="1" s="1"/>
  <c r="M10" i="1"/>
  <c r="N10" i="1" s="1"/>
  <c r="J10" i="1"/>
  <c r="K10" i="1" s="1"/>
  <c r="H10" i="1"/>
  <c r="P9" i="1"/>
  <c r="Q9" i="1" s="1"/>
  <c r="M9" i="1"/>
  <c r="K9" i="1"/>
  <c r="J9" i="1"/>
  <c r="H9" i="1"/>
  <c r="N9" i="1" l="1"/>
</calcChain>
</file>

<file path=xl/sharedStrings.xml><?xml version="1.0" encoding="utf-8"?>
<sst xmlns="http://schemas.openxmlformats.org/spreadsheetml/2006/main" count="4826" uniqueCount="2535">
  <si>
    <t>Tabulā norādīts apmeklējumu skaits pie ģimenes ārsta reģistrētajiem mērķa grupas pacientiem periodā no 01.07.2025-31.12.2025.  Pie veiktajiem apmeklējumiem no 01.07.2025-31.12.2025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01.07.2025-31.12.2025, kas apmeklējumu skaits  klātienē ir 131%, apmeklējumu skaits mājās ir 3% un attālinātas konsultācijas ir 29%.</t>
  </si>
  <si>
    <t>Tabulā izmantotie apzīmējumi:</t>
  </si>
  <si>
    <t>prakses, kurām lielāka daļa ir bērni</t>
  </si>
  <si>
    <t xml:space="preserve">prakses, kurām ir tikai bērni </t>
  </si>
  <si>
    <t>Apmeklējumu skaits ģimenes ārsta praksē periodā  01.07.2025-31.12.2025.</t>
  </si>
  <si>
    <t>*Pārskatā attēlotas ārstniecības personas, pie kuriem ir reģistrētie pacienti uz 01.12.2025</t>
  </si>
  <si>
    <t>Teriotoriālā nodaļa</t>
  </si>
  <si>
    <t xml:space="preserve">Ārstniecības iestādes kods </t>
  </si>
  <si>
    <t>Ārstniecības iestādes nosaukums</t>
  </si>
  <si>
    <t>Ārsta vārds</t>
  </si>
  <si>
    <t>Ārsta uzvārds</t>
  </si>
  <si>
    <t>Reģistrēto pacientu skaits  ģimenes ārstu praksē uz 01.12.2025 *</t>
  </si>
  <si>
    <t>Reģistrēto pacientu skaits uz 01.12.202 (bērni)</t>
  </si>
  <si>
    <t>Reģistrēto pacientu skaits uz 01.12.202 (pieaugušie)</t>
  </si>
  <si>
    <t>Apmeklējumu skaits  klātienē</t>
  </si>
  <si>
    <t xml:space="preserve">Apmeklējumu skaits mājās </t>
  </si>
  <si>
    <t xml:space="preserve">Attālinātas konsultācijas </t>
  </si>
  <si>
    <t>Apmeklējumu skaits uz 31.12.2025</t>
  </si>
  <si>
    <t>Sasniegtais apmeklējumu rādītājs  ģimenes ārstu praksē, %</t>
  </si>
  <si>
    <t>Salīdzinājumā ar vidējo sasniegto rādītāju starp ģimenes ārstu praksēm</t>
  </si>
  <si>
    <t>Apmeklējumu skaits mājās 31.12.2025</t>
  </si>
  <si>
    <t>Sasniegtais mājas  apmeklējumu rādītājs ģimenes ārstu praksē, %</t>
  </si>
  <si>
    <t>Attalinātas konsultācijas uz 31.12.2025</t>
  </si>
  <si>
    <t>Sasniegtais  attalināto konsultāciju rādītājs  ģimenes ārstu praksē, %</t>
  </si>
  <si>
    <t>Kurzeme</t>
  </si>
  <si>
    <t>Inas Zemtures ģimenes ārsta-pediatra prakse, SIA</t>
  </si>
  <si>
    <t>Ina</t>
  </si>
  <si>
    <t>Zemture</t>
  </si>
  <si>
    <t>DOKTORĀTS ELITE, Medicīnas sabiedrība ar ierobežotu atbildību</t>
  </si>
  <si>
    <t>Ringolds</t>
  </si>
  <si>
    <t>Jaunbelzējs</t>
  </si>
  <si>
    <t>Ineses Zīles ārsta prakse, Sabiedrība ar ierobežotu atbildību</t>
  </si>
  <si>
    <t>Inese</t>
  </si>
  <si>
    <t>Zīle</t>
  </si>
  <si>
    <t>Krūziņa Inga - ģimenes ārsta, dermatologa, venerologa un arodveselības un arodslimību ārsta prakse</t>
  </si>
  <si>
    <t>Inga</t>
  </si>
  <si>
    <t>Krūziņa</t>
  </si>
  <si>
    <t>Griķe Baiba - ģimenes ārsta prakse</t>
  </si>
  <si>
    <t>Baiba</t>
  </si>
  <si>
    <t>Griķe</t>
  </si>
  <si>
    <t>Berga Ruta -ģimenes ārsta prakse</t>
  </si>
  <si>
    <t>Ruta</t>
  </si>
  <si>
    <t>Berga</t>
  </si>
  <si>
    <t>Ivanova Alla - ģimenes ārsta prakse</t>
  </si>
  <si>
    <t>Alla</t>
  </si>
  <si>
    <t>Ivanova</t>
  </si>
  <si>
    <t>Jakušenoka doktorāts, SIA</t>
  </si>
  <si>
    <t>Solveiga</t>
  </si>
  <si>
    <t>Jakušenoka</t>
  </si>
  <si>
    <t>Juzupa Ludmila - ģimenes ārsta prakse</t>
  </si>
  <si>
    <t>Ludmila</t>
  </si>
  <si>
    <t>Juzupa</t>
  </si>
  <si>
    <t>Kukle Solvita - ģimenes ārsta prakse</t>
  </si>
  <si>
    <t>Solvita</t>
  </si>
  <si>
    <t>Kukle</t>
  </si>
  <si>
    <t>Stabulnieks Uldis - ģimenes ārsta prakse</t>
  </si>
  <si>
    <t>Uldis</t>
  </si>
  <si>
    <t>Stabulnieks</t>
  </si>
  <si>
    <t>Mockus Aļģirds - ģimenes ārsta prakse</t>
  </si>
  <si>
    <t>Aļģirds</t>
  </si>
  <si>
    <t>Mockus</t>
  </si>
  <si>
    <t>RŪTAS EGLĪTES ĢIMENES ĀRSTA PRAKSE, SIA</t>
  </si>
  <si>
    <t>Rūta</t>
  </si>
  <si>
    <t>Eglīte</t>
  </si>
  <si>
    <t>Krūzes Vilmas ģimenes ārsta prakse, IK</t>
  </si>
  <si>
    <t>Vilma</t>
  </si>
  <si>
    <t>Krūze</t>
  </si>
  <si>
    <t>Tatjanas Kosovas ģimenes ārsta prakse, SIA</t>
  </si>
  <si>
    <t>Tatjana</t>
  </si>
  <si>
    <t>Kosova</t>
  </si>
  <si>
    <t>N. Strautmaņa ārsta prakse, SIA</t>
  </si>
  <si>
    <t>Normunds</t>
  </si>
  <si>
    <t>Strautmanis</t>
  </si>
  <si>
    <t>Sporāne Evija - ģimenes ārsta prakse</t>
  </si>
  <si>
    <t>Evija</t>
  </si>
  <si>
    <t>Sporāne</t>
  </si>
  <si>
    <t>Zeltiņa Līga - ģimenes ārsta un arodveselības un arodslimību ārsta prakse</t>
  </si>
  <si>
    <t>Līga</t>
  </si>
  <si>
    <t>Zeltiņa</t>
  </si>
  <si>
    <t>Kronoss, Sabiedrība ar ierobežotu atbildību</t>
  </si>
  <si>
    <t>Armands</t>
  </si>
  <si>
    <t>Bebris</t>
  </si>
  <si>
    <t>Neiberga Baiba - ģimenes ārsta prakse</t>
  </si>
  <si>
    <t>Neiberga</t>
  </si>
  <si>
    <t>Laimiņa Gunta - ģimenes ārsta prakse</t>
  </si>
  <si>
    <t>Gunta</t>
  </si>
  <si>
    <t>Laimiņa</t>
  </si>
  <si>
    <t>Inetas Baumanes veselības centrs "Maristella" , SIA</t>
  </si>
  <si>
    <t>Ineta</t>
  </si>
  <si>
    <t>Baumane</t>
  </si>
  <si>
    <t>Lauriņa Aija - ģimenes ārsta un arodveselības un arodslimību ārsta prakse</t>
  </si>
  <si>
    <t>Aija</t>
  </si>
  <si>
    <t>Lauriņa</t>
  </si>
  <si>
    <t>Skābarde Andra - ģimenes ārsta un pediatra prakse</t>
  </si>
  <si>
    <t>Andra</t>
  </si>
  <si>
    <t>Skābarde</t>
  </si>
  <si>
    <t>Andas Mellenbergas ārsta prakse, Sabiedrība ar ierobežotu atbildību</t>
  </si>
  <si>
    <t>Anda</t>
  </si>
  <si>
    <t>Mellenberga</t>
  </si>
  <si>
    <t>R.E.L.M., IK</t>
  </si>
  <si>
    <t>Laila</t>
  </si>
  <si>
    <t>Rekšņa</t>
  </si>
  <si>
    <t>Stepko Zaiga - ģimenes ārsta prakse</t>
  </si>
  <si>
    <t>Zaiga</t>
  </si>
  <si>
    <t>Stepko</t>
  </si>
  <si>
    <t>DRUVAS DOKTORĀTS, SIA</t>
  </si>
  <si>
    <t>Pučka</t>
  </si>
  <si>
    <t>Liepa Ingrīda - ģimenes ārsta prakse</t>
  </si>
  <si>
    <t>Ingrīda</t>
  </si>
  <si>
    <t>Liepa</t>
  </si>
  <si>
    <t>RASO prakse, Sabiedrība ar ierobežotu atbildību</t>
  </si>
  <si>
    <t>Rasma</t>
  </si>
  <si>
    <t>Šopo</t>
  </si>
  <si>
    <t>Bētiņa Lilita - ģimenes ārsta un arodveselības un arodslimību ārsta prakse</t>
  </si>
  <si>
    <t>Lilita</t>
  </si>
  <si>
    <t>Bētiņa</t>
  </si>
  <si>
    <t>Jēkule Linda - ģimenes ārsta prakse</t>
  </si>
  <si>
    <t>Linda</t>
  </si>
  <si>
    <t>Jēkule</t>
  </si>
  <si>
    <t>Cakule Gita - ģimenes ārsta prakse</t>
  </si>
  <si>
    <t>Gita</t>
  </si>
  <si>
    <t>Cakule</t>
  </si>
  <si>
    <t>Jefremova Gunta - ģimenes ārsta prakse</t>
  </si>
  <si>
    <t>Jefremova</t>
  </si>
  <si>
    <t>Pūpols Aigars - ģimenes ārsta prakse</t>
  </si>
  <si>
    <t>Aigars</t>
  </si>
  <si>
    <t>Pūpols</t>
  </si>
  <si>
    <t>V.Ceikas ārsta prakse, SIA</t>
  </si>
  <si>
    <t>Vija</t>
  </si>
  <si>
    <t>Ceika</t>
  </si>
  <si>
    <t>Tereško Dzintra - ģimenes ārsta prakse</t>
  </si>
  <si>
    <t>Dzintra</t>
  </si>
  <si>
    <t>Tereško</t>
  </si>
  <si>
    <t>Petrova Inese - ģimenes ārsta un arodveselības un arodslimību ārsta prakse</t>
  </si>
  <si>
    <t>Petrova</t>
  </si>
  <si>
    <t>Ulmane Olita - ģimenes ārsta prakse</t>
  </si>
  <si>
    <t>Olita</t>
  </si>
  <si>
    <t>Ulmane</t>
  </si>
  <si>
    <t>AFP, Sabiedrība ar ierobežotu atbildību</t>
  </si>
  <si>
    <t>Asja</t>
  </si>
  <si>
    <t>Felta</t>
  </si>
  <si>
    <t>Vita</t>
  </si>
  <si>
    <t>Opelte</t>
  </si>
  <si>
    <t>Klauga Jolanta - ģimenes ārsta prakse</t>
  </si>
  <si>
    <t>Jolanta</t>
  </si>
  <si>
    <t>Klauga</t>
  </si>
  <si>
    <t>Dreimane Maruta - ģimenes ārsta un pediatra prakse</t>
  </si>
  <si>
    <t>Maruta</t>
  </si>
  <si>
    <t>Dreimane</t>
  </si>
  <si>
    <t>Sendže Gaļina - ģimenes ārsta prakse</t>
  </si>
  <si>
    <t>Gaļina</t>
  </si>
  <si>
    <t>Sendže</t>
  </si>
  <si>
    <t>DACES RUNDĀNES ĢĀP, Individuālais komersants</t>
  </si>
  <si>
    <t>Dace</t>
  </si>
  <si>
    <t>Rundāne</t>
  </si>
  <si>
    <t>Ventspils poliklīnika, Pašvaldības SIA</t>
  </si>
  <si>
    <t>Anna</t>
  </si>
  <si>
    <t>Matvejeva</t>
  </si>
  <si>
    <t>Zauere Zanda - ģimenes ārsta prakse</t>
  </si>
  <si>
    <t>Zanda</t>
  </si>
  <si>
    <t>Zauere</t>
  </si>
  <si>
    <t>Vidaja Ilga - ģimenes ārsta prakse</t>
  </si>
  <si>
    <t>Ilga</t>
  </si>
  <si>
    <t>Vidaja</t>
  </si>
  <si>
    <t>Princis Pauls - ģimenes ārsta prakse</t>
  </si>
  <si>
    <t>Pauls</t>
  </si>
  <si>
    <t>Princis</t>
  </si>
  <si>
    <t>Cērpa Ilva - ģimenes ārsta un arodveselības un arodslimību ārsta prakse</t>
  </si>
  <si>
    <t>Ilva</t>
  </si>
  <si>
    <t>Cērpa</t>
  </si>
  <si>
    <t>Orinska Baiba - ģimenes ārsta prakse</t>
  </si>
  <si>
    <t>Orinska</t>
  </si>
  <si>
    <t>Komarovs Aleksandrs - ģimenes ārsta prakse</t>
  </si>
  <si>
    <t>Aleksandrs</t>
  </si>
  <si>
    <t>Komarovs</t>
  </si>
  <si>
    <t>Popova Alla - ģimenes ārsta, internista, imunologa un arodveselības un arodslimību ārsta prakse</t>
  </si>
  <si>
    <t>Popova</t>
  </si>
  <si>
    <t>INATE, SIA</t>
  </si>
  <si>
    <t>Amanda</t>
  </si>
  <si>
    <t>Ozoliņa</t>
  </si>
  <si>
    <t>Basenko Ludmila - ģimenes ārsta prakse</t>
  </si>
  <si>
    <t>Basenko</t>
  </si>
  <si>
    <t>LAURAS RĒRIHAS PRAKSE, Sabiedrība ar ierobežotu atbildību</t>
  </si>
  <si>
    <t>Laura</t>
  </si>
  <si>
    <t>Rēriha</t>
  </si>
  <si>
    <t>Rožuleja Aina - ģimenes ārsta un pediatra prakse</t>
  </si>
  <si>
    <t>Aina</t>
  </si>
  <si>
    <t>Rožuleja</t>
  </si>
  <si>
    <t>Zviedrīte Lelde - ģimenes ārsta prakse</t>
  </si>
  <si>
    <t>Lelde</t>
  </si>
  <si>
    <t>Zviedrīte</t>
  </si>
  <si>
    <t>L.LAGZDIŅAS ĀRSTA PRAKSE, SIA</t>
  </si>
  <si>
    <t>Lagzdiņa</t>
  </si>
  <si>
    <t>Butramjevs Dmitrijs - ģimenes ārsta prakse</t>
  </si>
  <si>
    <t>Dmitrijs</t>
  </si>
  <si>
    <t>Butramjevs</t>
  </si>
  <si>
    <t>Vēmane Monika - ģimenes ārsta un pediatra prakse</t>
  </si>
  <si>
    <t>Monika</t>
  </si>
  <si>
    <t>Vēmane</t>
  </si>
  <si>
    <t>Ūdra Ineta - ģimenes ārsta prakse</t>
  </si>
  <si>
    <t>Ūdra</t>
  </si>
  <si>
    <t>Zibina Benita - ģimenes ārsta prakse</t>
  </si>
  <si>
    <t>Benita</t>
  </si>
  <si>
    <t>Zibina</t>
  </si>
  <si>
    <t>Zaļmeža Santa - ģimenes ārsta prakse</t>
  </si>
  <si>
    <t>Santa</t>
  </si>
  <si>
    <t>Zaļmeža</t>
  </si>
  <si>
    <t>Vija Sniedziņa, IK</t>
  </si>
  <si>
    <t>Sniedziņa</t>
  </si>
  <si>
    <t>āp SANUS, SIA</t>
  </si>
  <si>
    <t>Roberts</t>
  </si>
  <si>
    <t>Barons</t>
  </si>
  <si>
    <t>Kuklis Gundars - ģimenes ārsta un pediatra prakse</t>
  </si>
  <si>
    <t>Gundars</t>
  </si>
  <si>
    <t>Kuklis</t>
  </si>
  <si>
    <t>Peremeža Iveta - ģimenes ārsta un pediatra prakse</t>
  </si>
  <si>
    <t>Iveta</t>
  </si>
  <si>
    <t>Peremeža</t>
  </si>
  <si>
    <t>āp DOCTUS, SIA</t>
  </si>
  <si>
    <t>Zāģere</t>
  </si>
  <si>
    <t>Šenbrūna Sarmīte - ģimenes ārsta prakse</t>
  </si>
  <si>
    <t>Sarmīte</t>
  </si>
  <si>
    <t>Šenbrūna</t>
  </si>
  <si>
    <t>Blese Ingrīda - ģimenes ārsta prakse</t>
  </si>
  <si>
    <t>Blese</t>
  </si>
  <si>
    <t xml:space="preserve">JAUNLIEPĀJAS PRIMĀRĀS VESELĪBAS APRŪPES CENTRS, Sabiedrība ar ierobežotu atbildību </t>
  </si>
  <si>
    <t>Mudīte</t>
  </si>
  <si>
    <t>Salmgrieze Aija - ģimenes ārsta un pediatra prakse</t>
  </si>
  <si>
    <t>Salmgrieze</t>
  </si>
  <si>
    <t>Blese Pēteris - ģimenes ārsta prakse</t>
  </si>
  <si>
    <t>Pēteris</t>
  </si>
  <si>
    <t>Lormane Annemarija -ģimenes ārsta prakse</t>
  </si>
  <si>
    <t>Annemarija</t>
  </si>
  <si>
    <t>Lormane</t>
  </si>
  <si>
    <t>Avots Elmārs - ģimenes ārsta prakse</t>
  </si>
  <si>
    <t>Elmārs</t>
  </si>
  <si>
    <t>Avots</t>
  </si>
  <si>
    <t>Lipska Rudīte - ģimenes ārsta prakse</t>
  </si>
  <si>
    <t>Rudīte</t>
  </si>
  <si>
    <t>Lipska</t>
  </si>
  <si>
    <t>Aijas Briedes ārsta prakse, SIA</t>
  </si>
  <si>
    <t>Briede</t>
  </si>
  <si>
    <t>Aizstrauta Tamāra - ģimenes ārsta un arodveselības un arodslimību ārsta prakse</t>
  </si>
  <si>
    <t>Tamāra</t>
  </si>
  <si>
    <t>Aizstrauta</t>
  </si>
  <si>
    <t>Grosbaha</t>
  </si>
  <si>
    <t>Rolava Videga - ģimenes ārsta, internista un onkologa ķīmijterapeita prakse</t>
  </si>
  <si>
    <t>Videga</t>
  </si>
  <si>
    <t>Rolava</t>
  </si>
  <si>
    <t>Blumberga Ilona - ģimenes ārsta un arodveselības un arodslimību ārsta prakse</t>
  </si>
  <si>
    <t>Ilona</t>
  </si>
  <si>
    <t>Blumberga</t>
  </si>
  <si>
    <t>EZERES DOKTORĀTS, SIA</t>
  </si>
  <si>
    <t>Valda</t>
  </si>
  <si>
    <t>Goba Eva - ārsta prakse pediatrijā un fizikālā un rehabilitācijas medicīnā</t>
  </si>
  <si>
    <t>Eva</t>
  </si>
  <si>
    <t>Goba</t>
  </si>
  <si>
    <t>Krētaine Dace - ģimenes ārsta prakse</t>
  </si>
  <si>
    <t>Krētaine</t>
  </si>
  <si>
    <t>Uldriķe Edīte - ģimenes ārsta prakse</t>
  </si>
  <si>
    <t>Edīte</t>
  </si>
  <si>
    <t>Uldriķe</t>
  </si>
  <si>
    <t>A.Lucenko ārsta prakse, SIA</t>
  </si>
  <si>
    <t>Anatolijs</t>
  </si>
  <si>
    <t>Lucenko</t>
  </si>
  <si>
    <t>Cābele Dace - ģimenes ārsta prakse</t>
  </si>
  <si>
    <t>Cābele</t>
  </si>
  <si>
    <t>Brundzule Ieva - ģimenes ārsta un arodveselības un arodslimību ārsta prakse</t>
  </si>
  <si>
    <t>Ieva</t>
  </si>
  <si>
    <t>Brundzule</t>
  </si>
  <si>
    <t>Blūma Olga - ģimenes ārsta prakse</t>
  </si>
  <si>
    <t>Olga</t>
  </si>
  <si>
    <t>Blūma</t>
  </si>
  <si>
    <t>Ševčuka Olita - ģimenes ārsta prakse</t>
  </si>
  <si>
    <t>Ševčuka</t>
  </si>
  <si>
    <t>Guste Maruta - ģimenes ārsta prakse</t>
  </si>
  <si>
    <t>Guste</t>
  </si>
  <si>
    <t>Matisone Marija - ģimenes ārsta, onkologa ķīmijterapeita un arodveselības un arodslimību ārsta prakse</t>
  </si>
  <si>
    <t>Marija</t>
  </si>
  <si>
    <t>Matisone</t>
  </si>
  <si>
    <t>Rutkovska Diana - ģimenes ārsta prakse</t>
  </si>
  <si>
    <t>Diana</t>
  </si>
  <si>
    <t>Rutkovska</t>
  </si>
  <si>
    <t>VITAS NORENBERGAS ĢIMENES ĀRSTA PRAKSE, IK</t>
  </si>
  <si>
    <t>Norenberga</t>
  </si>
  <si>
    <t>Komarova Alevtina - ģimenes ārsta prakse</t>
  </si>
  <si>
    <t>Alevtina</t>
  </si>
  <si>
    <t>Komarova</t>
  </si>
  <si>
    <t>DAKTERIS IMANTS, SIA</t>
  </si>
  <si>
    <t>Imants</t>
  </si>
  <si>
    <t>Lanka</t>
  </si>
  <si>
    <t>Gundega</t>
  </si>
  <si>
    <t>Rūtenberga</t>
  </si>
  <si>
    <t>Ašmane Solveiga - ģimenes ārsta un arodveselības un arodslimību ārsta prakse</t>
  </si>
  <si>
    <t>Ašmane</t>
  </si>
  <si>
    <t>Svetlanas Sergejenko ģimenes ārsta prakse, SIA</t>
  </si>
  <si>
    <t>Svetlana</t>
  </si>
  <si>
    <t>Sergejenko</t>
  </si>
  <si>
    <t>Kociņa Ginta - ģimenes ārsta prakse</t>
  </si>
  <si>
    <t>Ginta</t>
  </si>
  <si>
    <t>Kociņa</t>
  </si>
  <si>
    <t>Kalna Astrīda - ģimenes ārsta prakse</t>
  </si>
  <si>
    <t>Astrīda</t>
  </si>
  <si>
    <t>Kalna</t>
  </si>
  <si>
    <t>Medeor, SIA</t>
  </si>
  <si>
    <t>Dzidra</t>
  </si>
  <si>
    <t>Trumpika</t>
  </si>
  <si>
    <t>Zariņa Ļuda - ģimenes ārsta un arodveselības un arodslimību ārsta prakse</t>
  </si>
  <si>
    <t>Ļuda</t>
  </si>
  <si>
    <t>Zariņa</t>
  </si>
  <si>
    <t>Būmeistere Lija - ģimenes ārsta prakse</t>
  </si>
  <si>
    <t>Lija</t>
  </si>
  <si>
    <t>Būmeistere</t>
  </si>
  <si>
    <t>Meženiece Ilga - ģimenes ārsta prakse</t>
  </si>
  <si>
    <t>Meženiece</t>
  </si>
  <si>
    <t>Pūce Daira - ģimenes ārsta prakse</t>
  </si>
  <si>
    <t>Daira</t>
  </si>
  <si>
    <t>Pūce</t>
  </si>
  <si>
    <t>Ozola Māra - ģimenes ārsta prakse</t>
  </si>
  <si>
    <t>Māra</t>
  </si>
  <si>
    <t>Ozola</t>
  </si>
  <si>
    <t>Sorokina Tatjana - ģimenes ārsta un arodveselības un arodslimību ārsta prakse</t>
  </si>
  <si>
    <t>Sorokina</t>
  </si>
  <si>
    <t>Veinberga Liesma - ģimenes ārsta prakse</t>
  </si>
  <si>
    <t>Liesma</t>
  </si>
  <si>
    <t>Veinberga</t>
  </si>
  <si>
    <t>Baltā Sarmīte - ģimenes ārsta un arodveselības un arodslimību ārsta prakse</t>
  </si>
  <si>
    <t>Baltā</t>
  </si>
  <si>
    <t>Pūpola Linda - ģimenes ārsta un pediatra prakse</t>
  </si>
  <si>
    <t>Pūpola</t>
  </si>
  <si>
    <t>Birzniece Daiga - ģimenes ārsta un arodveselības un arodslimību ārsta prakse</t>
  </si>
  <si>
    <t>Daiga</t>
  </si>
  <si>
    <t>Birzniece</t>
  </si>
  <si>
    <t>Grigale Ilga - ģimenes ārsta prakse</t>
  </si>
  <si>
    <t>Grigale</t>
  </si>
  <si>
    <t>MANS DOKTORĀTS, SIA</t>
  </si>
  <si>
    <t>Anita</t>
  </si>
  <si>
    <t>Pikša Rasma - ārsta internista prakse</t>
  </si>
  <si>
    <t>Pikša</t>
  </si>
  <si>
    <t>Dr.Rutas Vinteres prakse, SIA</t>
  </si>
  <si>
    <t>Vintere</t>
  </si>
  <si>
    <t>Ribakova Tatjana - ģimenes ārsta prakse</t>
  </si>
  <si>
    <t>Ribakova</t>
  </si>
  <si>
    <t>Pūpola-Vītola Ieva - ģimenes ārsta prakse</t>
  </si>
  <si>
    <t>Pūpola-Vītola</t>
  </si>
  <si>
    <t>Kraģis Juris - ģimenes ārsta prakse</t>
  </si>
  <si>
    <t>Juris</t>
  </si>
  <si>
    <t>Kraģis</t>
  </si>
  <si>
    <t>Smārdes doktorāts, Sabiedrība ar ierobežotu atbildību</t>
  </si>
  <si>
    <t>Anastasija</t>
  </si>
  <si>
    <t>Moškeviča</t>
  </si>
  <si>
    <t>Baranovs Aleksejs - ģimenes ārsta un internista prakse</t>
  </si>
  <si>
    <t>Aleksejs</t>
  </si>
  <si>
    <t>Baranovs</t>
  </si>
  <si>
    <t>Vilkaste Kārlis - ģimenes ārsta prakse</t>
  </si>
  <si>
    <t>Kārlis</t>
  </si>
  <si>
    <t>Vilkaste</t>
  </si>
  <si>
    <t>Leimane Daiga - ģimenes ārsta un kardiologa prakse</t>
  </si>
  <si>
    <t>Leimane</t>
  </si>
  <si>
    <t>Meissana, SIA</t>
  </si>
  <si>
    <t>Cēbere</t>
  </si>
  <si>
    <t>Melderprakse, Sabiedrība ar ierobežotu atbildību</t>
  </si>
  <si>
    <t>Meldere</t>
  </si>
  <si>
    <t>Dr. Bīlānes doktorāts, SIA</t>
  </si>
  <si>
    <t>Bīlāne</t>
  </si>
  <si>
    <t>Serebrjakova</t>
  </si>
  <si>
    <t>Cinkus Vēsma -ģimenes ārsta prakse</t>
  </si>
  <si>
    <t>Vēsma</t>
  </si>
  <si>
    <t>Cinkus</t>
  </si>
  <si>
    <t>Grikmane Ligita - ģimenes ārsta prakse</t>
  </si>
  <si>
    <t>Ligita</t>
  </si>
  <si>
    <t>Grikmane</t>
  </si>
  <si>
    <t>Grospiņš Andis - ģimenes ārsta un arodveselības un arodslimību ārsta prakse</t>
  </si>
  <si>
    <t>Andis</t>
  </si>
  <si>
    <t>Grospiņš</t>
  </si>
  <si>
    <t>Āboliņš Mārtiņš - ģimenes ārsta un internista prakse</t>
  </si>
  <si>
    <t>Mārtiņš</t>
  </si>
  <si>
    <t>Āboliņš</t>
  </si>
  <si>
    <t>Capļina Violeta - ģimenes ārstu prakse</t>
  </si>
  <si>
    <t>Violeta</t>
  </si>
  <si>
    <t>Capļina</t>
  </si>
  <si>
    <t>Jurēvica Skaidrīte - ģimenes ārsta prakse</t>
  </si>
  <si>
    <t>Skaidrīte</t>
  </si>
  <si>
    <t>Jurēvica</t>
  </si>
  <si>
    <t>S. Stepiņas doktorāts, SIA</t>
  </si>
  <si>
    <t>Stepiņa</t>
  </si>
  <si>
    <t>Riekstiņa</t>
  </si>
  <si>
    <t>Smelte Kristīne - ģimenes ārsta prakse</t>
  </si>
  <si>
    <t>Kristīne</t>
  </si>
  <si>
    <t>Smelte</t>
  </si>
  <si>
    <t>Celma Violeta - ģimenes ārsta prakse</t>
  </si>
  <si>
    <t>Celma</t>
  </si>
  <si>
    <t>Ērika</t>
  </si>
  <si>
    <t>Sprudzāne</t>
  </si>
  <si>
    <t>Serebrjakovs</t>
  </si>
  <si>
    <t>Pūces ģimenes ārsta prakse, SIA</t>
  </si>
  <si>
    <t>Andris</t>
  </si>
  <si>
    <t>Sarmītes Opmanes ģimenes ārsta prakse, SIA</t>
  </si>
  <si>
    <t>Opmane</t>
  </si>
  <si>
    <t>Dr. Būmanes ģimenes ārsta prakse, SIA</t>
  </si>
  <si>
    <t>Annija</t>
  </si>
  <si>
    <t>Būmane</t>
  </si>
  <si>
    <t>Madara</t>
  </si>
  <si>
    <t>Bula</t>
  </si>
  <si>
    <t>Izgagina</t>
  </si>
  <si>
    <t>Pārskata periodā ārsts tika aizvietots</t>
  </si>
  <si>
    <t>Zaigas Rones ģimenes ārsta prakse, SIA</t>
  </si>
  <si>
    <t>Rone</t>
  </si>
  <si>
    <t>Francisti Vera - ģimenes ārsta prakse</t>
  </si>
  <si>
    <t>Vera</t>
  </si>
  <si>
    <t>Francisti</t>
  </si>
  <si>
    <t>Liepājas ģimenes veselības centrs, SIA</t>
  </si>
  <si>
    <t>Reicle</t>
  </si>
  <si>
    <t>Anaņjeva Aleksandra - ģimenes ārsta prakse</t>
  </si>
  <si>
    <t>Aleksandra</t>
  </si>
  <si>
    <t>Anaņjeva</t>
  </si>
  <si>
    <t>Jakubauska Indra - ģimenes ārsta prakse</t>
  </si>
  <si>
    <t>Indra</t>
  </si>
  <si>
    <t>Jakubauska</t>
  </si>
  <si>
    <t>Dr. Singhas ģimenes veselības Centrs, SIA</t>
  </si>
  <si>
    <t>Alise</t>
  </si>
  <si>
    <t>Singha</t>
  </si>
  <si>
    <t>Egijas Urbānes ģimenes ārsta prakse, SIA</t>
  </si>
  <si>
    <t>Egija</t>
  </si>
  <si>
    <t>Urbāne</t>
  </si>
  <si>
    <t>Kuldīgas slimnīca, Sabiedrība ar ierobežotu atbildību</t>
  </si>
  <si>
    <t>Jansone</t>
  </si>
  <si>
    <t>Zane</t>
  </si>
  <si>
    <t>Kobiaka</t>
  </si>
  <si>
    <t>Zanes Lucānes ģimenes ārsta prakse, SIA</t>
  </si>
  <si>
    <t>Lucāne</t>
  </si>
  <si>
    <t>Šmite Ieva - ģimenes ārsta prakse</t>
  </si>
  <si>
    <t>Šmite</t>
  </si>
  <si>
    <t>Laimas Jansones ārsta prakse, SIA</t>
  </si>
  <si>
    <t>Laima</t>
  </si>
  <si>
    <t>Zahidas Butajevas ģimenes ārsta prakse, SIA</t>
  </si>
  <si>
    <t>Zahida</t>
  </si>
  <si>
    <t>Butayeva</t>
  </si>
  <si>
    <t>Niedola Ieva - ģimenes ārsta prakse</t>
  </si>
  <si>
    <t>Niedola</t>
  </si>
  <si>
    <t>doktorāts Skuja, SIA</t>
  </si>
  <si>
    <t>Dāvis</t>
  </si>
  <si>
    <t>Skuja</t>
  </si>
  <si>
    <t>Ošeniece Krista-ģimenes ārsta prakse</t>
  </si>
  <si>
    <t>Krista</t>
  </si>
  <si>
    <t>Ošeniece</t>
  </si>
  <si>
    <t>Jānis Raibarts - ārsta prakse un konsultācijas, SIA</t>
  </si>
  <si>
    <t>Jānis</t>
  </si>
  <si>
    <t>Raibarts</t>
  </si>
  <si>
    <t>Brocēnu doktorāts, SIA</t>
  </si>
  <si>
    <t>Beate</t>
  </si>
  <si>
    <t>AG doktorāts, SIA</t>
  </si>
  <si>
    <t>Arnita</t>
  </si>
  <si>
    <t>Gruziņa</t>
  </si>
  <si>
    <t>Dr.Katerynas prakse, SIA</t>
  </si>
  <si>
    <t>Kateryna</t>
  </si>
  <si>
    <t>Bulavkina</t>
  </si>
  <si>
    <t>L.Carevas ģimenes ārsta prakse, SIA</t>
  </si>
  <si>
    <t>Careva</t>
  </si>
  <si>
    <t>Miķelsone Ingrīda - ģimenes ārsta un pediatra prakse</t>
  </si>
  <si>
    <t>Miķelsone</t>
  </si>
  <si>
    <t>Daces Sudrabas ģimenes ārsta prakse, SIA</t>
  </si>
  <si>
    <t>Sudraba</t>
  </si>
  <si>
    <t>ĀRSTU MĀJA EIKALIPTS, SIA</t>
  </si>
  <si>
    <t>Dārta</t>
  </si>
  <si>
    <t>Vaģele</t>
  </si>
  <si>
    <t>A.Ralles ģimenes ārsta prakse, SIA</t>
  </si>
  <si>
    <t>Ralle</t>
  </si>
  <si>
    <t>Sabiedrība ar ierobežotu atbildību Anitas Ņevzorovas doktorāts</t>
  </si>
  <si>
    <t>Ņevzorova</t>
  </si>
  <si>
    <t>VR doktorāts, IK</t>
  </si>
  <si>
    <t>Valdis</t>
  </si>
  <si>
    <t>Rundāns</t>
  </si>
  <si>
    <t>Pārskata periodā prakse nostrādāja nepilno periodu</t>
  </si>
  <si>
    <t>Lindas Ikaunieces ģimenes ārsta prakse, SIA</t>
  </si>
  <si>
    <t>Ikauniece</t>
  </si>
  <si>
    <t>Bricis</t>
  </si>
  <si>
    <t>Latgale</t>
  </si>
  <si>
    <t>Petrāns Jānis - ģimenes ārsta prakse</t>
  </si>
  <si>
    <t>Petrāns</t>
  </si>
  <si>
    <t>Bogdanovičs Artūrs - ģimenes ārsta un internista prakse</t>
  </si>
  <si>
    <t>Artūrs</t>
  </si>
  <si>
    <t>Bogdanovičs</t>
  </si>
  <si>
    <t>Nalivaiko Aina- ģimenes ārsta prakse</t>
  </si>
  <si>
    <t>Nalivaiko</t>
  </si>
  <si>
    <t>VIĻĀNU DOKTORĀTS I, Sabiedrība ar ierobežotu atbildību</t>
  </si>
  <si>
    <t>Irīda</t>
  </si>
  <si>
    <t>Sparāne</t>
  </si>
  <si>
    <t>Sedova Gaļina - ģimenes ārsta prakse</t>
  </si>
  <si>
    <t>Sedova</t>
  </si>
  <si>
    <t>Baumane Anita - ģimenes ārsta prakse</t>
  </si>
  <si>
    <t>Zile Elena - ģimenes ārsta prakse</t>
  </si>
  <si>
    <t>Elena</t>
  </si>
  <si>
    <t>Zile</t>
  </si>
  <si>
    <t>Grotkere Iveta - ģimenes ārsta prakse</t>
  </si>
  <si>
    <t>Grotkere</t>
  </si>
  <si>
    <t>Milta Inese - ģimenes ārsta prakse</t>
  </si>
  <si>
    <t>Milta</t>
  </si>
  <si>
    <t>Novožilova Jeļena - ģimenes ārsta un arodveselības un arodslimību ārsta prakse</t>
  </si>
  <si>
    <t>Jeļena</t>
  </si>
  <si>
    <t>Novožilova</t>
  </si>
  <si>
    <t>Kirsanova Ļubova - ģimenes ārsta prakse</t>
  </si>
  <si>
    <t>Ļubova</t>
  </si>
  <si>
    <t>Kirsanova</t>
  </si>
  <si>
    <t>Sidorova Nataša - ģimenes ārsta un arodveselības un arodslimību ārsta prakse</t>
  </si>
  <si>
    <t>Nataša</t>
  </si>
  <si>
    <t>Sidorova</t>
  </si>
  <si>
    <t>Sipoviča Olga - ģimenes ārsta prakse</t>
  </si>
  <si>
    <t>Sipoviča</t>
  </si>
  <si>
    <t>Asklēpijs Z, SIA</t>
  </si>
  <si>
    <t>Zita</t>
  </si>
  <si>
    <t>Laizāne</t>
  </si>
  <si>
    <t>Marhele Lidija - ģimenes ārsta un arodveselības un arodslimību ārsta prakse</t>
  </si>
  <si>
    <t>Lidija</t>
  </si>
  <si>
    <t>Marhele</t>
  </si>
  <si>
    <t>Dunavecka Olga - ģimenes ārsta prakse</t>
  </si>
  <si>
    <t>Dunavecka</t>
  </si>
  <si>
    <t>MEDAR, J.Melkera individuālā ārstnieciski-profilaktiskā firma</t>
  </si>
  <si>
    <t>Melkers</t>
  </si>
  <si>
    <t>Rožnova Ludmila - ģimenes ārsta prakse</t>
  </si>
  <si>
    <t>Rožnova</t>
  </si>
  <si>
    <t>Valeo K, SIA</t>
  </si>
  <si>
    <t>Arkādijs</t>
  </si>
  <si>
    <t>Kuļikovs</t>
  </si>
  <si>
    <t>Džeriņa Jevģēnija -ģimenes ārsta prakse</t>
  </si>
  <si>
    <t>Jevģēnija</t>
  </si>
  <si>
    <t>Džeriņa</t>
  </si>
  <si>
    <t>Ruskulis Anatolijs - ģimenes ārsta prakse</t>
  </si>
  <si>
    <t>Ruskulis</t>
  </si>
  <si>
    <t>Požarskis Anatolijs - ģimenes ārsta, seksologa, seksopatologa un psihoterapeita prakse</t>
  </si>
  <si>
    <t>Požarskis</t>
  </si>
  <si>
    <t>Muhamendrika Jeļena - ģimenes ārsta prakse</t>
  </si>
  <si>
    <t>Muhamendrika</t>
  </si>
  <si>
    <t>Babule Alīna - ģimenes ārsta prakse</t>
  </si>
  <si>
    <t>Alīna</t>
  </si>
  <si>
    <t>Babule</t>
  </si>
  <si>
    <t>Sviklāne Inga - ģimenes ārsta prakse</t>
  </si>
  <si>
    <t>Sviklāne</t>
  </si>
  <si>
    <t>Rutka Zinaīda - ģimenes ārsta prakse</t>
  </si>
  <si>
    <t>Zinaīda</t>
  </si>
  <si>
    <t>Rutka</t>
  </si>
  <si>
    <t>Jačmeņova Tatjana - ģimenes ārsta un pediatra prakse</t>
  </si>
  <si>
    <t>Jačmeņova</t>
  </si>
  <si>
    <t>Meņģiša Lija - ģimenes ārsta prakse</t>
  </si>
  <si>
    <t>Meņģiša</t>
  </si>
  <si>
    <t>Orlova Nelija - ģimenes ārsta prakse</t>
  </si>
  <si>
    <t>Nelija</t>
  </si>
  <si>
    <t>Orlova</t>
  </si>
  <si>
    <t>Oļševska Ināra - ģimenes ārsta un zobārsta prakse</t>
  </si>
  <si>
    <t>Ināra</t>
  </si>
  <si>
    <t>Oļševska</t>
  </si>
  <si>
    <t>Paraščiņaka Silvija - ģimenes ārsta prakse</t>
  </si>
  <si>
    <t>Silvija</t>
  </si>
  <si>
    <t>Paraščiņaka</t>
  </si>
  <si>
    <t>Martinova Ligita- ģimenes ārsta prakse</t>
  </si>
  <si>
    <t>Martinova</t>
  </si>
  <si>
    <t>Rutkovskis Staņislavs - ģimenes ārsta prakse</t>
  </si>
  <si>
    <t>Staņislavs</t>
  </si>
  <si>
    <t>Rutkovskis</t>
  </si>
  <si>
    <t>Trušele Gunta- ģimenes ārsta prakse</t>
  </si>
  <si>
    <t>Trušele</t>
  </si>
  <si>
    <t>Cvetkova Anna - ģimenes ārsta prakse</t>
  </si>
  <si>
    <t>Cvetkova</t>
  </si>
  <si>
    <t>Savicka Gaļina - ģimenes ārsta prakse</t>
  </si>
  <si>
    <t>Savicka</t>
  </si>
  <si>
    <t>Zīmele Emīlija - ģimenes ārsta prakse</t>
  </si>
  <si>
    <t>Emīlija</t>
  </si>
  <si>
    <t>Zīmele</t>
  </si>
  <si>
    <t>Matvejeva Irina - ģimenes ārsta prakse</t>
  </si>
  <si>
    <t>Irina</t>
  </si>
  <si>
    <t>Novickis Vitālijs - ģimenes ārsta prakse</t>
  </si>
  <si>
    <t>Vitālijs</t>
  </si>
  <si>
    <t>Novickis</t>
  </si>
  <si>
    <t>Rjutkinena Svetlana - ģimenes ārsta prakse</t>
  </si>
  <si>
    <t>Rjutkinena</t>
  </si>
  <si>
    <t>Voicehoviča Jekaterīna - ģimenes ārsta prakse</t>
  </si>
  <si>
    <t>Jekaterīna</t>
  </si>
  <si>
    <t>Voicehoviča</t>
  </si>
  <si>
    <t>Terentjevs Vladimirs - ģimenes ārsta un neirologa prakse</t>
  </si>
  <si>
    <t>Vladimirs</t>
  </si>
  <si>
    <t>Terentjevs</t>
  </si>
  <si>
    <t>Voicehovičs Pēteris - ģimenes ārsta prakse</t>
  </si>
  <si>
    <t>Voicehovičs</t>
  </si>
  <si>
    <t>Romanovska Regīna - ģimenes ārsta un pediatra prakse</t>
  </si>
  <si>
    <t>Regīna</t>
  </si>
  <si>
    <t>Romanovska</t>
  </si>
  <si>
    <t>Orlovs Dmitrijs -ģimenes ārsta prakse</t>
  </si>
  <si>
    <t>Orlovs</t>
  </si>
  <si>
    <t>Pavloviča Anna - ģimenes ārsta prakse</t>
  </si>
  <si>
    <t>Pavloviča</t>
  </si>
  <si>
    <t>Malnače Iveta - ģimenes ārsta prakse</t>
  </si>
  <si>
    <t>Malnače</t>
  </si>
  <si>
    <t>Kameņeckis Miroslavs - ģimenes ārsta prakse</t>
  </si>
  <si>
    <t>Miroslavs</t>
  </si>
  <si>
    <t>Kameņeckis</t>
  </si>
  <si>
    <t>Rogaļs Viktors - ģimenes ārsta un  osteorefleksoterapeita prakse</t>
  </si>
  <si>
    <t>Viktors</t>
  </si>
  <si>
    <t>Rogaļs</t>
  </si>
  <si>
    <t>Ivanova Iraida - ģimenes ārsta prakse</t>
  </si>
  <si>
    <t>Iraida</t>
  </si>
  <si>
    <t>Čiekuru Doktorāts, SIA</t>
  </si>
  <si>
    <t>Marina</t>
  </si>
  <si>
    <t>Nesterova</t>
  </si>
  <si>
    <t>Stare Mirdza - ģimenes ārsta prakse</t>
  </si>
  <si>
    <t>Mirdza</t>
  </si>
  <si>
    <t>Stare</t>
  </si>
  <si>
    <t>N.Janpaule-ģimenes ārsta prakse, Sabiedrība ar ierobežotu atbildību</t>
  </si>
  <si>
    <t>Nataļja</t>
  </si>
  <si>
    <t>Janpaule</t>
  </si>
  <si>
    <t>Lioznova Svetlana - ģimenes ārsta prakse</t>
  </si>
  <si>
    <t>Lioznova</t>
  </si>
  <si>
    <t>Vorkale Anita - ģimenes ārsta un arodveselības un arodslimību ārsta prakse</t>
  </si>
  <si>
    <t>Vorkale</t>
  </si>
  <si>
    <t>Krasnikova Jeļena - ģimenes ārsta prakse, SIA</t>
  </si>
  <si>
    <t>Krasnikova</t>
  </si>
  <si>
    <t>Zamjatina Inna - ģimenes ārsta prakse</t>
  </si>
  <si>
    <t>Inna</t>
  </si>
  <si>
    <t>Zamjatina</t>
  </si>
  <si>
    <t>Kairiša Silva - ģimenes ārsta prakse</t>
  </si>
  <si>
    <t>Silva</t>
  </si>
  <si>
    <t>Kairiša</t>
  </si>
  <si>
    <t>Zjablikova Elen - ģimenes ārsta un arodveselības un arodslimību ārsta prakse</t>
  </si>
  <si>
    <t>Elen</t>
  </si>
  <si>
    <t>Zjablikova</t>
  </si>
  <si>
    <t>Kalniņa Mudīte - ģimenes ārsta prakse</t>
  </si>
  <si>
    <t>Kalniņa</t>
  </si>
  <si>
    <t>Sidorenko Inna - ģimenes ārsta prakse</t>
  </si>
  <si>
    <t>Sidorenko</t>
  </si>
  <si>
    <t>Kramiča Tatjana - ģimenes ārsta prakse</t>
  </si>
  <si>
    <t>Kramiča</t>
  </si>
  <si>
    <t>Spīķe Ingrīda - ģimenes ārsta prakse</t>
  </si>
  <si>
    <t>Spīķe</t>
  </si>
  <si>
    <t>Mihailova Svetlana - ģimenes ārsta un pediatra prakse</t>
  </si>
  <si>
    <t>Mihailova</t>
  </si>
  <si>
    <t>Visockis Jānis - ģimenes ārsta prakse</t>
  </si>
  <si>
    <t>Visockis</t>
  </si>
  <si>
    <t>ĻUBOVAS BARANOVSKAS ĢIMENES ĀRSTA PRAKSE, SIA</t>
  </si>
  <si>
    <t>Baranovska</t>
  </si>
  <si>
    <t>Leonardova Ļubova - ģimenes ārsta prakse</t>
  </si>
  <si>
    <t>Leonardova</t>
  </si>
  <si>
    <t>Medicīnas centrs Saule, Sabiedrība ar ierobežotu atbildību</t>
  </si>
  <si>
    <t>Žanna</t>
  </si>
  <si>
    <t>Labinska</t>
  </si>
  <si>
    <t>Kudeiko Inese - ģimenes ārsta prakse</t>
  </si>
  <si>
    <t>Kudeiko</t>
  </si>
  <si>
    <t>Simonova Irina - ģimenes ārsta prakse</t>
  </si>
  <si>
    <t>Simonova</t>
  </si>
  <si>
    <t>Elksniņa Bronislava - ģimenes ārsta prakse</t>
  </si>
  <si>
    <t>Bronislava</t>
  </si>
  <si>
    <t>Elksniņa</t>
  </si>
  <si>
    <t>Lapšovs Igors - ģimenes ārsta, internista un manuālās medicīnas metodes prakse</t>
  </si>
  <si>
    <t>Igors</t>
  </si>
  <si>
    <t>Lapšovs</t>
  </si>
  <si>
    <t>RUŽINAS DOKTORĀTS, Sabiedrība ar ierobežotu atbildību</t>
  </si>
  <si>
    <t>Kurator, SIA</t>
  </si>
  <si>
    <t>Anatoly</t>
  </si>
  <si>
    <t>Oprisnyak</t>
  </si>
  <si>
    <t>Doroško Ingrīda - ģimenes ārsta prakse</t>
  </si>
  <si>
    <t>Doroško</t>
  </si>
  <si>
    <t>Grincevičiene Olga - ģimenes ārsta prakse</t>
  </si>
  <si>
    <t>Grincevičiene</t>
  </si>
  <si>
    <t>Čivkule Iveta - ģimenes ārsta prakse</t>
  </si>
  <si>
    <t>Čivkule</t>
  </si>
  <si>
    <t>Nesterovs Ivans - ģimenes ārsta prakse</t>
  </si>
  <si>
    <t>Ivans</t>
  </si>
  <si>
    <t>Nesterovs</t>
  </si>
  <si>
    <t>Muromceva Tatjana - ģimenes ārsta prakse</t>
  </si>
  <si>
    <t>Muromceva</t>
  </si>
  <si>
    <t>Požarska Jeļena - ģimenes ārsta prakse</t>
  </si>
  <si>
    <t>Požarska</t>
  </si>
  <si>
    <t>Krimans Vadims - ģimenes ārsta prakse</t>
  </si>
  <si>
    <t>Vadims</t>
  </si>
  <si>
    <t>Krimans</t>
  </si>
  <si>
    <t>Morozova Inga - ģimenes ārsta prakse</t>
  </si>
  <si>
    <t>Morozova</t>
  </si>
  <si>
    <t>Minčenko Valerians- ģimenes ārsta prakse</t>
  </si>
  <si>
    <t>Valerians</t>
  </si>
  <si>
    <t>Minčenko</t>
  </si>
  <si>
    <t>Hanturova Valentīna - ģimenes ārsta prakse</t>
  </si>
  <si>
    <t>Valentīna</t>
  </si>
  <si>
    <t>Hanturova</t>
  </si>
  <si>
    <t>Putra Marija - ģimenes ārsta prakse</t>
  </si>
  <si>
    <t>Putra</t>
  </si>
  <si>
    <t>Tolmačova Svetlana - ģimenes ārsta prakse</t>
  </si>
  <si>
    <t>Tolmačova</t>
  </si>
  <si>
    <t>Bicāns Juris -ģimenes ārsta prakse</t>
  </si>
  <si>
    <t>Bicāns</t>
  </si>
  <si>
    <t>Mačuļska Natālija - ģimenes ārsta prakse</t>
  </si>
  <si>
    <t>Natālija</t>
  </si>
  <si>
    <t>Mačuļska</t>
  </si>
  <si>
    <t>Vasiļjevs Roberts - ģimenes ārsta prakse</t>
  </si>
  <si>
    <t>Vasiļjevs</t>
  </si>
  <si>
    <t>Menis Dāvids - ģimenes ārsta prakse</t>
  </si>
  <si>
    <t>Dāvids</t>
  </si>
  <si>
    <t>Menis</t>
  </si>
  <si>
    <t>Procevska Marina - ģimenes ārsta prakse</t>
  </si>
  <si>
    <t>Procevska</t>
  </si>
  <si>
    <t>Daņilova Jeļena - ģimenes ārsta prakse</t>
  </si>
  <si>
    <t>Daņilova</t>
  </si>
  <si>
    <t>Guļtjajeva Svetlana - ģimenes ārsta prakse</t>
  </si>
  <si>
    <t>Guļtjajeva</t>
  </si>
  <si>
    <t>Petroviča Larisa - ģimenes ārsta un pediatra prakse</t>
  </si>
  <si>
    <t>Larisa</t>
  </si>
  <si>
    <t>Petroviča</t>
  </si>
  <si>
    <t>Vengreviča Anžella - ģimenes ārsta prakse</t>
  </si>
  <si>
    <t>Anžella</t>
  </si>
  <si>
    <t>Vengreviča</t>
  </si>
  <si>
    <t>Rodionova Olga - ģimenes ārsta un arodveselības un arodslimību ārsta prakse</t>
  </si>
  <si>
    <t>Rodionova</t>
  </si>
  <si>
    <t>Masjulis Vladimirs - ģimenes ārsta prakse</t>
  </si>
  <si>
    <t>Masjulis</t>
  </si>
  <si>
    <t>Antonovs Sergejs - ģimenes ārsta prakse</t>
  </si>
  <si>
    <t>Sergejs</t>
  </si>
  <si>
    <t>Antonovs</t>
  </si>
  <si>
    <t>Grišāne Ingrīda - ģimenes ārsta prakse</t>
  </si>
  <si>
    <t>Grišāne</t>
  </si>
  <si>
    <t>Trubena Vita - ģimenes ārsta un pediatra prakse</t>
  </si>
  <si>
    <t>Trubena</t>
  </si>
  <si>
    <t>ABAKS AA, SIA</t>
  </si>
  <si>
    <t>Anspoks</t>
  </si>
  <si>
    <t>Strode Sandra - ģimenes ārsta prakse</t>
  </si>
  <si>
    <t>Sandra</t>
  </si>
  <si>
    <t>Strode</t>
  </si>
  <si>
    <t>Taukule Kristīne - ģimenes ārsta prakse</t>
  </si>
  <si>
    <t>Taukule</t>
  </si>
  <si>
    <t>Guļtjajeva Irina - ģimenes ārsta prakse</t>
  </si>
  <si>
    <t>Jefremkins Aleksejs - ģimenes ārsta prakse</t>
  </si>
  <si>
    <t>Jefremkins</t>
  </si>
  <si>
    <t>Laukrozes, SIA</t>
  </si>
  <si>
    <t>Jāzeps</t>
  </si>
  <si>
    <t>Pogumirskis</t>
  </si>
  <si>
    <t>Grunda Darja - ģimenes ārsta prakse</t>
  </si>
  <si>
    <t>Darja</t>
  </si>
  <si>
    <t>Grunda</t>
  </si>
  <si>
    <t>Fjodorova Inga - ģimenes ārsta prakse</t>
  </si>
  <si>
    <t>Fjodorova</t>
  </si>
  <si>
    <t>L.Ņemņasevas ģimenes ārsta un pediatra prakse, Sabiedrība ar ierobežotu atbildību</t>
  </si>
  <si>
    <t>Ņemņaseva</t>
  </si>
  <si>
    <t>OLGAS GOLUBES ĢIMENES ĀRSTA PRAKSE, Sabiedrība ar ierobežotu atbildību</t>
  </si>
  <si>
    <t>Golube</t>
  </si>
  <si>
    <t>Oļega Filimonova ģimenes ārsta prakse, Sabiedrība ar ierobežotu atbildību</t>
  </si>
  <si>
    <t>Oļegs</t>
  </si>
  <si>
    <t>Filimonovs</t>
  </si>
  <si>
    <t>Aglonas doktorāts-S, SIA</t>
  </si>
  <si>
    <t>Valaine</t>
  </si>
  <si>
    <t>Sidorovs Viktors - ģimenes ārsta prakse</t>
  </si>
  <si>
    <t>Sidorovs</t>
  </si>
  <si>
    <t>Latgales medicīnas centrs, Sabiedrība ar ierobežotu atbildību</t>
  </si>
  <si>
    <t>Vasiļjeva</t>
  </si>
  <si>
    <t>Čaika Natālija - ģimenes ārsta, endokrinologa, arodveselības un arodslimību ārsta prakse</t>
  </si>
  <si>
    <t>Čaika</t>
  </si>
  <si>
    <t>Šuhtujeva Irina - ģimenes ārsta prakse</t>
  </si>
  <si>
    <t>Šuhtujeva</t>
  </si>
  <si>
    <t>Sidorenko Natālija - ģimenes ārsta un kardiologa prakse</t>
  </si>
  <si>
    <t>Skrule Agnese - ģimenes ārsta prakse</t>
  </si>
  <si>
    <t>Agnese</t>
  </si>
  <si>
    <t>Skrule</t>
  </si>
  <si>
    <t>Ogorelova Jeļena - ģimenes ārsta prakse</t>
  </si>
  <si>
    <t>Ogorelova</t>
  </si>
  <si>
    <t>Antonova Ludmila - ģimenes ārsta prakse</t>
  </si>
  <si>
    <t>Antonova</t>
  </si>
  <si>
    <t>ES-ģimenes ārsta prakse, Sabiedrība ar ierobežotu atbildību</t>
  </si>
  <si>
    <t>Elga</t>
  </si>
  <si>
    <t>Ņikitina</t>
  </si>
  <si>
    <t>Pastare-Meikališa Ināra -  ģimenes ārsta prakse</t>
  </si>
  <si>
    <t>Pastare-Meikališa</t>
  </si>
  <si>
    <t>Jerofejeva Jeļena - ģimenes ārsta prakse</t>
  </si>
  <si>
    <t>Jerofejeva</t>
  </si>
  <si>
    <t>Jemeļjanova Ludmila - ģimenes ārsta prakse</t>
  </si>
  <si>
    <t>Jemeļjanova</t>
  </si>
  <si>
    <t>Mārītes Kaļvas ģimenes ārsta prakse, SIA</t>
  </si>
  <si>
    <t>Mārīte</t>
  </si>
  <si>
    <t>Kaļva</t>
  </si>
  <si>
    <t>MEDEXPERT PLUS, Sabiedrība ar ierobežotu atbildību</t>
  </si>
  <si>
    <t>Dana</t>
  </si>
  <si>
    <t>Gurenko</t>
  </si>
  <si>
    <t>Baltruševiča Irēna - ģimenes ārsta prakse, Sabiedrība ar ierobežotu atbildību</t>
  </si>
  <si>
    <t>Irēna</t>
  </si>
  <si>
    <t>Baltruševiča</t>
  </si>
  <si>
    <t>Pavro Elīna - ģimenes ārsta prakse</t>
  </si>
  <si>
    <t>Elīna</t>
  </si>
  <si>
    <t>Pavro</t>
  </si>
  <si>
    <t>Olgas Ratnikovas Ģimenes ārsta prakse, SIA</t>
  </si>
  <si>
    <t>Ratnikova</t>
  </si>
  <si>
    <t>Kristaps</t>
  </si>
  <si>
    <t>Seikals</t>
  </si>
  <si>
    <t>Jurija Zaharova ģimenes ārsta prakse, SIA</t>
  </si>
  <si>
    <t>Jurijs</t>
  </si>
  <si>
    <t>Zaharovs</t>
  </si>
  <si>
    <t>NESIJA, Sabiedrība ar ierobežotu atbildību</t>
  </si>
  <si>
    <t>Māris</t>
  </si>
  <si>
    <t>Skutelis</t>
  </si>
  <si>
    <t>Viktorijas Tihonovas ģimenes ārsta prakse, SIA</t>
  </si>
  <si>
    <t>Viktorija</t>
  </si>
  <si>
    <t>Tihonova</t>
  </si>
  <si>
    <t>Sņežana</t>
  </si>
  <si>
    <t>Romaņuka</t>
  </si>
  <si>
    <t>Rozenfelde</t>
  </si>
  <si>
    <t>Līgas Estas ģimenes ārsta prakse, SIA</t>
  </si>
  <si>
    <t>Esta</t>
  </si>
  <si>
    <t>Grinko Anna - ģimenes ārsta prakse</t>
  </si>
  <si>
    <t>Grinko</t>
  </si>
  <si>
    <t>DRMED, Sabiedrība ar ierobežotu atbildību</t>
  </si>
  <si>
    <t>Zeļeņivska</t>
  </si>
  <si>
    <t>Irēnas Čirko ģimenes ārsta prakse, Sabiedrība ar ierobežotu atbildību</t>
  </si>
  <si>
    <t>Čirko</t>
  </si>
  <si>
    <t>Rīga</t>
  </si>
  <si>
    <t>K.BIRZNIECES-BĒRZIŅAS ĢIMENES ĀRSTA PRAKSE, Sabiedrība ar ierobežotu atbildību</t>
  </si>
  <si>
    <t>Birzniece-Bērziņa</t>
  </si>
  <si>
    <t>Čodere Edīte - ģimenes ārsta prakse</t>
  </si>
  <si>
    <t>Čodere</t>
  </si>
  <si>
    <t>Latvijas Jūras medicīnas centrs, Akciju sabiedrība</t>
  </si>
  <si>
    <t>Kuzmina</t>
  </si>
  <si>
    <t>OZOLIŅAS DOKTORĀTS, Individuālais komersants</t>
  </si>
  <si>
    <t>Vecvērdiņa Vizma - ģimenes ārsta prakse</t>
  </si>
  <si>
    <t>Vizma</t>
  </si>
  <si>
    <t>Vecvērdiņa</t>
  </si>
  <si>
    <t>Kazarjana Anželika - ģimenes ārsta prakse</t>
  </si>
  <si>
    <t>Anželika</t>
  </si>
  <si>
    <t>Kazarjana</t>
  </si>
  <si>
    <t>Jutas Ošenieces ģimenes ārsta prakse, SIA</t>
  </si>
  <si>
    <t>Juta</t>
  </si>
  <si>
    <t>Purenkova Maija - ģimenes ārsta prakse</t>
  </si>
  <si>
    <t>Maija</t>
  </si>
  <si>
    <t>Purenkova</t>
  </si>
  <si>
    <t>Frolova Tatjana  - ģimenes ārsta un pediatra prakse</t>
  </si>
  <si>
    <t>Frolova</t>
  </si>
  <si>
    <t>Krastiņa Inese - ģimenes ārsta prakse</t>
  </si>
  <si>
    <t>Krastiņa</t>
  </si>
  <si>
    <t>Kuzmane Astrīda - ģimenes ārsta prakse</t>
  </si>
  <si>
    <t>Kuzmane</t>
  </si>
  <si>
    <t>Ģimenes ārstu prakse-DK, Sabiedrība ar ierobežotu atbildību</t>
  </si>
  <si>
    <t>Kudrjavceva</t>
  </si>
  <si>
    <t>Novikovs Boriss - ģimenes ārsta prakse</t>
  </si>
  <si>
    <t>Boriss</t>
  </si>
  <si>
    <t>Novikovs</t>
  </si>
  <si>
    <t>Veselības centru apvienība, AS</t>
  </si>
  <si>
    <t>Fokina</t>
  </si>
  <si>
    <t>Zvirbule Lidija - ģimenes ārsta prakse</t>
  </si>
  <si>
    <t>Zvirbule</t>
  </si>
  <si>
    <t>Lankrete Sandra -ģimenes ārsta prakse</t>
  </si>
  <si>
    <t>Lankrete</t>
  </si>
  <si>
    <t>Vitas Jirgensones ārsta prakse, SIA</t>
  </si>
  <si>
    <t>Jirgensone</t>
  </si>
  <si>
    <t>Meirēna Olga - ģimenes ārsta prakse</t>
  </si>
  <si>
    <t>Meirēna</t>
  </si>
  <si>
    <t>ArST prof, SIA</t>
  </si>
  <si>
    <t>Trumpele</t>
  </si>
  <si>
    <t>Pukijāne Marina - ģimenes ārsta prakse</t>
  </si>
  <si>
    <t>Pukijāne</t>
  </si>
  <si>
    <t>Vesele Brigita - ģimenes ārsta un pediatra prakse</t>
  </si>
  <si>
    <t>Brigita</t>
  </si>
  <si>
    <t>Vesele</t>
  </si>
  <si>
    <t>Hudina Vera-ārsta internista prakse, SIA</t>
  </si>
  <si>
    <t>Hudina</t>
  </si>
  <si>
    <t>Adamova-Krastiņa Maija - ģimenes ārsta prakse</t>
  </si>
  <si>
    <t>Adamova-Krastiņa</t>
  </si>
  <si>
    <t>ORIENTS, Sabiedrība ar ierobežotu atbildību Rīgā</t>
  </si>
  <si>
    <t>Mihails</t>
  </si>
  <si>
    <t>Ciganovs</t>
  </si>
  <si>
    <t>Elksne Livija - ģimenes ārsta prakse</t>
  </si>
  <si>
    <t>Livija</t>
  </si>
  <si>
    <t>Elksne</t>
  </si>
  <si>
    <t>Cibule Dace - ģimenes ārsta un internista prakse</t>
  </si>
  <si>
    <t>Cibule</t>
  </si>
  <si>
    <t>Talente Guntra - ģimenes ārsta un arodveselības un arodslimību ārsta prakse</t>
  </si>
  <si>
    <t>Guntra</t>
  </si>
  <si>
    <t>Talente</t>
  </si>
  <si>
    <t>Kalniņš Aldis - ģimenes ārsta prakse</t>
  </si>
  <si>
    <t>Aldis</t>
  </si>
  <si>
    <t>Kalniņš</t>
  </si>
  <si>
    <t>Berķe-Berga Laimdota - ģimenes ārsta prakse</t>
  </si>
  <si>
    <t>Laimdota</t>
  </si>
  <si>
    <t>Berķe-Berga</t>
  </si>
  <si>
    <t>Marnauza Ligita - ģimenes ārsta prakse</t>
  </si>
  <si>
    <t>Marnauza</t>
  </si>
  <si>
    <t>Rozeniece Aina - ģimenes ārsta prakse</t>
  </si>
  <si>
    <t>Rozeniece</t>
  </si>
  <si>
    <t>DOKTORĀTS ANIMA, Sabiedrība ar ierobežotu atbildību</t>
  </si>
  <si>
    <t>Jevgeņijs</t>
  </si>
  <si>
    <t>Andrijenko</t>
  </si>
  <si>
    <t>Ināras Zemītes ārsta prakse, Sabiedrība ar ierobežotu atbildību</t>
  </si>
  <si>
    <t>Zemīte</t>
  </si>
  <si>
    <t>Thymus, SIA</t>
  </si>
  <si>
    <t>Šapele Indra - ģimenes ārsta un pediatra prakse</t>
  </si>
  <si>
    <t>Šapele</t>
  </si>
  <si>
    <t>Ā.Ancānes ģimenes ārsta prakse, SIA</t>
  </si>
  <si>
    <t>Ārija</t>
  </si>
  <si>
    <t>Ancāne</t>
  </si>
  <si>
    <t>Moroza Vija - ģimenes ārsta prakse</t>
  </si>
  <si>
    <t>Moroza</t>
  </si>
  <si>
    <t>Kudrjavceva Jeļena - ģimenes ārsta un osteopāta prakse</t>
  </si>
  <si>
    <t>Indrāne Maira - ģimenes ārsta prakse</t>
  </si>
  <si>
    <t>Maira</t>
  </si>
  <si>
    <t>Indrāne</t>
  </si>
  <si>
    <t>Stauga Ausma - ģimenes ārsta un pediatra prakse</t>
  </si>
  <si>
    <t>Ausma</t>
  </si>
  <si>
    <t>Stauga</t>
  </si>
  <si>
    <t>D. Ļūļes ārsta prakse, Sabiedrība ar ierobežotu atbildību</t>
  </si>
  <si>
    <t>Ļūļe</t>
  </si>
  <si>
    <t>Aizikoviča Jeļena - ģimenes ārsta prakse</t>
  </si>
  <si>
    <t>Aizikoviča</t>
  </si>
  <si>
    <t>Klauberga Aija - ģimenes ārsta prakse</t>
  </si>
  <si>
    <t>Klauberga</t>
  </si>
  <si>
    <t>Astrīdas Marčenokas ģimenes ārstes prakse, SIA</t>
  </si>
  <si>
    <t>Marčenoka</t>
  </si>
  <si>
    <t>Bērsone Līga - ģimenes ārsta prakse</t>
  </si>
  <si>
    <t>Bērsone</t>
  </si>
  <si>
    <t>Svetlanas Pilskalnes ģimenes ārsta prakse, SIA</t>
  </si>
  <si>
    <t>Pilskalne</t>
  </si>
  <si>
    <t>Skurihina Inna - ģimenes ārsta un arodveselības un arodslimību ārsta prakse</t>
  </si>
  <si>
    <t>Skurihina</t>
  </si>
  <si>
    <t>Dr. A.Šmitiņas privātprakse, SIA</t>
  </si>
  <si>
    <t>Šmitiņa</t>
  </si>
  <si>
    <t>L.Petražickas Doktorāts, SIA</t>
  </si>
  <si>
    <t>Petražicka</t>
  </si>
  <si>
    <t>Kuzņecova Nataļja - ģimenes ārsta prakse</t>
  </si>
  <si>
    <t>Kuzņecova</t>
  </si>
  <si>
    <t>Rutkovskis Vasilijs - ģimenes ārsta prakse</t>
  </si>
  <si>
    <t>Vasilijs</t>
  </si>
  <si>
    <t>Ozola Ilga - ģimenes ārsta prakse</t>
  </si>
  <si>
    <t>Ostrovska Sona - ģimenes ārsta prakse</t>
  </si>
  <si>
    <t>Sona</t>
  </si>
  <si>
    <t>Ostrovska</t>
  </si>
  <si>
    <t>Ligitas Vulfas ārsta prakse, SIA</t>
  </si>
  <si>
    <t>Vulfa</t>
  </si>
  <si>
    <t>Vitas Vītolas ārsta prakse pediatrijā, Sabiedrība ar ierobežotu atbildību</t>
  </si>
  <si>
    <t>Vītola</t>
  </si>
  <si>
    <t>SEMPERA DG, Sabiedrība ar ierobežotu atbildību</t>
  </si>
  <si>
    <t>Goberga</t>
  </si>
  <si>
    <t>Lovenecka Natalija - ģimenes ārsta prakse</t>
  </si>
  <si>
    <t>Natalija</t>
  </si>
  <si>
    <t>Lovenecka</t>
  </si>
  <si>
    <t>Spasova Prakse, SIA</t>
  </si>
  <si>
    <t>Spasova</t>
  </si>
  <si>
    <t>Zandas Oliņas Putenes ģimenes ārsta prakse, Sabiedrība ar ierobežotu atbildību</t>
  </si>
  <si>
    <t>Oliņa-Putene</t>
  </si>
  <si>
    <t>Krimuldas doktorāts, Sabiedrība ar ierobežotu atbildību</t>
  </si>
  <si>
    <t>Ilze</t>
  </si>
  <si>
    <t>Pētersone</t>
  </si>
  <si>
    <t>Balmane Margarita - ģimenes ārsta prakse</t>
  </si>
  <si>
    <t>Margarita</t>
  </si>
  <si>
    <t>Balmane</t>
  </si>
  <si>
    <t>Farafonova Marina - ģimenes ārsta prakse</t>
  </si>
  <si>
    <t>Farafonova</t>
  </si>
  <si>
    <t>Bažbauere Ināra - ģimenes ārsta prakse</t>
  </si>
  <si>
    <t>Bažbauere</t>
  </si>
  <si>
    <t>Brūkle Līga - ģimenes ārsta prakse</t>
  </si>
  <si>
    <t>Brūkle</t>
  </si>
  <si>
    <t>Latiševa Tamāra -ģimenes ārsta prakse</t>
  </si>
  <si>
    <t>Latiševa</t>
  </si>
  <si>
    <t>Sokaļska Alla - ģimenes ārsta prakse</t>
  </si>
  <si>
    <t>Sokaļska</t>
  </si>
  <si>
    <t>Iekšlietu ministrijas poliklīnika, Valsts sabiedrība ar ierobežotu atbildību</t>
  </si>
  <si>
    <t>Rožkalne</t>
  </si>
  <si>
    <t>Zandare-Legata Evija - ģimenes ārsta prakse</t>
  </si>
  <si>
    <t>Zandare-Legata</t>
  </si>
  <si>
    <t>Digna</t>
  </si>
  <si>
    <t>Miltiņa</t>
  </si>
  <si>
    <t>Ģimenes ārsta Andra Baumaņa prakse, SIA</t>
  </si>
  <si>
    <t>Baumanis</t>
  </si>
  <si>
    <t>Dr.Aļonas prakse, Sabiedrība ar ierobežotu atbildību</t>
  </si>
  <si>
    <t>Aļona</t>
  </si>
  <si>
    <t>Bergmane</t>
  </si>
  <si>
    <t>Griņa Nataļja - ģimenes ārsta un pediatra prakse</t>
  </si>
  <si>
    <t>Griņa</t>
  </si>
  <si>
    <t>Straume Dace - ģimenes ārsta prakse</t>
  </si>
  <si>
    <t>Straume</t>
  </si>
  <si>
    <t>ĢAP Iveta Skurule, Sabiedrība ar ierobežotu atbildību</t>
  </si>
  <si>
    <t>Skurule</t>
  </si>
  <si>
    <t>Skumbiņa Diāna - ģimenes ārsta prakse</t>
  </si>
  <si>
    <t>Diāna</t>
  </si>
  <si>
    <t>Skumbiņa</t>
  </si>
  <si>
    <t>Timšāne Gunta - ģimenes ārsta un pediatra prakse</t>
  </si>
  <si>
    <t>Timšāne</t>
  </si>
  <si>
    <t>Perna Inna - ģimenes ārsta un pediatra prakse</t>
  </si>
  <si>
    <t>Perna</t>
  </si>
  <si>
    <t>Čehlova</t>
  </si>
  <si>
    <t>Ziemiņa</t>
  </si>
  <si>
    <t>Fradinas Tatjanas ģimenes ārsta prakse, SIA</t>
  </si>
  <si>
    <t>Fradina</t>
  </si>
  <si>
    <t>Fjodorova Natalija - ģimenes ārsta prakse</t>
  </si>
  <si>
    <t>Gerasimova Ella - ģimenes ārsta prakse</t>
  </si>
  <si>
    <t>Ella</t>
  </si>
  <si>
    <t>Gerasimova</t>
  </si>
  <si>
    <t>Kondratova Aija -  ģimenes ārsta prakse</t>
  </si>
  <si>
    <t>Kondratova</t>
  </si>
  <si>
    <t>Šabanova Larisa - ģimenes ārsta prakse</t>
  </si>
  <si>
    <t>Šabanova</t>
  </si>
  <si>
    <t>Voroņko Ņina - ģimenes ārsta prakse</t>
  </si>
  <si>
    <t>Ņina</t>
  </si>
  <si>
    <t>Voroņko</t>
  </si>
  <si>
    <t>Simanoviča Žaneta - ģimenes ārsta prakse</t>
  </si>
  <si>
    <t>Žaneta</t>
  </si>
  <si>
    <t>Simanoviča</t>
  </si>
  <si>
    <t>Zanes Torbejevas ģimenes ārstes prakse, SIA</t>
  </si>
  <si>
    <t>Torbejeva</t>
  </si>
  <si>
    <t>Larisas Zaharovas ģimenes ārsta un pediatra prakse, SIA</t>
  </si>
  <si>
    <t>Zaharova</t>
  </si>
  <si>
    <t>Daigas Āboltiņas ģimenes ārsta prakse, Sabiedrība ar ierobežotu atbildību</t>
  </si>
  <si>
    <t>Āboltiņa</t>
  </si>
  <si>
    <t>Berliņa Vita - ģimenes ārsta prakse</t>
  </si>
  <si>
    <t>Berliņa</t>
  </si>
  <si>
    <t>Kozicka Jeļena - ģimenes ārsta prakse</t>
  </si>
  <si>
    <t>Kozicka</t>
  </si>
  <si>
    <t>Babicka Vija - ģimenes ārsta prakse</t>
  </si>
  <si>
    <t>Babicka</t>
  </si>
  <si>
    <t>ARMONIA HEALTH, SIA</t>
  </si>
  <si>
    <t>Kulakova</t>
  </si>
  <si>
    <t>S. MICKEVIČAS ārsta prakse, Sabiedrība ar ierobežotu atbildību</t>
  </si>
  <si>
    <t>Mickeviča</t>
  </si>
  <si>
    <t>VIKTORIJA D, Rīgas pilsētas V.Driksmanes individuālais uzņēmums medicīniskā firma</t>
  </si>
  <si>
    <t>Driksmane</t>
  </si>
  <si>
    <t>Zvagūze Inta - ģimenes ārsta prakse</t>
  </si>
  <si>
    <t>Inta</t>
  </si>
  <si>
    <t>Zvagūze</t>
  </si>
  <si>
    <t>Mežale Dace - ģimenes ārsta prakse</t>
  </si>
  <si>
    <t>Mežale</t>
  </si>
  <si>
    <t>Vija Med, Sabiedrība ar ierobežotu atbildību</t>
  </si>
  <si>
    <t>Siliņa</t>
  </si>
  <si>
    <t>Demčenkova Ņina - ģimenes ārsta prakse</t>
  </si>
  <si>
    <t>Demčenkova</t>
  </si>
  <si>
    <t>Beķe Gundega - ģimenes ārsta prakse</t>
  </si>
  <si>
    <t>Beķe</t>
  </si>
  <si>
    <t>Ozolniece Ieva - ģimenes ārsta prakse</t>
  </si>
  <si>
    <t>Ozolniece</t>
  </si>
  <si>
    <t>Astrīdas Kalnāres ģimenes ārstes prakse, Sabiedrība ar ierobežotu atbildību</t>
  </si>
  <si>
    <t>Kalnāre</t>
  </si>
  <si>
    <t>Ganus Imants - ģimenes ārsta prakse</t>
  </si>
  <si>
    <t>Ganus</t>
  </si>
  <si>
    <t>M &amp; M centrs, Sabiedrība ar ierobežotu atbildību</t>
  </si>
  <si>
    <t>Pavlova</t>
  </si>
  <si>
    <t>Celmiņa Ināra - ģimenes ārsta prakse</t>
  </si>
  <si>
    <t>Celmiņa</t>
  </si>
  <si>
    <t>Ģēģere Vineta -ģimenes ārsta prakse</t>
  </si>
  <si>
    <t>Vineta</t>
  </si>
  <si>
    <t>Ģēģere</t>
  </si>
  <si>
    <t>Ganus Anita - ģimenes ārsta prakse</t>
  </si>
  <si>
    <t>Mārupes ambulance 1, Sabiedrība ar ierobežotu atbildību</t>
  </si>
  <si>
    <t>Poiša</t>
  </si>
  <si>
    <t>Bordovskis Jurijs - ģimenes ārsta prakse</t>
  </si>
  <si>
    <t>Bordovskis</t>
  </si>
  <si>
    <t>Zaharenkova Nataļja - ģimenes ārsta un arodveselības un arodslimību ārsta prakse</t>
  </si>
  <si>
    <t>Zaharenkova</t>
  </si>
  <si>
    <t>S.Ginteres doktorāts, SIA</t>
  </si>
  <si>
    <t>Gintere</t>
  </si>
  <si>
    <t>Ilzes Jākobsones ģimenes ārsta prakse, Sabiedrība ar ierobežotu atbildību</t>
  </si>
  <si>
    <t>Jākobsone</t>
  </si>
  <si>
    <t>Ziepniekkalna doktorāts, SIA</t>
  </si>
  <si>
    <t>Doncova</t>
  </si>
  <si>
    <t>Ivetas Vīksnes ģimenes ārsta prakse, Sabiedrība ar ierobežotu atbildību</t>
  </si>
  <si>
    <t>Vīksne-Kreicberga</t>
  </si>
  <si>
    <t>Teleženko Iveta - ģimenes ārsta prakse</t>
  </si>
  <si>
    <t>Teleženko</t>
  </si>
  <si>
    <t>Bērziņa Valda - ģimenes ārsta prakse</t>
  </si>
  <si>
    <t>Bērziņa</t>
  </si>
  <si>
    <t>Junkina Olga - ģimenes ārsta prakse</t>
  </si>
  <si>
    <t>Junkina</t>
  </si>
  <si>
    <t>Petraškēviča Ingrīda - ģimenes ārsta prakse</t>
  </si>
  <si>
    <t>Petraškēviča</t>
  </si>
  <si>
    <t>Zaķe Sarmīte - ģimenes ārsta un arodveselības un arodslimību ārsta prakse</t>
  </si>
  <si>
    <t>Zaķe</t>
  </si>
  <si>
    <t>Latkovska Ingrīda - ģimenes ārsta prakse</t>
  </si>
  <si>
    <t>Latkovska</t>
  </si>
  <si>
    <t>Kozinda Ilze - ģimenes ārsta prakse</t>
  </si>
  <si>
    <t>Kozinda</t>
  </si>
  <si>
    <t>Paradovska Inga - ģimenes ārsta un arodveselības un arodslimību ārsta prakse</t>
  </si>
  <si>
    <t>Paradovska</t>
  </si>
  <si>
    <t>Grīga Gita - ģimenes ārsta prakse</t>
  </si>
  <si>
    <t>Grīga</t>
  </si>
  <si>
    <t>Perepjolka</t>
  </si>
  <si>
    <t>Ažipa Tatjana - ģimenes ārsta prakse</t>
  </si>
  <si>
    <t>Ažipa</t>
  </si>
  <si>
    <t>Bubins Igors - ģimenes ārsta prakse</t>
  </si>
  <si>
    <t>Bubins</t>
  </si>
  <si>
    <t>Ludmilas Bessudnovas ģimenes ārsta prakse, SIA</t>
  </si>
  <si>
    <t>Bessudnova</t>
  </si>
  <si>
    <t>Boroviks Dmitrijs - ģimenes ārsta prakse</t>
  </si>
  <si>
    <t>Boroviks</t>
  </si>
  <si>
    <t>Proskurņa Tatjana - ģimenes ārsta un internista prakse</t>
  </si>
  <si>
    <t>Proskurņa</t>
  </si>
  <si>
    <t>Kaļita Nadežda - ģimenes ārsta prakse</t>
  </si>
  <si>
    <t>Nadežda</t>
  </si>
  <si>
    <t>Kaļita</t>
  </si>
  <si>
    <t>Māliņa Judīte - ģimenes ārsta prakse</t>
  </si>
  <si>
    <t>Judīte</t>
  </si>
  <si>
    <t>Māliņa</t>
  </si>
  <si>
    <t>Solovjova Kira -  ģimenes ārsta prakse</t>
  </si>
  <si>
    <t>Kira</t>
  </si>
  <si>
    <t>Solovjova</t>
  </si>
  <si>
    <t>Ponne Inguna - ģimenes ārsta prakse</t>
  </si>
  <si>
    <t>Inguna</t>
  </si>
  <si>
    <t>Ponne</t>
  </si>
  <si>
    <t>Elksne Ināra - ģimenes ārsta prakse</t>
  </si>
  <si>
    <t>Aganova Regīna - ģimenes ārsta prakse</t>
  </si>
  <si>
    <t>Aganova</t>
  </si>
  <si>
    <t>Leškoviča Antoņina - ģimenes ārsta prakse</t>
  </si>
  <si>
    <t>Antoņina</t>
  </si>
  <si>
    <t>Leškoviča</t>
  </si>
  <si>
    <t>Berkoviča Irina - ģimenes ārsta prakse</t>
  </si>
  <si>
    <t>Berkoviča</t>
  </si>
  <si>
    <t>Šaripova Inga - ģimenes ārsta prakse</t>
  </si>
  <si>
    <t>Šaripova</t>
  </si>
  <si>
    <t>Greditors Harijs - ģimenes ārsta un internista prakse</t>
  </si>
  <si>
    <t>Harijs</t>
  </si>
  <si>
    <t>Greditors</t>
  </si>
  <si>
    <t>Cingele Aija - ģimenes ārsta prakse</t>
  </si>
  <si>
    <t>Cingele</t>
  </si>
  <si>
    <t>Koršunova Tatjana - ģimenes ārsta un pediatra prakse</t>
  </si>
  <si>
    <t>Koršunova</t>
  </si>
  <si>
    <t>Jaudzeme Oksana - ģimenes ārsta prakse</t>
  </si>
  <si>
    <t>Oksana</t>
  </si>
  <si>
    <t>Jaudzeme</t>
  </si>
  <si>
    <t>ĀRSTES I.RAČINSKAS PRIVĀTPRAKSE, Irinas Račinskas Rīgas individuālais uzņēmums medicīniskā firma</t>
  </si>
  <si>
    <t>Račinska</t>
  </si>
  <si>
    <t>Rīgas 1. slimnīca, SIA</t>
  </si>
  <si>
    <t>Cikovska</t>
  </si>
  <si>
    <t>Nataļjas Zaharovas ģimenes ārsta prakse, SIA</t>
  </si>
  <si>
    <t>Adoria, Sabiedrība ar ierobežotu atbildību</t>
  </si>
  <si>
    <t>Lāce</t>
  </si>
  <si>
    <t>Zarubina Rita -ģimenes ārsta prakse</t>
  </si>
  <si>
    <t>Rita</t>
  </si>
  <si>
    <t>Zarubina</t>
  </si>
  <si>
    <t>Pogodina Jeļena  - ģimenes ārsta un internista prakse</t>
  </si>
  <si>
    <t>Pogodina</t>
  </si>
  <si>
    <t>Edītes Krūmiņas ģimenes ārsta prakse, Sabiedrība ar ierobežotu atbildību</t>
  </si>
  <si>
    <t>Krūmiņa</t>
  </si>
  <si>
    <t>D.Pakalniņas Ģimenes ārsta prakse, Sabiedrība ar ierobežotu atbildību</t>
  </si>
  <si>
    <t>Pakalniņa</t>
  </si>
  <si>
    <t>Demidova Larisa - ģimenes ārsta prakse</t>
  </si>
  <si>
    <t>Demidova</t>
  </si>
  <si>
    <t>I.Kuģes ģimenes ārsta prakse, Sabiedrība ar ierobežotu atbildību</t>
  </si>
  <si>
    <t>Kuģe</t>
  </si>
  <si>
    <t>Pīleņģe Māra-ģimenes ārsta un arodveselības un arodslimību ārsta prakse, SIA</t>
  </si>
  <si>
    <t>Pīleņģe</t>
  </si>
  <si>
    <t>Sevastjanova Viktorija - ģimenes ārsta prakse</t>
  </si>
  <si>
    <t>Sevastjanova</t>
  </si>
  <si>
    <t>Valucka Tatjana - ģimenes ārsta prakse</t>
  </si>
  <si>
    <t>Valucka</t>
  </si>
  <si>
    <t>DOKTORĀTS "BERĢI", SIA</t>
  </si>
  <si>
    <t>Oginska</t>
  </si>
  <si>
    <t>Saļahova Farida - ģimenes ārsta prakse</t>
  </si>
  <si>
    <t>Farida</t>
  </si>
  <si>
    <t>Saļahova</t>
  </si>
  <si>
    <t>MOŽUMS-1, Sabiedrība ar ierobežotu atbildību</t>
  </si>
  <si>
    <t>Barba</t>
  </si>
  <si>
    <t>Tuzika</t>
  </si>
  <si>
    <t>Parfjonova Olga - ģimenes ārsta prakse</t>
  </si>
  <si>
    <t>Parfjonova</t>
  </si>
  <si>
    <t>Rimjane Natālija - ģimenes ārsta, psihoterapeita un arodveselības un arodslimību ārsta prakse</t>
  </si>
  <si>
    <t>Rimjane</t>
  </si>
  <si>
    <t>Svilāne Inese - ģimenes ārsta prakse</t>
  </si>
  <si>
    <t>Svilāne</t>
  </si>
  <si>
    <t>Gizatullina Nataļja - ģimenes ārsta prakse</t>
  </si>
  <si>
    <t>Gizatullina</t>
  </si>
  <si>
    <t>Lukjaņenko Jekaterina - ārsta prakse pediatrijā</t>
  </si>
  <si>
    <t>Jekaterina</t>
  </si>
  <si>
    <t>Lukjaņenko</t>
  </si>
  <si>
    <t>Vaivade Agita - ģimenes ārsta un pediatra prakse</t>
  </si>
  <si>
    <t>Agita</t>
  </si>
  <si>
    <t>Vaivade</t>
  </si>
  <si>
    <t>Valērijas Rudzinskas ģimenes ārsta prakse, SIA</t>
  </si>
  <si>
    <t>Valērija</t>
  </si>
  <si>
    <t>Rudzinska</t>
  </si>
  <si>
    <t>Spicina Gaļina - ģimenes ārsta prakse</t>
  </si>
  <si>
    <t>Spicina</t>
  </si>
  <si>
    <t>Gailīte Agita - ģimenes ārsta prakse</t>
  </si>
  <si>
    <t>Gailīte</t>
  </si>
  <si>
    <t>Ropažu novada pašvaldības aģentūra "Stopiņu ambulance"</t>
  </si>
  <si>
    <t>Nodelmane Jolanta - ģimenes ārsta prakse</t>
  </si>
  <si>
    <t>Nodelmane</t>
  </si>
  <si>
    <t>Marinas Ņesterovskas ģimenes ārsta un internista prakse, Sabiedrība ar ierobežotu atbildību</t>
  </si>
  <si>
    <t>Ņesterovska</t>
  </si>
  <si>
    <t>Nadeždas Tereškinas ģimenes ārsta prakse, Sabiedrība ar ierobežotu atbildību</t>
  </si>
  <si>
    <t>Tereškina</t>
  </si>
  <si>
    <t>Grīviņa Gita - ģimenes ārsta prakse</t>
  </si>
  <si>
    <t>Grīviņa</t>
  </si>
  <si>
    <t>Buldakova Nataļja - ģimenes ārsta prakse</t>
  </si>
  <si>
    <t>Buldakova</t>
  </si>
  <si>
    <t>Adītāja Jolanta -ģimenes ārsta prakse</t>
  </si>
  <si>
    <t>Adītāja</t>
  </si>
  <si>
    <t>Petrova Ludmila - ģimenes ārsta un arodveselības un arodslimību ārsta prakse</t>
  </si>
  <si>
    <t>TriA SAD, Sabiedrība ar ierobežotu atbildību</t>
  </si>
  <si>
    <t>Derkača</t>
  </si>
  <si>
    <t>Apinīte Ilze - ģimenes ārsta prakse</t>
  </si>
  <si>
    <t>Apinīte</t>
  </si>
  <si>
    <t>Breča Ilze - ģimenes ārsta un pediatra prakse</t>
  </si>
  <si>
    <t>Breča</t>
  </si>
  <si>
    <t>Lapiņa Santa - ģimenes ārsta prakse</t>
  </si>
  <si>
    <t>Lapiņa</t>
  </si>
  <si>
    <t>Indrāne Inga - ģimenes ārsta prakse</t>
  </si>
  <si>
    <t>LDĢĀP, SIA</t>
  </si>
  <si>
    <t>Liene</t>
  </si>
  <si>
    <t>Drēmane</t>
  </si>
  <si>
    <t>Blāze Dana - ģimenes ārsta prakse</t>
  </si>
  <si>
    <t>Blāze</t>
  </si>
  <si>
    <t>Matuševica Andra - ģimenes ārsta prakse</t>
  </si>
  <si>
    <t>Matuševica</t>
  </si>
  <si>
    <t>Strazdiņa Inguna - ģimenes ārsta prakse</t>
  </si>
  <si>
    <t>Strazdiņa</t>
  </si>
  <si>
    <t>Dundure Anita - ģimenes ārsta prakse</t>
  </si>
  <si>
    <t>Dundure</t>
  </si>
  <si>
    <t>Vītola Liene - ģimenes ārsta prakse</t>
  </si>
  <si>
    <t>Dīriņa Vija - ģimenes ārsta prakse</t>
  </si>
  <si>
    <t>Dīriņa</t>
  </si>
  <si>
    <t>Bondare Krista - ģimenes ārsta prakse</t>
  </si>
  <si>
    <t>Bondare</t>
  </si>
  <si>
    <t>INGAS ŽĪGURES ĀRSTA PRAKSE, IK</t>
  </si>
  <si>
    <t>Žīgure</t>
  </si>
  <si>
    <t>Daina</t>
  </si>
  <si>
    <t>Lustika</t>
  </si>
  <si>
    <t>Rīgas patversme</t>
  </si>
  <si>
    <t>Pozņaka</t>
  </si>
  <si>
    <t>Žuka Jeļena - ģimenes ārsta prakse</t>
  </si>
  <si>
    <t>Žuka</t>
  </si>
  <si>
    <t>Nimece, Sabiedrība ar ierobežotu atbildību</t>
  </si>
  <si>
    <t>Valērijs</t>
  </si>
  <si>
    <t>Valdmanis</t>
  </si>
  <si>
    <t>Safranova Ieva - ģimenes ārsta prakse</t>
  </si>
  <si>
    <t>Safranova</t>
  </si>
  <si>
    <t>Gaļinas Zaharovas ģimenes ārsta un pediatra prakse, SIA</t>
  </si>
  <si>
    <t>SIGĪRIJA, IK</t>
  </si>
  <si>
    <t>Šrenka</t>
  </si>
  <si>
    <t>ESI SPIRGTS, SIA</t>
  </si>
  <si>
    <t>Rozenberga</t>
  </si>
  <si>
    <t>Miķelsone Astra - ģimenes ārsta un arodveselības un arodslimību ārsta prakse</t>
  </si>
  <si>
    <t>Astra</t>
  </si>
  <si>
    <t>Atpile Elita - ģimenes ārsta prakse</t>
  </si>
  <si>
    <t>Elita</t>
  </si>
  <si>
    <t>Atpile</t>
  </si>
  <si>
    <t>Ellas Šatalovas ģimenes ārsta un pediatra prakse, SIA</t>
  </si>
  <si>
    <t>Šatalova</t>
  </si>
  <si>
    <t>Ritma</t>
  </si>
  <si>
    <t>Gritāne</t>
  </si>
  <si>
    <t>Gredzena Aija - ģimenes ārsta prakse</t>
  </si>
  <si>
    <t>Gredzena</t>
  </si>
  <si>
    <t>Streļča Ludmila - ģimenes ārsta prakse</t>
  </si>
  <si>
    <t>Streļča</t>
  </si>
  <si>
    <t>Dziļuma Ilze - ģimenes ārsta prakse</t>
  </si>
  <si>
    <t>Dziļuma</t>
  </si>
  <si>
    <t>Alfrēds</t>
  </si>
  <si>
    <t>Ozoliņš</t>
  </si>
  <si>
    <t>Bogdanova Gaļina - ģimenes ārsta prakse</t>
  </si>
  <si>
    <t>Bogdanova</t>
  </si>
  <si>
    <t>Broka Zane - ģimenes ārsta prakse</t>
  </si>
  <si>
    <t>Broka</t>
  </si>
  <si>
    <t>Dzene Sanita - ģimenes ārsta prakse</t>
  </si>
  <si>
    <t>Sanita</t>
  </si>
  <si>
    <t>Dzene</t>
  </si>
  <si>
    <t>Ķēniņa Indra - ģimenes ārsta prakse</t>
  </si>
  <si>
    <t>Ķēniņa</t>
  </si>
  <si>
    <t>Dombrovska Ineta - ģimenes ārsta un pediatra prakse</t>
  </si>
  <si>
    <t>Dombrovska</t>
  </si>
  <si>
    <t>Freimane Liene - ģimenes ārsta prakse</t>
  </si>
  <si>
    <t>Freimane</t>
  </si>
  <si>
    <t>Kasačova Gaļina - ģimenes ārsta prakse</t>
  </si>
  <si>
    <t>Kasačova</t>
  </si>
  <si>
    <t>Andersone Inese - ģimenes ārsta prakse</t>
  </si>
  <si>
    <t>Andersone</t>
  </si>
  <si>
    <t>Purina Jeļena - ģimenes ārsta prakse</t>
  </si>
  <si>
    <t>Purina</t>
  </si>
  <si>
    <t>Molodcova Daiga - ģimenes ārsta prakse</t>
  </si>
  <si>
    <t>Molodcova</t>
  </si>
  <si>
    <t>Martinsone-Bičevska Jolanta - ģimenes ārsta prakse</t>
  </si>
  <si>
    <t>Martinsone-Bičevska</t>
  </si>
  <si>
    <t>Sokolova</t>
  </si>
  <si>
    <t>Šarna</t>
  </si>
  <si>
    <t>Pārskata periodā prakse nostrādāja nepilno periodu;Pārskata periodā ārsts tika aizvietots</t>
  </si>
  <si>
    <t>Ceriņa Iveta - ģimenes ārsta prakse</t>
  </si>
  <si>
    <t>Ceriņa</t>
  </si>
  <si>
    <t>Indras Mukānes ģimenes ārsta prakse, Sabiedrība ar ierobežotu atbildību</t>
  </si>
  <si>
    <t>Mukāne</t>
  </si>
  <si>
    <t>M.Gavronskas ārsta prakse, Sabiedrība ar ierobežotu atbildību</t>
  </si>
  <si>
    <t>Gavronska</t>
  </si>
  <si>
    <t>Veide Artūrs - ģimenes ārsta un arodveselības un arodslimību ārsta prakse</t>
  </si>
  <si>
    <t>Veide</t>
  </si>
  <si>
    <t>Sergejeva Iveta - ģimenes ārsta prakse</t>
  </si>
  <si>
    <t>Sergejeva</t>
  </si>
  <si>
    <t>Paņina Irina - ģimenes ārsta un arodveselības un arodslimību ārsta prakse</t>
  </si>
  <si>
    <t>Paņina</t>
  </si>
  <si>
    <t>Vuļa Veneranda - ģimenes ārsta prakse</t>
  </si>
  <si>
    <t>Veneranda</t>
  </si>
  <si>
    <t>Vuļa</t>
  </si>
  <si>
    <t>Ziediņa Diāna - ģimenes ārsta prakse</t>
  </si>
  <si>
    <t>Ziediņa</t>
  </si>
  <si>
    <t>Kaļinkina Iļmira - ģimenes ārsta prakse</t>
  </si>
  <si>
    <t>Iļmira</t>
  </si>
  <si>
    <t>Kaļinkina</t>
  </si>
  <si>
    <t>Pundane  Ludmila - ģimenes ārsta prakse</t>
  </si>
  <si>
    <t>Pundane</t>
  </si>
  <si>
    <t>Isakoviča Žaneta - ģimenes ārsta prakse</t>
  </si>
  <si>
    <t>Isakoviča</t>
  </si>
  <si>
    <t>Pučkovs Dmitrijs - ģimenes ārsta prakse</t>
  </si>
  <si>
    <t>Pučkovs</t>
  </si>
  <si>
    <t>Mārtinsons Jānis - ģimenes ārsta prakse</t>
  </si>
  <si>
    <t>Mārtinsons</t>
  </si>
  <si>
    <t>SILVA MED, Rīgas pilsētas S.Pujātes individuālais uzņēmums medicīniskā firma</t>
  </si>
  <si>
    <t>Pujāte</t>
  </si>
  <si>
    <t>Šabanovs Nikolajs - ģimenes ārsta prakse</t>
  </si>
  <si>
    <t>Nikolajs</t>
  </si>
  <si>
    <t>Šabanovs</t>
  </si>
  <si>
    <t>Rukavišņikova Ērika - ģimenes ārsta prakse</t>
  </si>
  <si>
    <t>Rukavišņikova</t>
  </si>
  <si>
    <t>Vikmane Dace - ģimenes ārsta un pediatra prakse</t>
  </si>
  <si>
    <t>Vikmane</t>
  </si>
  <si>
    <t>Kozaka Nataļja - ģimenes ārsta prakse</t>
  </si>
  <si>
    <t>Kozaka</t>
  </si>
  <si>
    <t>Ikammed-group</t>
  </si>
  <si>
    <t>Kamergrauze</t>
  </si>
  <si>
    <t>RĪTS M, Sabiedrība ar ierobežotu atbildību</t>
  </si>
  <si>
    <t>Miļutikova</t>
  </si>
  <si>
    <t>Alises Nicmanes ģimenes ārsta prakse, Sabiedrība ar ierobežotu atbildību</t>
  </si>
  <si>
    <t>Nicmane-Aišpure</t>
  </si>
  <si>
    <t>A. Kraules ģimenes ārsta prakse, SIA</t>
  </si>
  <si>
    <t>Kraule</t>
  </si>
  <si>
    <t>Blaua Silva - ģimenes ārsta prakse</t>
  </si>
  <si>
    <t>Blaua</t>
  </si>
  <si>
    <t>Dārziņa</t>
  </si>
  <si>
    <t>SN ĀRSTE, SIA</t>
  </si>
  <si>
    <t>Novaha</t>
  </si>
  <si>
    <t>Grāve</t>
  </si>
  <si>
    <t>Beļēviča Ināra - ģimenes ārsta prakse</t>
  </si>
  <si>
    <t>Beļēviča</t>
  </si>
  <si>
    <t>Roze Krista - ģimenes ārsta prakse</t>
  </si>
  <si>
    <t>Roze</t>
  </si>
  <si>
    <t>Frīdvalde Anita - ģimenes ārsta prakse</t>
  </si>
  <si>
    <t>Frīdvalde</t>
  </si>
  <si>
    <t>S.Birznieces-Bekmanes ģimenes ārsta un pediatra prakse, Sabiedrība ar ierobežotu atbildību</t>
  </si>
  <si>
    <t>Birzniece-Bekmane</t>
  </si>
  <si>
    <t>Kaņepe Karīna - ģimenes ārsta prakse</t>
  </si>
  <si>
    <t>Karīna</t>
  </si>
  <si>
    <t>Kaņepe</t>
  </si>
  <si>
    <t>Kerēvica Ārija - ģimenes ārsta prakse</t>
  </si>
  <si>
    <t>Kerēvica</t>
  </si>
  <si>
    <t>LAIMAS PRAKSE, SIA</t>
  </si>
  <si>
    <t>Samata</t>
  </si>
  <si>
    <t>Rīgas veselības centrs, SIA</t>
  </si>
  <si>
    <t>Edvīns</t>
  </si>
  <si>
    <t>Bunkas</t>
  </si>
  <si>
    <t>Liepiņa Linda - ģimenes ārsta prakse</t>
  </si>
  <si>
    <t>Liepiņa</t>
  </si>
  <si>
    <t>Agbobli Ruta - ģimenes ārsta prakse</t>
  </si>
  <si>
    <t>Agbobli</t>
  </si>
  <si>
    <t>Ārstu prakse "Mazcena 21", Sabiedrība ar ierobežotu atbildību</t>
  </si>
  <si>
    <t>Lielause Gerda - ģimenes ārsta un pediatra prakse</t>
  </si>
  <si>
    <t>Gerda</t>
  </si>
  <si>
    <t>Lielause</t>
  </si>
  <si>
    <t>Briede Inese - ģimenes ārsta prakse</t>
  </si>
  <si>
    <t>Grigorenko Nataļja - ģimenes ārsta un arodveselības un arodslimību ārsta prakse</t>
  </si>
  <si>
    <t>Grigorenko</t>
  </si>
  <si>
    <t>Frīdenberga Aslēra - ģimenes ārsta prakse</t>
  </si>
  <si>
    <t>Aslēra</t>
  </si>
  <si>
    <t>Frīdenberga</t>
  </si>
  <si>
    <t>Robalde Dace - ārsta prakse pediatrijā</t>
  </si>
  <si>
    <t>Robalde</t>
  </si>
  <si>
    <t>Daces Tuzikas ārsta prakse, Sabiedrība ar ierobežotu atbildību</t>
  </si>
  <si>
    <t>A. Līberes ārsta prakse, Sabiedrība ar ierobežotu atbildību</t>
  </si>
  <si>
    <t>Aiva</t>
  </si>
  <si>
    <t>Lībere</t>
  </si>
  <si>
    <t>Ūnijas doktorāts, Sabiedrība ar ierobežotu atbildību</t>
  </si>
  <si>
    <t>Koola</t>
  </si>
  <si>
    <t>NPP, Sabiedrība ar ierobežotu atbildību</t>
  </si>
  <si>
    <t>Nulle</t>
  </si>
  <si>
    <t>Kavejeva Aļfija - ģimenes ārsta prakse</t>
  </si>
  <si>
    <t>Aļfija</t>
  </si>
  <si>
    <t>Kavejeva</t>
  </si>
  <si>
    <t>Tirāns Edgars -ģimenes ārsta prakse</t>
  </si>
  <si>
    <t>Edgars</t>
  </si>
  <si>
    <t>Tirāns</t>
  </si>
  <si>
    <t>Čubukova Irina - ģimenes ārsta prakse</t>
  </si>
  <si>
    <t>Čubukova</t>
  </si>
  <si>
    <t>Ludmilas Zeiļukas ārsta prakse, SIA</t>
  </si>
  <si>
    <t>Zeiļuka</t>
  </si>
  <si>
    <t>Sergejeva Valentina - ģimenes ārsta prakse</t>
  </si>
  <si>
    <t>Valentina</t>
  </si>
  <si>
    <t>Vaivode Laila - ārsta prakse pediatrijā</t>
  </si>
  <si>
    <t>Vaivode</t>
  </si>
  <si>
    <t>Puļķe Sintija - ģimenes ārsta un ārsta homeopāta prakse</t>
  </si>
  <si>
    <t>Sintija</t>
  </si>
  <si>
    <t>Puļķe</t>
  </si>
  <si>
    <t>ARST-L, SIA</t>
  </si>
  <si>
    <t>Ļihodejevska</t>
  </si>
  <si>
    <t>Ilzes Skujas Ģimenes ārsta prakse, Sabiedrība ar ierobežotu atbildību</t>
  </si>
  <si>
    <t>Simsone Inta - ģimenes ārsta prakse</t>
  </si>
  <si>
    <t>Simsone</t>
  </si>
  <si>
    <t>Ārstu privātprakse "SVĪRE PLUS", Sabiedrība ar ierobežotu atbildību</t>
  </si>
  <si>
    <t>Sana</t>
  </si>
  <si>
    <t>Sazonova Svetlana - ģimenes ārsta prakse</t>
  </si>
  <si>
    <t>Sazonova</t>
  </si>
  <si>
    <t>ANJE, SIA</t>
  </si>
  <si>
    <t>Kaļiņina Gaļina - ģimenes ārsta prakse</t>
  </si>
  <si>
    <t>Kaļiņina</t>
  </si>
  <si>
    <t>LIEPA UN GAILĪTE, Sabiedrība ar ierobežotu atbildību</t>
  </si>
  <si>
    <t>Liepa-Akmentiņa</t>
  </si>
  <si>
    <t>Savicka Dina - ģimenes ārsta prakse</t>
  </si>
  <si>
    <t>Dina</t>
  </si>
  <si>
    <t>Čukurs Āris - ģimenes ārsta prakse</t>
  </si>
  <si>
    <t>Āris</t>
  </si>
  <si>
    <t>Čukurs</t>
  </si>
  <si>
    <t>Averina Svetlana - ģimenes ārsta un internista prakse</t>
  </si>
  <si>
    <t>Averina</t>
  </si>
  <si>
    <t>Volujeviča Aija - ģimenes ārsta prakse</t>
  </si>
  <si>
    <t>Volujeviča</t>
  </si>
  <si>
    <t>Proskurina Antoņina - ģimenes ārsta un ārsta prakse padziļināta elektrokardiogrāfijas metodē</t>
  </si>
  <si>
    <t>Proskurina</t>
  </si>
  <si>
    <t>Gulbis Raitis - ģimenes ārsta prakse</t>
  </si>
  <si>
    <t>Raitis</t>
  </si>
  <si>
    <t>Gulbis</t>
  </si>
  <si>
    <t>LUMALE DOKTORĀTS, Rīgas pilsētas Lilijas Lapsas individuālais uzņēmums</t>
  </si>
  <si>
    <t>Lilija</t>
  </si>
  <si>
    <t>Lapsa</t>
  </si>
  <si>
    <t>Žubule Janīna - ģimenes ārsta prakse</t>
  </si>
  <si>
    <t>Janīna</t>
  </si>
  <si>
    <t>Žubule</t>
  </si>
  <si>
    <t>MAKONT MED, SIA</t>
  </si>
  <si>
    <t>Kontautiene</t>
  </si>
  <si>
    <t>Dziedniecība, Sabiedrība ar ierobežotu atbildību</t>
  </si>
  <si>
    <t>Barlote</t>
  </si>
  <si>
    <t>Kulišovs Ignatijs - ģimenes ārsta prakse</t>
  </si>
  <si>
    <t>Ignatijs</t>
  </si>
  <si>
    <t>Kulišovs</t>
  </si>
  <si>
    <t>LIDIJAS LAGANOVSKAS ĢIMENES ĀRSTA PRAKSE, SIA</t>
  </si>
  <si>
    <t>Laganovska</t>
  </si>
  <si>
    <t>Kudule Laila - ģimenes ārsta prakse</t>
  </si>
  <si>
    <t>Kudule</t>
  </si>
  <si>
    <t>APG project, Sabiedrība ar ierobežotu atbildību</t>
  </si>
  <si>
    <t>Salmiņa</t>
  </si>
  <si>
    <t>V. MEĻŅIKAS ārsta prakse, Sabiedrība ar ierobežotu atbildību</t>
  </si>
  <si>
    <t>Meļņika</t>
  </si>
  <si>
    <t>Langina Evita - ģimenes ārsta prakse</t>
  </si>
  <si>
    <t>Evita</t>
  </si>
  <si>
    <t>Langina</t>
  </si>
  <si>
    <t>I. Timčenko ģimenes ārsta prakse, SIA</t>
  </si>
  <si>
    <t>Timčenko</t>
  </si>
  <si>
    <t>Mikule Laila - ģimenes ārsta prakse</t>
  </si>
  <si>
    <t>Mikule</t>
  </si>
  <si>
    <t>Rudometova Irina - ārsta prakse pediatrijā</t>
  </si>
  <si>
    <t>Rudometova</t>
  </si>
  <si>
    <t>Lapa Daina - ģimenes ārsta un arodveselības un arodslimību ārsta prakse</t>
  </si>
  <si>
    <t>Lapa</t>
  </si>
  <si>
    <t>Harmonija Plus, SIA</t>
  </si>
  <si>
    <t>Bārbale</t>
  </si>
  <si>
    <t>Zēģele Linda - ģimenes ārsta prakse</t>
  </si>
  <si>
    <t>Zēģele</t>
  </si>
  <si>
    <t>Fiļinceva</t>
  </si>
  <si>
    <t>Muižzemniece Irita - ģimenes ārsta un internista prakse</t>
  </si>
  <si>
    <t>Irita</t>
  </si>
  <si>
    <t>Muižzemniece</t>
  </si>
  <si>
    <t>Portnaja Nataļja - ģimenes ārsta prakse</t>
  </si>
  <si>
    <t>Portnaja</t>
  </si>
  <si>
    <t>SANDRAS KUKAINES DOKTORĀTS, SIA</t>
  </si>
  <si>
    <t>Kukaine</t>
  </si>
  <si>
    <t>Ārstes Mudītes Zvaigznes prakse, SIA</t>
  </si>
  <si>
    <t>Zvaigzne</t>
  </si>
  <si>
    <t>R.D. doktorāts, SIA</t>
  </si>
  <si>
    <t>Rasa</t>
  </si>
  <si>
    <t>Dauškane</t>
  </si>
  <si>
    <t>ĢIMENES ĀRSTA ANDRA LASMAŅA KLĪNIKA "ALMA", Sabiedrība ar ierobežotu atbildību</t>
  </si>
  <si>
    <t>Bondins</t>
  </si>
  <si>
    <t>Armandas Skrickas ģimenes ārsta prakse, Sabiedrība ar ierobežotu atbildību</t>
  </si>
  <si>
    <t>Armanda</t>
  </si>
  <si>
    <t>Skricka</t>
  </si>
  <si>
    <t>Maļinovska Oksana - ģimenes ārsta prakse</t>
  </si>
  <si>
    <t>Maļinovska</t>
  </si>
  <si>
    <t>Aprupe</t>
  </si>
  <si>
    <t>Zīvere-Pile Līga - ģimenes ārsta prakse</t>
  </si>
  <si>
    <t>Zīvere-Pile</t>
  </si>
  <si>
    <t>VESELĪBAS CENTRS BIĶERNIEKI, Sabiedrība ar ierobežotu atbildību</t>
  </si>
  <si>
    <t>MPWG, Sabiedrība ar ierobežotu atbildību</t>
  </si>
  <si>
    <t>Pāvela</t>
  </si>
  <si>
    <t>Urbanoviča Larisa - ģimenes ārsta prakse</t>
  </si>
  <si>
    <t>Urbanoviča</t>
  </si>
  <si>
    <t>Zitmane Zane - ģimenes ārsta prakse</t>
  </si>
  <si>
    <t>Zitmane</t>
  </si>
  <si>
    <t>Gubska Žanna - ģimenes ārsta prakse</t>
  </si>
  <si>
    <t>Gubska</t>
  </si>
  <si>
    <t>Baložu doktorāts, SIA</t>
  </si>
  <si>
    <t>Zaremba Līga - ģimenes ārsta prakse</t>
  </si>
  <si>
    <t>Zaremba</t>
  </si>
  <si>
    <t>Geletko Tatjana - ģimenes ārsta prakse</t>
  </si>
  <si>
    <t>Geletko</t>
  </si>
  <si>
    <t>Alupa</t>
  </si>
  <si>
    <t>Rimša Gaļina - ģimenes ārsta prakse</t>
  </si>
  <si>
    <t>Rimša</t>
  </si>
  <si>
    <t>Grašs</t>
  </si>
  <si>
    <t>Alksne</t>
  </si>
  <si>
    <t>Muravjova Olga - ģimenes ārsta prakse</t>
  </si>
  <si>
    <t>Muravjova</t>
  </si>
  <si>
    <t>Medical ambulance, Sabiedrība ar ierobežotu atbildību</t>
  </si>
  <si>
    <t>Žiļiča</t>
  </si>
  <si>
    <t>Irinas Lazarevas ģimenes ārsta un internista prakse, Sabiedrība ar ierobežotu atbildību</t>
  </si>
  <si>
    <t>Lazareva</t>
  </si>
  <si>
    <t>Medical Solutions, Sabiedrība ar ierobežotu atbildību</t>
  </si>
  <si>
    <t>Jeļiseikina</t>
  </si>
  <si>
    <t>Mambetajeva Rahata - ģimenes ārsta prakse</t>
  </si>
  <si>
    <t>Rahata</t>
  </si>
  <si>
    <t>Mambetajeva</t>
  </si>
  <si>
    <t>Draška Rita - ģimenes ārsta prakse</t>
  </si>
  <si>
    <t>Draška</t>
  </si>
  <si>
    <t>Veides ārstu prakse, IK</t>
  </si>
  <si>
    <t>Auksilium, Sabiedrība ar ierobežotu atbildību</t>
  </si>
  <si>
    <t>Švītiņa</t>
  </si>
  <si>
    <t>Gončarova Larisa  - ģimenes ārsta prakse</t>
  </si>
  <si>
    <t>Gončarova</t>
  </si>
  <si>
    <t>Oniščuka Svetlana - ģimenes ārsta un pediatra prakse</t>
  </si>
  <si>
    <t>Oniščuka</t>
  </si>
  <si>
    <t>Tatjanas Krutikas ārsta prakse, SIA</t>
  </si>
  <si>
    <t>Krutika</t>
  </si>
  <si>
    <t>Gacka Anda - ģimenes ārsta prakse</t>
  </si>
  <si>
    <t>Gacka</t>
  </si>
  <si>
    <t>RIVA MED, SIA</t>
  </si>
  <si>
    <t>RĪGAS PILSĒTAS ĢIMENES ĀRSTES SARMĪTES BREICES INDIVIDUĀLAIS UZŅĒMUMS, Individuālais uzņēmums</t>
  </si>
  <si>
    <t>Breice</t>
  </si>
  <si>
    <t>Hedvigas Kronbergas ģimenes ārsta prakse, SIA</t>
  </si>
  <si>
    <t>Hedviga</t>
  </si>
  <si>
    <t>Kronberga</t>
  </si>
  <si>
    <t>Mārupes Doktorāts, SIA</t>
  </si>
  <si>
    <t>Žagare</t>
  </si>
  <si>
    <t>Maritas Ķirsones ģimenes ārsta prakse, SIA</t>
  </si>
  <si>
    <t>Marita</t>
  </si>
  <si>
    <t>Ķirsone</t>
  </si>
  <si>
    <t>SR PRAKSE, SIA</t>
  </si>
  <si>
    <t>Rusecka</t>
  </si>
  <si>
    <t>Dr. Jūlija Lazutina, SIA</t>
  </si>
  <si>
    <t>Jūlija</t>
  </si>
  <si>
    <t>Lazutina</t>
  </si>
  <si>
    <t>KSB Doktorāts, SIA</t>
  </si>
  <si>
    <t>Katerina</t>
  </si>
  <si>
    <t>Berezina</t>
  </si>
  <si>
    <t>VITA FORTA, SIA</t>
  </si>
  <si>
    <t>Florena</t>
  </si>
  <si>
    <t>Ingara Burlaka ģimenes ārsta prakse, Sabiedrība ar ierobežotu atbildību</t>
  </si>
  <si>
    <t>Ingars</t>
  </si>
  <si>
    <t>Burlaks</t>
  </si>
  <si>
    <t>Zolitūdes doktorāts, Sabiedrība ar ierobežotu atbildību</t>
  </si>
  <si>
    <t>Vilena</t>
  </si>
  <si>
    <t>Šumska</t>
  </si>
  <si>
    <t>Siliņa Līga ģimenes ārsta prakse, SIA</t>
  </si>
  <si>
    <t>J.Gulbes ģimenes ārsta prakse, Sabiedrība ar ierobežotu atbildību</t>
  </si>
  <si>
    <t>Gulbe</t>
  </si>
  <si>
    <t>I.Dūces ārsta privātprakse, Sabiedrība ar ierobežotu atbildību</t>
  </si>
  <si>
    <t>Dūce</t>
  </si>
  <si>
    <t>Sarmīte Kalēja ĢĀP, Sabiedrība ar ierobežotu atbildību</t>
  </si>
  <si>
    <t>Kalēja</t>
  </si>
  <si>
    <t>Lauras Veides ģimenes ārsta prakse, SIA</t>
  </si>
  <si>
    <t>Dr. Ilzes Leimanes ģimenes ārstes prakse, SIA</t>
  </si>
  <si>
    <t>Ulbrokas Doktorāts, Sabiedrība ar ierobežotu atbildību</t>
  </si>
  <si>
    <t>Grosvalde</t>
  </si>
  <si>
    <t>Liāna</t>
  </si>
  <si>
    <t>Ņeborakova Inga - ģimenes ārsta prakse</t>
  </si>
  <si>
    <t>Ņeborakova</t>
  </si>
  <si>
    <t>Jaunķiķe Vineta - ģimenes ārsta prakse</t>
  </si>
  <si>
    <t>Jaunķiķe</t>
  </si>
  <si>
    <t>Centrālais doktorāts, Sabiedrība ar ierobežotu atbildību</t>
  </si>
  <si>
    <t>Koževņikova</t>
  </si>
  <si>
    <t>Stepanova</t>
  </si>
  <si>
    <t>Andreja Sazoņika ģimenes ārsta prakse, Sabiedrība ar ierobežotu atbildību</t>
  </si>
  <si>
    <t>Andrejs</t>
  </si>
  <si>
    <t>Sazoņiks</t>
  </si>
  <si>
    <t>ALSMED, SIA</t>
  </si>
  <si>
    <t>Soida</t>
  </si>
  <si>
    <t>G.Veides ģimenes ārsta prakse, SIA</t>
  </si>
  <si>
    <t>Mežals Ainārs - ģimenes ārsta prakse</t>
  </si>
  <si>
    <t>Ainārs</t>
  </si>
  <si>
    <t>Mežals</t>
  </si>
  <si>
    <t>Stūrmane Aija - ģimenes ārsta prakse</t>
  </si>
  <si>
    <t>Stūrmane</t>
  </si>
  <si>
    <t>Henrihs</t>
  </si>
  <si>
    <t>Bužinskis</t>
  </si>
  <si>
    <t>Bulduru Doktorāts, Sabiedrība ar ierobežotu atbildību</t>
  </si>
  <si>
    <t>Mastjaņica</t>
  </si>
  <si>
    <t>Ježova</t>
  </si>
  <si>
    <t>Ivetas Feldmanes ģimenes ārsta prakse, IK</t>
  </si>
  <si>
    <t>Feldmane</t>
  </si>
  <si>
    <t>Terjajeva</t>
  </si>
  <si>
    <t>Ritvars</t>
  </si>
  <si>
    <t>Ziedonis</t>
  </si>
  <si>
    <t>Jakuņina</t>
  </si>
  <si>
    <t>Karlsone Aija - ģimenes ārsta prakse</t>
  </si>
  <si>
    <t>Karlsone</t>
  </si>
  <si>
    <t>GSM Medical, SIA</t>
  </si>
  <si>
    <t>Skruze-Janava</t>
  </si>
  <si>
    <t>N.Sergejevas ģimenes ārsta prakse, SIA</t>
  </si>
  <si>
    <t>Jekaterinas Gerķes ģimenes ārsta prakse, SIA</t>
  </si>
  <si>
    <t>Gerķe</t>
  </si>
  <si>
    <t>Tambovceva</t>
  </si>
  <si>
    <t>Guntas Āboltiņas ģimenes ārsta prakse, Sabiedrība ar ierobežotu atbildību</t>
  </si>
  <si>
    <t>Alande</t>
  </si>
  <si>
    <t>S.Gertneres ārsta prakse, Sabiedrība ar ierobežotu atbildību</t>
  </si>
  <si>
    <t>Gertnere</t>
  </si>
  <si>
    <t>GEMMA doktorāts, SIA</t>
  </si>
  <si>
    <t>Gemma</t>
  </si>
  <si>
    <t>Liepiņš Mareks - ģimenes ārsta prakse</t>
  </si>
  <si>
    <t>Mareks</t>
  </si>
  <si>
    <t>Liepiņš</t>
  </si>
  <si>
    <t>Anna Bertones ģimenes ārsta prakse, SIA</t>
  </si>
  <si>
    <t>Bertone</t>
  </si>
  <si>
    <t>Žannas Rakas ģimenes ārstu prakse, SIA</t>
  </si>
  <si>
    <t>Raka</t>
  </si>
  <si>
    <t>Andra Mežala Ģimenes ārsta prakse, SIA</t>
  </si>
  <si>
    <t>Cvetkova Viktorija - ģimenes ārsta prakse</t>
  </si>
  <si>
    <t>Maijas Kozlovskas ģimenes ārsta prakse, SIA</t>
  </si>
  <si>
    <t>Kozlovska</t>
  </si>
  <si>
    <t>Šauriņa</t>
  </si>
  <si>
    <t>Albina</t>
  </si>
  <si>
    <t>Shchapova</t>
  </si>
  <si>
    <t>I.Laizānes ārsta prakse, Sabiedrība ar ierobežotu atbildību</t>
  </si>
  <si>
    <t>NATAĻJA FOTIADU ĢIMENES ĀRSTA PRAKSE, SIA</t>
  </si>
  <si>
    <t>Fotiadu</t>
  </si>
  <si>
    <t>Lagzdiņa Dina - ģimenes ārsta prakse</t>
  </si>
  <si>
    <t>Kurbanova Daina - ģimenes ārsta un pediatra prakse</t>
  </si>
  <si>
    <t>Kurbanova</t>
  </si>
  <si>
    <t>Liepiņas Madaras - ģimenes ārsta prakse, Sabiedrība ar ierobežotu atbildību</t>
  </si>
  <si>
    <t>Sukure</t>
  </si>
  <si>
    <t>Tatjanas Boilovičas ģimenes ārsta prakse, Sabiedrība ar ierobežotu atbildību</t>
  </si>
  <si>
    <t>Boiloviča</t>
  </si>
  <si>
    <t>Grauze</t>
  </si>
  <si>
    <t>VIDEMED, SIA</t>
  </si>
  <si>
    <t>Ļeskova</t>
  </si>
  <si>
    <t>M.Jakušenokas ārstu prakse, SIA</t>
  </si>
  <si>
    <t>Marika</t>
  </si>
  <si>
    <t>OP prakse, SIA</t>
  </si>
  <si>
    <t>Opuļa</t>
  </si>
  <si>
    <t>Astafjeva Veronika - ģimenes ārsta prakse</t>
  </si>
  <si>
    <t>Veronika</t>
  </si>
  <si>
    <t>Astafjeva</t>
  </si>
  <si>
    <t>Titurgas doktorāts, Sabiedrība ar ierobežotu atbildību</t>
  </si>
  <si>
    <t>Petkus</t>
  </si>
  <si>
    <t>L.Lejiņas ģimenes ārsta prakse, Sabiedrība ar ierobežotu atbildību</t>
  </si>
  <si>
    <t>Lejiņa</t>
  </si>
  <si>
    <t>Upīte Ināra - ģimenes ārsta prakse</t>
  </si>
  <si>
    <t>Upīte</t>
  </si>
  <si>
    <t>Šnaidere Jūlija - ģimenes ārsta prakse</t>
  </si>
  <si>
    <t>Šnaidere</t>
  </si>
  <si>
    <t>Zorģe Lolita - ģimenes ārsta prakse</t>
  </si>
  <si>
    <t>Lolita</t>
  </si>
  <si>
    <t>Zorģe</t>
  </si>
  <si>
    <t>Ārsta Nams, Sabiedrība ar ierobežotu atbildību</t>
  </si>
  <si>
    <t>Šēfere</t>
  </si>
  <si>
    <t>Krustiņa Daiga - ģimenes ārsta prakse</t>
  </si>
  <si>
    <t>Krustiņa</t>
  </si>
  <si>
    <t>Medicinus, Sabiedrība ar ierobežotu atbildību</t>
  </si>
  <si>
    <t>Āboliņa</t>
  </si>
  <si>
    <t>Agarelovs Vadims -  ģimenes ārsta prakse</t>
  </si>
  <si>
    <t>Agarelovs</t>
  </si>
  <si>
    <t>Ingas Namavires ģimenes ārsta prakse, Sabiedrība ar ierobežotu atbildību</t>
  </si>
  <si>
    <t>Namavire</t>
  </si>
  <si>
    <t>ĢIMENES ĀRSTA PRAKSE, Sabiedrība ar ierobežotu atbildību</t>
  </si>
  <si>
    <t>Leonoras Burovas ģimenes ārsta prakse, SIA</t>
  </si>
  <si>
    <t>Leonora</t>
  </si>
  <si>
    <t>Burova</t>
  </si>
  <si>
    <t>Sprūde Jevgeņija - ģimenes ārsta prakse</t>
  </si>
  <si>
    <t>Jevgeņija</t>
  </si>
  <si>
    <t>Sprūde</t>
  </si>
  <si>
    <t>Šalajeva ārsta prakse, SIA</t>
  </si>
  <si>
    <t>Šalajevs</t>
  </si>
  <si>
    <t>Jevčuka Natālija - ģimenes ārsta prakse</t>
  </si>
  <si>
    <t>Jevčuka</t>
  </si>
  <si>
    <t>Ozola Aina - ģimenes ārsta prakse</t>
  </si>
  <si>
    <t>Vivitas Skujiņas ārsta prakse, Sabiedrība ar ierobežotu atbildību</t>
  </si>
  <si>
    <t>Vivita</t>
  </si>
  <si>
    <t>Skujiņa</t>
  </si>
  <si>
    <t>Haričeva Valērija - ģimenes ārsta prakse</t>
  </si>
  <si>
    <t>Haričeva</t>
  </si>
  <si>
    <t>NMN Med, Sabiedrība ar ierobežotu atbildību</t>
  </si>
  <si>
    <t>Nadīne</t>
  </si>
  <si>
    <t>Noreika</t>
  </si>
  <si>
    <t>Pjotrs</t>
  </si>
  <si>
    <t>Ļemeševskis</t>
  </si>
  <si>
    <t>Beatas Krūmiņas ārsta prakse, Sabiedrība ar ierobežotu atbildību</t>
  </si>
  <si>
    <t>Beata</t>
  </si>
  <si>
    <t>Ilzes Silanžas ārsta prakse, SIA</t>
  </si>
  <si>
    <t>Silanža</t>
  </si>
  <si>
    <t>Rasmane Ligita -ģimenes ārsta prakse</t>
  </si>
  <si>
    <t>Rasmane</t>
  </si>
  <si>
    <t>Aleksandrova Natālija - ģimenes ārsta prakse</t>
  </si>
  <si>
    <t>Aleksandrova</t>
  </si>
  <si>
    <t>Bergmane Ilze - ģimenes ārsta prakse</t>
  </si>
  <si>
    <t>I. Smirnovas ārsta prakse, SIA</t>
  </si>
  <si>
    <t>Smirnova</t>
  </si>
  <si>
    <t>Dakteres Spēlītes ārsta prakse, Sabiedrība ar ierobežotu atbildību</t>
  </si>
  <si>
    <t>Spēlīte</t>
  </si>
  <si>
    <t>JanaMed, SIA</t>
  </si>
  <si>
    <t>Jana</t>
  </si>
  <si>
    <t>Borisova-Litvinova</t>
  </si>
  <si>
    <t>Straupe Zita - ģimenes ārsta prakse</t>
  </si>
  <si>
    <t>Straupe</t>
  </si>
  <si>
    <t>Ribkina Olga - ģimenes ārsta un akupunktūras ārsta prakse</t>
  </si>
  <si>
    <t>Ribkina</t>
  </si>
  <si>
    <t>Angel Plus, Sabiedrība ar ierobežotu atbildību</t>
  </si>
  <si>
    <t>Anžela</t>
  </si>
  <si>
    <t>Leite</t>
  </si>
  <si>
    <t>Kackeviča Ludmila - ģimenes ārsta prakse</t>
  </si>
  <si>
    <t>Kackeviča</t>
  </si>
  <si>
    <t>Vlada</t>
  </si>
  <si>
    <t>Pugovkina</t>
  </si>
  <si>
    <t>Diānas Hausmanes ģimenes ārsta prakse, Sabiedrība ar ierobežotu atbildību</t>
  </si>
  <si>
    <t>Hausmane</t>
  </si>
  <si>
    <t>AP MED, Sabiedrība ar ierobežotu atbildību</t>
  </si>
  <si>
    <t>Anete</t>
  </si>
  <si>
    <t>Hlusova</t>
  </si>
  <si>
    <t>Ilzes Āboliņas ārsta prakse, SIA</t>
  </si>
  <si>
    <t>Ineses Rabkevičas ārsta prakse, SIA</t>
  </si>
  <si>
    <t>Rabkeviča</t>
  </si>
  <si>
    <t>Terveus, SIA</t>
  </si>
  <si>
    <t>Klimko</t>
  </si>
  <si>
    <t>K.Zivtiņas ārsta prakse, Sabiedrība ar ierobežotu atbildību</t>
  </si>
  <si>
    <t>Zivtiņa-Kravale</t>
  </si>
  <si>
    <t>Margaritas Bargarumas ārsta prakse, SIA</t>
  </si>
  <si>
    <t>Bargaruma-Skaista</t>
  </si>
  <si>
    <t>Dr.Rudzītes ārsta prakse, Sabiedrība ar ierobežotu atbildību</t>
  </si>
  <si>
    <t>Justīne</t>
  </si>
  <si>
    <t>Rudzīte</t>
  </si>
  <si>
    <t>Sabīnes Pavlovskas ģimenes ārsta prakse, SIA</t>
  </si>
  <si>
    <t>Sabīne</t>
  </si>
  <si>
    <t>Pavlovska</t>
  </si>
  <si>
    <t>Jerjomenko</t>
  </si>
  <si>
    <t>Krūze Jānis - ģimenes ārsta prakse</t>
  </si>
  <si>
    <t>NEOCORTEX, SIA</t>
  </si>
  <si>
    <t>Davidovičs-Ščerbackis</t>
  </si>
  <si>
    <t>Jankeviča</t>
  </si>
  <si>
    <t>Safronova</t>
  </si>
  <si>
    <t>Jeļenas Anisimovas ģimenes ārstu prakse, SIA</t>
  </si>
  <si>
    <t>Anisimova</t>
  </si>
  <si>
    <t>Jūlijas Karnītes ģimenes ārsta prakse, SIA</t>
  </si>
  <si>
    <t>Karnīte</t>
  </si>
  <si>
    <t>Tracevskis</t>
  </si>
  <si>
    <t>SIGULDAS EFEKTS, Sabiedrība ar ierobežotu atbildību Ģimenes ārstu doktorāts</t>
  </si>
  <si>
    <t>Puškins</t>
  </si>
  <si>
    <t>Liepziedi ārsta prakse, SIA</t>
  </si>
  <si>
    <t>Klovāne</t>
  </si>
  <si>
    <t>Prokofjeva</t>
  </si>
  <si>
    <t>DRKV ģimenes ārsta prakse, SIA</t>
  </si>
  <si>
    <t>Višņevska</t>
  </si>
  <si>
    <t>Stepičeva</t>
  </si>
  <si>
    <t>Ievas Hākas doktorāts, SIA</t>
  </si>
  <si>
    <t>Hāka</t>
  </si>
  <si>
    <t>Nonberga</t>
  </si>
  <si>
    <t>Anželikas Rubenes ģimenes ārsta prakse, Sabiedrība ar ierobežotu atbildību</t>
  </si>
  <si>
    <t>Rubene</t>
  </si>
  <si>
    <t>Ārsts TM, Sabiedrība ar ierobežotu atbildību</t>
  </si>
  <si>
    <t>Malašonoka</t>
  </si>
  <si>
    <t>Daniļenko</t>
  </si>
  <si>
    <t>Bekker medical, SIA</t>
  </si>
  <si>
    <t>Līva</t>
  </si>
  <si>
    <t>Bekere</t>
  </si>
  <si>
    <t>Ilvas Gailumas ģimenes ārsta prakse, SIA</t>
  </si>
  <si>
    <t>Plesunova</t>
  </si>
  <si>
    <t>Jevgeņijas Soboļevskas ģimenes ārsta prakse, Sabiedrība ar ierobežotu atbildību</t>
  </si>
  <si>
    <t>Soboļevska</t>
  </si>
  <si>
    <t>Jeļizaveta</t>
  </si>
  <si>
    <t>Saidjaševa-Zajaca</t>
  </si>
  <si>
    <t>Ģimenes ārstu doktorāts, SIA</t>
  </si>
  <si>
    <t>Špironoka</t>
  </si>
  <si>
    <t>Malaša-Homiceviča Alla - ģimenes ārsta prakse</t>
  </si>
  <si>
    <t>Malaša-Homiceviča</t>
  </si>
  <si>
    <t>Keiša</t>
  </si>
  <si>
    <t>Mārtiņa Būmaņa ģimenes ārsta prakse,SIA</t>
  </si>
  <si>
    <t>Būmanis</t>
  </si>
  <si>
    <t>I.Lielkalnes ģimenes ārsta prakse, SIA</t>
  </si>
  <si>
    <t>Lielkalne</t>
  </si>
  <si>
    <t>Madaras Freimanes ģimenes ārsta prakse, SIA</t>
  </si>
  <si>
    <t>Granovska</t>
  </si>
  <si>
    <t>Ilzes Kidalas ģimenes ārsta prakse, SIA</t>
  </si>
  <si>
    <t>Kidala</t>
  </si>
  <si>
    <t>Olgas Pilātes ģimenes ārsta prakse, SIA</t>
  </si>
  <si>
    <t>Pilāte</t>
  </si>
  <si>
    <t>Želve</t>
  </si>
  <si>
    <t>Aļina</t>
  </si>
  <si>
    <t>Davidova</t>
  </si>
  <si>
    <t>Aions, SIA</t>
  </si>
  <si>
    <t>Dāboliņa</t>
  </si>
  <si>
    <t>ISMA, SIA</t>
  </si>
  <si>
    <t>Šmaukstele</t>
  </si>
  <si>
    <t>MEDICALM, SIA</t>
  </si>
  <si>
    <t>Anetes Urķes ģimenes ārsta prakse, SIA</t>
  </si>
  <si>
    <t>Urķe</t>
  </si>
  <si>
    <t>Vesela ģimene, SIA</t>
  </si>
  <si>
    <t>Jelizaveta</t>
  </si>
  <si>
    <t>Aleksejeva</t>
  </si>
  <si>
    <t>Skudra Ilona - ģimenes ārsta prakse</t>
  </si>
  <si>
    <t>Skudra</t>
  </si>
  <si>
    <t>MM Medical, SIA</t>
  </si>
  <si>
    <t>Minete</t>
  </si>
  <si>
    <t>Dr. Helgas prakse, Sabiedrība ar ierobežotu atbildību</t>
  </si>
  <si>
    <t>Helga</t>
  </si>
  <si>
    <t>Kušnire</t>
  </si>
  <si>
    <t>DAKTERIS, Sabiedrība ar ierobežotu atbildību</t>
  </si>
  <si>
    <t>Grāvele</t>
  </si>
  <si>
    <t>Mitule</t>
  </si>
  <si>
    <t>Kuļikova</t>
  </si>
  <si>
    <t>Maijas Pūces doktorāts, SIA</t>
  </si>
  <si>
    <t>Karīnas Sardakas ārsta prakse, SIA</t>
  </si>
  <si>
    <t>Sardaka</t>
  </si>
  <si>
    <t>Dagnijas Purlīces ģimenes ārsta prakse, Sabiedrība ar ierobežotu atbildību</t>
  </si>
  <si>
    <t>Dagnija</t>
  </si>
  <si>
    <t>Purlīce</t>
  </si>
  <si>
    <t>RSU Ambulance, SIA</t>
  </si>
  <si>
    <t>Amērika-Sazoņika</t>
  </si>
  <si>
    <t>M.Madžules doktorāts,SIA</t>
  </si>
  <si>
    <t>Monta</t>
  </si>
  <si>
    <t>Madžule</t>
  </si>
  <si>
    <t>Anastasijas Voroncovas ģimenes ārsta prakse, Sabiedrība ar ierobežotu atbildību</t>
  </si>
  <si>
    <t>Voroncova</t>
  </si>
  <si>
    <t>Ņeznanova</t>
  </si>
  <si>
    <t>PALĪDZĪBAS DIENESTS, Sabiedrība ar ierobežotu atbildību</t>
  </si>
  <si>
    <t>Stoļarova</t>
  </si>
  <si>
    <t>O.Kļaviņas ģimenes ārsta prakse, SIA</t>
  </si>
  <si>
    <t>Kļaviņa</t>
  </si>
  <si>
    <t>NESKO MED, SIA</t>
  </si>
  <si>
    <t>Neskoromnaja</t>
  </si>
  <si>
    <t>KFV Med, Sabiedrība ar ierobežotu atbildību</t>
  </si>
  <si>
    <t>Kristiāna</t>
  </si>
  <si>
    <t>Forstmane-Vilkoite</t>
  </si>
  <si>
    <t>Dr. Višņevskas ĢĀP, Sabiedrība ar ierobežotu atbildību</t>
  </si>
  <si>
    <t>ĢIMENES ĀRSTU PRAKSE, Sabiedrība ar ierobežotu atbildību</t>
  </si>
  <si>
    <t>Arta</t>
  </si>
  <si>
    <t>Deniņa</t>
  </si>
  <si>
    <t>Piejūras Ģimenes ārsta prakse, SIA</t>
  </si>
  <si>
    <t>Anrijs</t>
  </si>
  <si>
    <t>Djatkovičs</t>
  </si>
  <si>
    <t>Volkova Marta - ģimenes ārsta prakse</t>
  </si>
  <si>
    <t>Marta</t>
  </si>
  <si>
    <t>Volkova</t>
  </si>
  <si>
    <t>Elīna Romašova - ģimenes ārsta prakse, SIA</t>
  </si>
  <si>
    <t>Romašova</t>
  </si>
  <si>
    <t>Viktorijas Afoņkinas ģimenes ārsta prakse, SIA</t>
  </si>
  <si>
    <t>Afoņkina</t>
  </si>
  <si>
    <t>Kristīnes Astras ģimenes ārsta prakse, SIA</t>
  </si>
  <si>
    <t>Māra Rinkuļa ārsta prakse, SIA</t>
  </si>
  <si>
    <t>Rinkulis</t>
  </si>
  <si>
    <t>Baldones doktorāts, SIA</t>
  </si>
  <si>
    <t>Bērziņa-Buša</t>
  </si>
  <si>
    <t>Ģimenes ārsts Aļina Graubergere, SIA</t>
  </si>
  <si>
    <t>Graubergere</t>
  </si>
  <si>
    <t>Artūra Kupča ārsta prakse, Sabiedrība ar ierobežotu atbildību</t>
  </si>
  <si>
    <t>Kupčs</t>
  </si>
  <si>
    <t>Dr. Milgrāves ārsta prakse, SIA</t>
  </si>
  <si>
    <t>Lāsma</t>
  </si>
  <si>
    <t>Milgrāve</t>
  </si>
  <si>
    <t>LEORE MED, SIA</t>
  </si>
  <si>
    <t>Raubišķe</t>
  </si>
  <si>
    <t>BALT INFO LAB, Sabiedrība ar ierobežotu atbildību</t>
  </si>
  <si>
    <t>Mundeciemas ģimenes ārsta prakse, SIA</t>
  </si>
  <si>
    <t>Mundeciema</t>
  </si>
  <si>
    <t>I. Menisa ģimenes ārsta prakse, Sabiedrība ar ierobežotu atbildību</t>
  </si>
  <si>
    <t>Iļja</t>
  </si>
  <si>
    <t>Meniss</t>
  </si>
  <si>
    <t>Vitalis Medical veselības centrs, SIA</t>
  </si>
  <si>
    <t>AV doktorāts, SIA</t>
  </si>
  <si>
    <t>Voitkeviča</t>
  </si>
  <si>
    <t>Revigo, Sabiedrība ar ierobežotu atbildību</t>
  </si>
  <si>
    <t>Goraja</t>
  </si>
  <si>
    <t>KLĪNIKA PLUS, SIA</t>
  </si>
  <si>
    <t>Galija</t>
  </si>
  <si>
    <t>Solomaha</t>
  </si>
  <si>
    <t>Paulas Gudrupas ģimenes ārsta prakse, SIA</t>
  </si>
  <si>
    <t>Paula</t>
  </si>
  <si>
    <t>Gudrupa</t>
  </si>
  <si>
    <t>Ārsts NP, SIA</t>
  </si>
  <si>
    <t>Prohorova</t>
  </si>
  <si>
    <t>Sandras Strīķes ģimenes ārsta prakse, SIA</t>
  </si>
  <si>
    <t>Strīķe</t>
  </si>
  <si>
    <t>LAROMED, SIA</t>
  </si>
  <si>
    <t>Ludmilas Černobajevas ģimenes ārsta prakse, SIA</t>
  </si>
  <si>
    <t>Černobajeva</t>
  </si>
  <si>
    <t>Jansone Agnese - ģimenes ārsta prakse</t>
  </si>
  <si>
    <t>MEDAKO, Sabiedrība ar ierobežotu atbildību</t>
  </si>
  <si>
    <t>Tabeļeva</t>
  </si>
  <si>
    <t>Novaka</t>
  </si>
  <si>
    <t>Langina Paula Karīna - ģimenes ārsta prakse</t>
  </si>
  <si>
    <t>Rūtas Plaudes-Dedeles ģimenes ārsta prakse, SIA</t>
  </si>
  <si>
    <t>Plaude-Dedele</t>
  </si>
  <si>
    <t>Rubīne</t>
  </si>
  <si>
    <t>D-prakse, SIA</t>
  </si>
  <si>
    <t>Kauguru veselības centrs, Pašvaldības sabiedrība ar ierobežotu atbildību</t>
  </si>
  <si>
    <t>Ksenija</t>
  </si>
  <si>
    <t>Kabanova</t>
  </si>
  <si>
    <t>Volgina Marija - ģimenes ārsta prakse</t>
  </si>
  <si>
    <t>Volgina</t>
  </si>
  <si>
    <t>Pārskata periodā prakse nostrādāja nepilno periodu, Pārskata periodā ārsts tika aizvietots</t>
  </si>
  <si>
    <t>Ziemeles-Lācītes ģimenes ārsta prakse, SIA</t>
  </si>
  <si>
    <t>Renāte</t>
  </si>
  <si>
    <t>Ziemele-Lācīte</t>
  </si>
  <si>
    <t>Bogdanova Jeļena - ģimenes ārsta prakse</t>
  </si>
  <si>
    <t>Ditas Zeltiņas ārsta prakse, SIA</t>
  </si>
  <si>
    <t>Dita</t>
  </si>
  <si>
    <t>Ilzes Koreškovas ģimenes ārsta prakse, Sabiedrība ar ierobežotu atbildību</t>
  </si>
  <si>
    <t>Koreškova</t>
  </si>
  <si>
    <t>Sapiga</t>
  </si>
  <si>
    <t>SokolMed, Sabiedrība ar ierobežotu atbildību</t>
  </si>
  <si>
    <t>Emma</t>
  </si>
  <si>
    <t>Siguldas novada veselības centrs, SIA</t>
  </si>
  <si>
    <t>Katrīna</t>
  </si>
  <si>
    <t>Priede</t>
  </si>
  <si>
    <t>Ozola Jana - ģimenes ārsta prakse</t>
  </si>
  <si>
    <t>Med Plus Ārstu prakse, SIA</t>
  </si>
  <si>
    <t>Čivžele</t>
  </si>
  <si>
    <t>Homka</t>
  </si>
  <si>
    <t>Vissarionovs Vadims - ģimenes ārsta prakse</t>
  </si>
  <si>
    <t>Vissarionovs</t>
  </si>
  <si>
    <t>Kursaite</t>
  </si>
  <si>
    <t>Ziemeļu medicīnas centrs, SIA</t>
  </si>
  <si>
    <t>Kevins</t>
  </si>
  <si>
    <t>Ziemelis</t>
  </si>
  <si>
    <t>Bubenko Ludmila - ģimenes ārsta prakse</t>
  </si>
  <si>
    <t>Bubenko</t>
  </si>
  <si>
    <t>Olgas Gersamijas ģimenes ārsta privātprakse, SIA</t>
  </si>
  <si>
    <t>Gersamija</t>
  </si>
  <si>
    <t>Sadu Alberto - ģimenes ārsta prakse</t>
  </si>
  <si>
    <t>Alberto</t>
  </si>
  <si>
    <t>Sadu</t>
  </si>
  <si>
    <t>Mališeva Jūlija - ģimenes ārsta prakse</t>
  </si>
  <si>
    <t>Mališeva</t>
  </si>
  <si>
    <t>Gordon Medical, SIA</t>
  </si>
  <si>
    <t>Gordona</t>
  </si>
  <si>
    <t>Vidzeme</t>
  </si>
  <si>
    <t>Rankas doktorāts, SIA</t>
  </si>
  <si>
    <t>Baķe</t>
  </si>
  <si>
    <t>Rogoza Natālija - ģimenes ārsta prakse</t>
  </si>
  <si>
    <t>Rogoza</t>
  </si>
  <si>
    <t>I.Jakubaites ģimenes ārsta prakse, Sabiedrība ar ierobežotu atbildību</t>
  </si>
  <si>
    <t>Jakubaite</t>
  </si>
  <si>
    <t>Briģis Jānis - ģimenes ārsta un arodveselības un arodslimību ārsta prakse</t>
  </si>
  <si>
    <t>Briģis</t>
  </si>
  <si>
    <t>Bērziņa Anita - ģimenes ārsta prakse un ārsta prakse vispārējā ultrasonogrāfijas metodē</t>
  </si>
  <si>
    <t>Tuča Ilona - ģimenes ārsta un pediatra prakse</t>
  </si>
  <si>
    <t>Tuča</t>
  </si>
  <si>
    <t>Ivanova Dace - ģimenes ārsta un pediatra prakse</t>
  </si>
  <si>
    <t>Krauze Egita - ģimenes ārsta un pediatra prakse</t>
  </si>
  <si>
    <t>Egita</t>
  </si>
  <si>
    <t>Krauze</t>
  </si>
  <si>
    <t>I. Ločmeles ārsta prakse, Sabiedrība ar ierobežotu atbildību</t>
  </si>
  <si>
    <t>Ločmele</t>
  </si>
  <si>
    <t>Anitas Muižnieces ārsta prakse, SIA</t>
  </si>
  <si>
    <t>Muižniece</t>
  </si>
  <si>
    <t>Strautiņš Andrejs - ģimenes ārsta prakse</t>
  </si>
  <si>
    <t>Strautiņš</t>
  </si>
  <si>
    <t>Šakare Anna - ģimenes ārsta prakse</t>
  </si>
  <si>
    <t>Šakare</t>
  </si>
  <si>
    <t>Kravale Jolanta - ģimenes ārsta prakse</t>
  </si>
  <si>
    <t>Kravale</t>
  </si>
  <si>
    <t>Trikātas doktorāts, SIA</t>
  </si>
  <si>
    <t>Veršelo</t>
  </si>
  <si>
    <t>Vīķele Rasma - ģimenes ārsta prakse</t>
  </si>
  <si>
    <t>Vīķele</t>
  </si>
  <si>
    <t>Jansone Sanita - ģimenes ārsta prakse</t>
  </si>
  <si>
    <t>Rūtas Vanagas ārsta prakse, SIA</t>
  </si>
  <si>
    <t>Vanaga</t>
  </si>
  <si>
    <t>Slukina Tatjana - ģimenes ārsta prakse</t>
  </si>
  <si>
    <t>Slukina</t>
  </si>
  <si>
    <t>M. GRŪSLES ĀRSTA PRAKSE, SIA</t>
  </si>
  <si>
    <t>Grūsle</t>
  </si>
  <si>
    <t>M.BINDRES DOKTORĀTS, SIA</t>
  </si>
  <si>
    <t>Bindre</t>
  </si>
  <si>
    <t>Uzbeka Ilona - ģimenes ārsta un ārsta pneimonologa prakse</t>
  </si>
  <si>
    <t>Uzbeka</t>
  </si>
  <si>
    <t>Gritāne Sandra - ģimenes ārsta prakse</t>
  </si>
  <si>
    <t>M. Kļaviņas ĢĀP, SIA</t>
  </si>
  <si>
    <t>Zušmane Evita - ģimenes ārsta prakse</t>
  </si>
  <si>
    <t>Zušmane</t>
  </si>
  <si>
    <t>Kreicberga Dace - ģimenes ārsta prakse</t>
  </si>
  <si>
    <t>Kreicberga</t>
  </si>
  <si>
    <t>LĪGAS KOZLOVSKAS ĢIMENES ĀRSTA PRAKSE, Balvu pilsētas Līgas Kozlovskas individuālais uzņēmums</t>
  </si>
  <si>
    <t>Zondaka Natālija - ārsta internista prakse</t>
  </si>
  <si>
    <t>Zondaka</t>
  </si>
  <si>
    <t>VIVENDA, Sabiedrība ar ierobežotu atbildību</t>
  </si>
  <si>
    <t>Viškinte</t>
  </si>
  <si>
    <t>DH prakse, SIA</t>
  </si>
  <si>
    <t>Vorslava</t>
  </si>
  <si>
    <t>ASAFREJA, Sabiedrība ar ierobežotu atbildību</t>
  </si>
  <si>
    <t>Asafreja</t>
  </si>
  <si>
    <t>Prindulis Jānis - ģimenes ārsta prakse</t>
  </si>
  <si>
    <t>Prindulis</t>
  </si>
  <si>
    <t>Braķe Aina - ģimenes ārsta prakse</t>
  </si>
  <si>
    <t>Braķe</t>
  </si>
  <si>
    <t>Šļakota Aija - ģimenes ārsta prakse</t>
  </si>
  <si>
    <t>Šļakota</t>
  </si>
  <si>
    <t>Igaune Velta - ģimenes ārsta prakse</t>
  </si>
  <si>
    <t>Velta</t>
  </si>
  <si>
    <t>Igaune</t>
  </si>
  <si>
    <t>Luguzis Egīls - ģimenes ārsta prakse</t>
  </si>
  <si>
    <t>Egīls</t>
  </si>
  <si>
    <t>Luguzis</t>
  </si>
  <si>
    <t>Luguze Inta - ģimenes ārsta prakse</t>
  </si>
  <si>
    <t>Luguze</t>
  </si>
  <si>
    <t>Žīgurs Jānis - ģimenes ārsta un arodveselības un arodslimību ārsta prakse</t>
  </si>
  <si>
    <t>Žīgurs</t>
  </si>
  <si>
    <t>Ķiris Valdis - ģimenes ārsta un narkologa prakse</t>
  </si>
  <si>
    <t>Ķiris</t>
  </si>
  <si>
    <t>B. Kalniņas ģimenes ārsta prakse, Sabiedrība ar ierobežotu atbildību</t>
  </si>
  <si>
    <t>I. RĀVIŅAS ĀRSTA PRAKSE, SIA</t>
  </si>
  <si>
    <t>Rāviņa</t>
  </si>
  <si>
    <t>Lelle Aira - ģimenes ārsta prakse</t>
  </si>
  <si>
    <t>Aira</t>
  </si>
  <si>
    <t>Lelle</t>
  </si>
  <si>
    <t>Vancāns Jānis - ģimenes ārsta prakse</t>
  </si>
  <si>
    <t>Vancāns</t>
  </si>
  <si>
    <t>Budze Līga - ģimenes ārsta prakse</t>
  </si>
  <si>
    <t>Budze</t>
  </si>
  <si>
    <t>L. ZIEMELES DOKTORĀTS, SIA</t>
  </si>
  <si>
    <t>Ziemele</t>
  </si>
  <si>
    <t>Miķelsone Sandra - ģimenes ārsta prakse</t>
  </si>
  <si>
    <t>Smeķe Aija - ģimenes ārsta prakse</t>
  </si>
  <si>
    <t>Smeķe</t>
  </si>
  <si>
    <t>ANITAS KLŪGAS DOKTORĀTS, SIA</t>
  </si>
  <si>
    <t>Klūga</t>
  </si>
  <si>
    <t>Mūrniece Dace - ģimenes ārsta prakse</t>
  </si>
  <si>
    <t>Mūrniece</t>
  </si>
  <si>
    <t>Elmere Olita - ģimenes ārsta prakse</t>
  </si>
  <si>
    <t>Elmere</t>
  </si>
  <si>
    <t>Celenbergs Jurijs - ģimenes ārsta prakse</t>
  </si>
  <si>
    <t>Celenbergs</t>
  </si>
  <si>
    <t>Plūme Anda - ģimenes ārsta un ginekologa, dzemdību speciālista prakse</t>
  </si>
  <si>
    <t>Plūme</t>
  </si>
  <si>
    <t>KĀRVINS, SIA</t>
  </si>
  <si>
    <t>Gabrāne</t>
  </si>
  <si>
    <t>Līgas Purmales ģimenes ārstes prakse, SIA</t>
  </si>
  <si>
    <t>Purmale</t>
  </si>
  <si>
    <t>Sarmas Līsmanes ģimenes ārstes prakse, SIA</t>
  </si>
  <si>
    <t>Sarma</t>
  </si>
  <si>
    <t>Līsmane</t>
  </si>
  <si>
    <t>Poikāne Guna - ģimenes ārsta prakse</t>
  </si>
  <si>
    <t>Guna</t>
  </si>
  <si>
    <t>Poikāne</t>
  </si>
  <si>
    <t>DOKTORĀTS "KALMES", Sabiedrība ar ierobežotu atbildību</t>
  </si>
  <si>
    <t>Mironovska</t>
  </si>
  <si>
    <t>Ivanova Valentīna - ģimenes ārsta un arodveselības un arodslimību ārsta prakse</t>
  </si>
  <si>
    <t>Kallinga Aija - ģimenes ārsta prakse</t>
  </si>
  <si>
    <t>Kallinga</t>
  </si>
  <si>
    <t>Jakovins</t>
  </si>
  <si>
    <t>Ķire Marianna - ģimenes ārsta un arodveselības un arodslimību ārsta prakse</t>
  </si>
  <si>
    <t>Marianna</t>
  </si>
  <si>
    <t>Ķire</t>
  </si>
  <si>
    <t>Nātra Māris - ģimenes ārsta prakse</t>
  </si>
  <si>
    <t>Nātra</t>
  </si>
  <si>
    <t>Šķirmante Elita - ģimenes ārsta prakse</t>
  </si>
  <si>
    <t>Šķirmante</t>
  </si>
  <si>
    <t>STĀMERIENAS DOKTORĀTS, Gulbenes rajona Stāmerienas pagasta J.Seļicka ārstu prakses individuālais uzņēmums</t>
  </si>
  <si>
    <t>Seļickis</t>
  </si>
  <si>
    <t>Rudzāta ārsta prakse, SIA</t>
  </si>
  <si>
    <t>Reinis</t>
  </si>
  <si>
    <t>Rudzāts</t>
  </si>
  <si>
    <t>Latkovska Rita -  ģimenes ārsta un kardiologa prakse</t>
  </si>
  <si>
    <t>Skujiņa Inese - ģimenes ārsta prakse</t>
  </si>
  <si>
    <t>Zariņa Zaiga - ģimenes ārsta un arodveselības un arodslimību ārsta prakse</t>
  </si>
  <si>
    <t>VECPIEBALGAS DOKTORĀTS, SIA</t>
  </si>
  <si>
    <t>Radziņa</t>
  </si>
  <si>
    <t>Prindule Arita - ģimenes ārsta prakse</t>
  </si>
  <si>
    <t>Arita</t>
  </si>
  <si>
    <t>Prindule</t>
  </si>
  <si>
    <t>Gārša Inese - ārsta prakse pediatrijā</t>
  </si>
  <si>
    <t>Gārša</t>
  </si>
  <si>
    <t>Maijas Liepiņas ģimenes ārsta prakse, SIA</t>
  </si>
  <si>
    <t>Drāzniece Viktorija - ģimenes ārsta prakse</t>
  </si>
  <si>
    <t>Drāzniece</t>
  </si>
  <si>
    <t>Krustiņa Dace - ģimenes ārsta un arodveselības un arodslimību ārsta prakse</t>
  </si>
  <si>
    <t>Berga Rudīte - ģimenes ārsta prakse</t>
  </si>
  <si>
    <t>Kreicuma Ilga - ģimenes ārsta prakse</t>
  </si>
  <si>
    <t>Kreicuma</t>
  </si>
  <si>
    <t>Stramkale Anita - ģimenes ārsta prakse</t>
  </si>
  <si>
    <t>Stramkale</t>
  </si>
  <si>
    <t>G.Ozolas ģimenes ārsta prakse, Sabiedrība ar ierobežotu atbildību</t>
  </si>
  <si>
    <t>Jansone Dace - ģimenes ārsta prakse</t>
  </si>
  <si>
    <t>Prindule Ilona - ģimenes ārsta prakse</t>
  </si>
  <si>
    <t>Strautiņa Inese - ģimenes ārsta prakse</t>
  </si>
  <si>
    <t>Strautiņa</t>
  </si>
  <si>
    <t>Pauniņš Aivars - ģimenes ārsta prakse</t>
  </si>
  <si>
    <t>Aivars</t>
  </si>
  <si>
    <t>Pauniņš</t>
  </si>
  <si>
    <t>JAUNGULBENES DOKTORĀTS, Gulbenes rajona Jaungulbenes pagasta L.Vebruāles ārstu prakses individuālais uzņēmums</t>
  </si>
  <si>
    <t>Vebruāle</t>
  </si>
  <si>
    <t>Saleniece Sarmīte - ģimenes ārsta prakse</t>
  </si>
  <si>
    <t>Saleniece</t>
  </si>
  <si>
    <t>Stalaža Lilita - ģimenes ārsta prakse</t>
  </si>
  <si>
    <t>Stalaža</t>
  </si>
  <si>
    <t>DAMIA, Sabiedrība ar ierobežotu atbildību</t>
  </si>
  <si>
    <t>Inita</t>
  </si>
  <si>
    <t>Galeja</t>
  </si>
  <si>
    <t>Kuzma Ilze - ģimenes ārsta prakse</t>
  </si>
  <si>
    <t>Kuzma</t>
  </si>
  <si>
    <t>Zuša Ilga - ģimenes ārsta prakse</t>
  </si>
  <si>
    <t>Zuša</t>
  </si>
  <si>
    <t>Ozoliņš Zigurds - ģimenes ārsta prakse</t>
  </si>
  <si>
    <t>Zigurds</t>
  </si>
  <si>
    <t>Noriņa Dace - ģimenes ārsta un arodveselības un arodslimību ārsta prakse</t>
  </si>
  <si>
    <t>Noriņa</t>
  </si>
  <si>
    <t>Lupkina Līga - ģimenes ārsta prakse</t>
  </si>
  <si>
    <t>Lupkina</t>
  </si>
  <si>
    <t>Meinerte Gundega - ģimenes ārsta prakse</t>
  </si>
  <si>
    <t>Meinerte</t>
  </si>
  <si>
    <t>Šnikvalde Anita -  ģimenes ārsta prakse</t>
  </si>
  <si>
    <t>Šnikvalde</t>
  </si>
  <si>
    <t>Luika Marita - ģimenes ārsta prakse</t>
  </si>
  <si>
    <t>Luika</t>
  </si>
  <si>
    <t>Kundrāte Gunta - ģimenes ārsta prakse</t>
  </si>
  <si>
    <t>Kundrāte</t>
  </si>
  <si>
    <t>Stjade Irita - ģimenes ārsta un arodveselības un arodslimību ārsta prakse</t>
  </si>
  <si>
    <t>Stjade</t>
  </si>
  <si>
    <t>Mazsalacas slimnīca, Sabiedrība ar ierobežotu atbildību</t>
  </si>
  <si>
    <t>Ilārs</t>
  </si>
  <si>
    <t>Freimanis</t>
  </si>
  <si>
    <t>Paidere-Trubņika Dace - ģimenes ārsta prakse</t>
  </si>
  <si>
    <t>Paidere-Trubņika</t>
  </si>
  <si>
    <t>Stabingis Jānis - ģimenes ārsta prakse</t>
  </si>
  <si>
    <t>Stabingis</t>
  </si>
  <si>
    <t>Bērziņa Inga - ģimenes ārsta prakse</t>
  </si>
  <si>
    <t>Daina Med, SIA</t>
  </si>
  <si>
    <t>Nātra Inga - ģimenes ārsta prakse</t>
  </si>
  <si>
    <t>Semjonova Svetlana - ģimenes ārsta prakse</t>
  </si>
  <si>
    <t>Semjonova</t>
  </si>
  <si>
    <t>Skultes doktorāts, SIA</t>
  </si>
  <si>
    <t>Siliņš</t>
  </si>
  <si>
    <t>MADONAS TRAUMATOLOĢIJAS UN ORTOPĒDIJAS KLĪNIKA, Sabiedrība ar ierobežotu atbildību</t>
  </si>
  <si>
    <t>Zenta</t>
  </si>
  <si>
    <t>Stradiņa</t>
  </si>
  <si>
    <t>Dinas Puhartes doktorāts, SIA</t>
  </si>
  <si>
    <t>Puharte-Zicmane</t>
  </si>
  <si>
    <t>Bogdanovas ģimenes ārsta prakse, Sabiedrība ar ierobežotu atbildību</t>
  </si>
  <si>
    <t>Spridzāns Andris - ģimenes ārsta prakse</t>
  </si>
  <si>
    <t>Spridzāns</t>
  </si>
  <si>
    <t>Balvu un Gulbenes slimnīcu apvienība, Sabiedrība ar ierobežotu atbildību</t>
  </si>
  <si>
    <t>Ūdre</t>
  </si>
  <si>
    <t>Krēsliņa Inta - ģimenes ārsta prakse</t>
  </si>
  <si>
    <t>Krēsliņa</t>
  </si>
  <si>
    <t>Grunte Inga - ģimenes ārsta prakse</t>
  </si>
  <si>
    <t>Grunte</t>
  </si>
  <si>
    <t>A.Stubailovas ģimenes ārsta prakse, SIA</t>
  </si>
  <si>
    <t>Stubailova-Žvarte</t>
  </si>
  <si>
    <t>Apes ārsta prakse, Sabiedrība ar ierobežotu atbildību</t>
  </si>
  <si>
    <t>Straujupe</t>
  </si>
  <si>
    <t>GUNTAS KAUGARES ĢIMENES ĀRSTA PRAKSE, Sabiedrība ar ierobežotu atbildību</t>
  </si>
  <si>
    <t>Kaugare</t>
  </si>
  <si>
    <t>ĢIMENES ĀRSTA INTAS AUZIŅAS PRIVĀTPRAKSE, SIA</t>
  </si>
  <si>
    <t>Auziņa</t>
  </si>
  <si>
    <t>Līduma Anita - ģimenes ārsta prakse</t>
  </si>
  <si>
    <t>Līduma</t>
  </si>
  <si>
    <t>Sanare PR, Sabiedrība ar ierobežotu atbildību</t>
  </si>
  <si>
    <t>Pomere</t>
  </si>
  <si>
    <t>Kļaviņa Ritma - ģimenes ārsta prakse</t>
  </si>
  <si>
    <t>Lasmane Madara - ģimenes ārsta prakse</t>
  </si>
  <si>
    <t>Lasmane</t>
  </si>
  <si>
    <t>Mezīte Baiba - ģimenes ārsta un arodveselības un arodslimību ārsta prakse</t>
  </si>
  <si>
    <t>Mezīte</t>
  </si>
  <si>
    <t>NADEŽDAS OŠČENKOVAS ĢIMENES ĀRSTES PRAKSE, Limbažu rajona Oščenkovas individuālais uzņēmums</t>
  </si>
  <si>
    <t>Oščenkova</t>
  </si>
  <si>
    <t>Šēna</t>
  </si>
  <si>
    <t>Ainažu doktorāts, SIA</t>
  </si>
  <si>
    <t>Kreituse</t>
  </si>
  <si>
    <t>A.Ādamsona ģimenes ārsta prakse, SIA</t>
  </si>
  <si>
    <t>Alvis</t>
  </si>
  <si>
    <t>Ādamsons</t>
  </si>
  <si>
    <t>Ditas Pīlātes ģimenes ārsta prakse, Sabiedrība ar ierobežotu atbildību</t>
  </si>
  <si>
    <t>Pīlāte</t>
  </si>
  <si>
    <t>Baibas Koševares ģimenes ārsta prakse, SIA</t>
  </si>
  <si>
    <t>Koševare</t>
  </si>
  <si>
    <t>Toms Ķēdis-ģimenes ārsta prakse, SIA</t>
  </si>
  <si>
    <t>Toms</t>
  </si>
  <si>
    <t>Ķēdis</t>
  </si>
  <si>
    <t>VIDRIŽU DOKTORĀTS, SIA</t>
  </si>
  <si>
    <t>SABĪNES FELDMANES ĢĀP, SIA</t>
  </si>
  <si>
    <t>DIĀNAS OTTO-IRŠAS ĢĀP, SIA</t>
  </si>
  <si>
    <t>Otto-Irša</t>
  </si>
  <si>
    <t>Pārskata periodā ģimenes ārsta prakse pārņēma pacientus no citas prakses</t>
  </si>
  <si>
    <t>Vilcāne Anna - ģimenes ārsta prakse</t>
  </si>
  <si>
    <t>Vilcāne</t>
  </si>
  <si>
    <t>KEM Medical, Sabiedrība ar ierobežotu atbildību</t>
  </si>
  <si>
    <t>Kristija</t>
  </si>
  <si>
    <t>Lastovska</t>
  </si>
  <si>
    <t>Beātes Salenieces Ģimenes ārsta prakse, Sabiedrība ar ierobežotu atbildību</t>
  </si>
  <si>
    <t>Beāte</t>
  </si>
  <si>
    <t>M.Kiseļovas ģimenes ārsta prakse, SIA</t>
  </si>
  <si>
    <t>Kiseļova</t>
  </si>
  <si>
    <t>Zanes Mareckas ģimenes ārsta prakse, SIA</t>
  </si>
  <si>
    <t>Marecka</t>
  </si>
  <si>
    <t>Ģimenes doktorāts, SIA</t>
  </si>
  <si>
    <t>Laurāne</t>
  </si>
  <si>
    <t>Virziņa Līga - ģimenes ārsta prakse</t>
  </si>
  <si>
    <t>Virziņa</t>
  </si>
  <si>
    <t>VIVERE, SIA</t>
  </si>
  <si>
    <t>Sigita</t>
  </si>
  <si>
    <t>Petrovska</t>
  </si>
  <si>
    <t>Elīnas Kapteines ģimenes ārsta prakse, SIA</t>
  </si>
  <si>
    <t>Kapteine</t>
  </si>
  <si>
    <t>DD Doktorāts, SIA</t>
  </si>
  <si>
    <t>Denija</t>
  </si>
  <si>
    <t>Dzirne</t>
  </si>
  <si>
    <t>Jaunpiebalgas doktorāts, SIA</t>
  </si>
  <si>
    <t>Pundure</t>
  </si>
  <si>
    <t>Aigas Āboliņas ģimenes ārsta prakse, Sabiedrība ar ierobežotu atbildību</t>
  </si>
  <si>
    <t>Aiga</t>
  </si>
  <si>
    <t>Telmas Amandas Barisas ģimenes ārsta prakse, SIA</t>
  </si>
  <si>
    <t>Telma</t>
  </si>
  <si>
    <t>Barisa</t>
  </si>
  <si>
    <t>Elzas Gruzdiņas ģimenes ārsta prakse, Sabiedrība ar ierobežotu atbildību</t>
  </si>
  <si>
    <t>Elza</t>
  </si>
  <si>
    <t>Gruzdiņa</t>
  </si>
  <si>
    <t>Evas Grīnfeldes ģimenes ārsta prakse, SIA</t>
  </si>
  <si>
    <t>Grīnfelde</t>
  </si>
  <si>
    <t>DECIMA, SIA</t>
  </si>
  <si>
    <t>Alda</t>
  </si>
  <si>
    <t>Veipa</t>
  </si>
  <si>
    <t>Salacgrīvas novada ģimenes ārstes Ilonas Balodes doktorāts</t>
  </si>
  <si>
    <t>Balode</t>
  </si>
  <si>
    <t>Lūkina Zane - ģimenes ārsta un arodveselības un arodslimību ārsta prakse</t>
  </si>
  <si>
    <t>Lūkina</t>
  </si>
  <si>
    <t>BHAP, SIA</t>
  </si>
  <si>
    <t>Jermaks</t>
  </si>
  <si>
    <t>Zemgale</t>
  </si>
  <si>
    <t>Ligitas Hohas ārsta prakse, SIA</t>
  </si>
  <si>
    <t>Hoha</t>
  </si>
  <si>
    <t>Vijas Freimanes ārsta prakse, Sabiedrība ar ierobežotu atbildību</t>
  </si>
  <si>
    <t>Tēraude Aija - ģimenes ārsta un pediatra prakse</t>
  </si>
  <si>
    <t>Tēraude</t>
  </si>
  <si>
    <t>Ludmilas Skrjabinas ārsta prakse, Sabiedrība ar ierobežotu atbildību</t>
  </si>
  <si>
    <t>Skrjabina</t>
  </si>
  <si>
    <t>ILSTRE, Sabiedrība ar ierobežotu atbildību</t>
  </si>
  <si>
    <t>Strēle</t>
  </si>
  <si>
    <t>Zepa Dace - ģimenes ārsta prakse</t>
  </si>
  <si>
    <t>Zepa</t>
  </si>
  <si>
    <t>Auguste Rita - ģimenes ārsta prakse</t>
  </si>
  <si>
    <t>Auguste</t>
  </si>
  <si>
    <t>JELGAVAS KLĪNIKA, Sabiedrība ar ierobežotu atbildību</t>
  </si>
  <si>
    <t>Ķuze Anna - ģimenes ārsta prakse</t>
  </si>
  <si>
    <t>Ķuze</t>
  </si>
  <si>
    <t>Zīverte Santa - ģimenes ārsta prakse</t>
  </si>
  <si>
    <t>Zīverte</t>
  </si>
  <si>
    <t>Šulce Ināra - ģimenes ārsta, neirologa un arodveselības un arodslimību ārsta prakse</t>
  </si>
  <si>
    <t>Šulce</t>
  </si>
  <si>
    <t>Sproģe Ilze - ģimenes ārsta un pediatra prakse</t>
  </si>
  <si>
    <t>Sproģe</t>
  </si>
  <si>
    <t>Zvinģele</t>
  </si>
  <si>
    <t>Mauliņa Anita - ģimenes ārsta prakse</t>
  </si>
  <si>
    <t>Mauliņa</t>
  </si>
  <si>
    <t>RIMED, Sabiedrība ar ierobežotu atbildību</t>
  </si>
  <si>
    <t>Rinkevica</t>
  </si>
  <si>
    <t>Valijas Nagņibedas ģimenes ārsta prakse, SIA</t>
  </si>
  <si>
    <t>Valija</t>
  </si>
  <si>
    <t>Nagņibeda</t>
  </si>
  <si>
    <t>VIMED, Sabiedrība ar ierobežotu atbildību</t>
  </si>
  <si>
    <t>Vilkārse</t>
  </si>
  <si>
    <t>Ivetas Jevtušenko ārsta prakse, Sabiedrība ar ierobežotu atbildību</t>
  </si>
  <si>
    <t>Jevtušenko</t>
  </si>
  <si>
    <t>Nenišķe Iveta - ģimenes ārsta prakse</t>
  </si>
  <si>
    <t>Nenišķe</t>
  </si>
  <si>
    <t>Līcīte Ausma - ģimenes ārsta prakse</t>
  </si>
  <si>
    <t>Līcīte</t>
  </si>
  <si>
    <t>Zdūne Rita - ģimenes ārsta prakse</t>
  </si>
  <si>
    <t>Zdūne</t>
  </si>
  <si>
    <t>Santas Gulbes ģimenes ārsta prakse, Sabiedrība ar ierobežotu atbildību</t>
  </si>
  <si>
    <t>J.Šates ārsta prakse, SIA</t>
  </si>
  <si>
    <t>Šate</t>
  </si>
  <si>
    <t>Urbanoviča Anita - ģimenes ārsta prakse</t>
  </si>
  <si>
    <t>W-DOC, Sabiedrība ar ierobežotu atbildību</t>
  </si>
  <si>
    <t>Vēbere</t>
  </si>
  <si>
    <t>Afanasjeva Rita - ģimenes ārsta prakse</t>
  </si>
  <si>
    <t>Afanasjeva</t>
  </si>
  <si>
    <t>Apeināne Inga - ģimenes ārsta prakse</t>
  </si>
  <si>
    <t>Apeināne</t>
  </si>
  <si>
    <t>Budrēvica Ingrīda - ārsta prakse pediatrijā</t>
  </si>
  <si>
    <t>Budrēvica</t>
  </si>
  <si>
    <t>Niedre Ilze - ģimenes ārsta prakse</t>
  </si>
  <si>
    <t>Niedre</t>
  </si>
  <si>
    <t>Lejniece Inese - ģimenes ārsta prakse</t>
  </si>
  <si>
    <t>Lejniece</t>
  </si>
  <si>
    <t>Boreiko Silvija - ģimenes ārsta un pediatra prakse</t>
  </si>
  <si>
    <t>Boreiko</t>
  </si>
  <si>
    <t>A.Jurovas ģimenes ārsta prakse, SIA</t>
  </si>
  <si>
    <t>Jurova</t>
  </si>
  <si>
    <t>Tiltiņa Iveta - ģimenes ārsta prakse</t>
  </si>
  <si>
    <t>Tiltiņa</t>
  </si>
  <si>
    <t>Krievāne Dace -  ģimenes ārsta, kardiologa, arodveselības un arodslimību ārsta prakse</t>
  </si>
  <si>
    <t>Krievāne</t>
  </si>
  <si>
    <t>Zirne Ārija - ģimenes ārsta prakse</t>
  </si>
  <si>
    <t>Zirne</t>
  </si>
  <si>
    <t>Antonova Ināra - ģimenes ārsta prakse</t>
  </si>
  <si>
    <t>Vāvere Anna - ģimenes ārsta prakse</t>
  </si>
  <si>
    <t>Vāvere</t>
  </si>
  <si>
    <t>Grigaļūne Iveta - ģimenes ārsta un arodveselības un arodslimību ārsta prakse</t>
  </si>
  <si>
    <t>Grigaļūne</t>
  </si>
  <si>
    <t>Eglīte Daina - ģimenes ārsta prakse</t>
  </si>
  <si>
    <t>SIA EM Doktorāts</t>
  </si>
  <si>
    <t>Maigone</t>
  </si>
  <si>
    <t>Joča Inguna - ģimenes ārsta prakse</t>
  </si>
  <si>
    <t>Joča</t>
  </si>
  <si>
    <t>MEDcontrol, Sabiedrība ar ierobežotu atbildību</t>
  </si>
  <si>
    <t>Andīna</t>
  </si>
  <si>
    <t>Rence</t>
  </si>
  <si>
    <t>Kaktiņa Signe - ģimenes ārsta  prakse</t>
  </si>
  <si>
    <t>Signe</t>
  </si>
  <si>
    <t>Kaktiņa</t>
  </si>
  <si>
    <t>ILZES KUKUTES ĢIMENES ĀRSTA PRAKSE, SIA</t>
  </si>
  <si>
    <t>Kukute</t>
  </si>
  <si>
    <t>Skudra Aija - ģimenes ārsta prakse</t>
  </si>
  <si>
    <t>Guntas Tīcmanes ģimenes ārsta prakse, Sabiedrība ar ierobežotu atbildību</t>
  </si>
  <si>
    <t>Tīcmane</t>
  </si>
  <si>
    <t>Gulbe Zigrīda Maija - ģimenes ārsta prakse</t>
  </si>
  <si>
    <t>Zigrīda</t>
  </si>
  <si>
    <t>Bēnes doktorāts, Sabiedrība ar ierobežotu atbildību</t>
  </si>
  <si>
    <t>Roga</t>
  </si>
  <si>
    <t>Gercāne Sanita -ģimenes ārsta prakse</t>
  </si>
  <si>
    <t>Gercāne</t>
  </si>
  <si>
    <t>Čaupjonoka Ilona -ģimenes ārsta prakse</t>
  </si>
  <si>
    <t>Čaupjonoka</t>
  </si>
  <si>
    <t>Igaunis Pēteris - ģimenes ārsta prakse</t>
  </si>
  <si>
    <t>Igaunis</t>
  </si>
  <si>
    <t>Lasmane Gundega - ģimenes ārsta un pediatra prakse</t>
  </si>
  <si>
    <t>Inas Mortukānes ārsta prakse, SIA</t>
  </si>
  <si>
    <t>Mortukāne</t>
  </si>
  <si>
    <t>Cīrule Iveta - ģimenes ārsta prakse</t>
  </si>
  <si>
    <t>Cīrule</t>
  </si>
  <si>
    <t>Bērziņa Gaida - ģimenes ārsta prakse</t>
  </si>
  <si>
    <t>Gaida</t>
  </si>
  <si>
    <t>Olgas Tomaševskas ģimenes ārsta prakse, Sabiedrība ar ierobežotu atbildību</t>
  </si>
  <si>
    <t>Tomaševska</t>
  </si>
  <si>
    <t>Oskars</t>
  </si>
  <si>
    <t>Plivčs</t>
  </si>
  <si>
    <t>Kalvāne Līga - ģimenes ārsta prakse</t>
  </si>
  <si>
    <t>Kalvāne</t>
  </si>
  <si>
    <t>Ziediņa Inta - ģimenes ārsta prakse</t>
  </si>
  <si>
    <t>Mauliņš Ziedonis - ģimenes ārsta un arodveselības un arodslimību ārsta prakse</t>
  </si>
  <si>
    <t>Mauliņš</t>
  </si>
  <si>
    <t>Baika Anita - ģimenes ārsta, internista un kardiologa  ārsta prakse</t>
  </si>
  <si>
    <t>Baika</t>
  </si>
  <si>
    <t>Ivanova Maiga - ģimenes ārsta prakse</t>
  </si>
  <si>
    <t>Maiga</t>
  </si>
  <si>
    <t>Cirša Aija - ģimenes ārsta prakse</t>
  </si>
  <si>
    <t>Cirša</t>
  </si>
  <si>
    <t>Valdmane Evita - ģimenes ārsta prakse</t>
  </si>
  <si>
    <t>Valdmane</t>
  </si>
  <si>
    <t>Grīga Lilita - ģimenes ārsta prakse</t>
  </si>
  <si>
    <t>Piļipčuka Tatjana - ģimenes ārsta un neirologa prakse</t>
  </si>
  <si>
    <t>Piļipčuka</t>
  </si>
  <si>
    <t>Bergmane Anita - ģimenes ārsta prakse</t>
  </si>
  <si>
    <t>Asklepius-ārsta prakse, IK</t>
  </si>
  <si>
    <t>Ozoliņa Laila - ģimenes ārsta prakse</t>
  </si>
  <si>
    <t>Ose Māra - ģimenes ārsta prakse</t>
  </si>
  <si>
    <t>Ose</t>
  </si>
  <si>
    <t>Karlovska Biruta - ģimenes ārsta prakse</t>
  </si>
  <si>
    <t>Biruta</t>
  </si>
  <si>
    <t>Karlovska</t>
  </si>
  <si>
    <t>Zaderņuka Inesa - ģimenes ārsta prakse</t>
  </si>
  <si>
    <t>Inesa</t>
  </si>
  <si>
    <t>Zaderņuka</t>
  </si>
  <si>
    <t>Akmentiņa Maruta - ģimenes ārsta prakse</t>
  </si>
  <si>
    <t>Akmentiņa</t>
  </si>
  <si>
    <t>Ilgas Lācītes privātprakse, Sabiedrība ar ierobežotu atbildību</t>
  </si>
  <si>
    <t>Lācīte</t>
  </si>
  <si>
    <t>Troska Dzintra - ģimenes ārsta un arodveselības un arodslimību ārsta prakse</t>
  </si>
  <si>
    <t>Troska</t>
  </si>
  <si>
    <t>Saldniece Sandra - ģimenes ārsta prakse</t>
  </si>
  <si>
    <t>Saldniece</t>
  </si>
  <si>
    <t>CENTRA DOKTORĀTS, Sabiedrība ar ierobežotu atbildību</t>
  </si>
  <si>
    <t>Drengere</t>
  </si>
  <si>
    <t>Ērikas Borisovas ģimenes ārsta prakse, Sabiedrība ar ierobežotu atbildību</t>
  </si>
  <si>
    <t>Borisova</t>
  </si>
  <si>
    <t>Staņa Ināra - ģimenes ārsta prakse</t>
  </si>
  <si>
    <t>Staņa</t>
  </si>
  <si>
    <t>Kristīnes Babickas ģimenes ārstes prakse, Sabiedrība ar ierobežotu atbildību</t>
  </si>
  <si>
    <t>Šmits Roberts - ārsta internista prakse</t>
  </si>
  <si>
    <t>Šmits</t>
  </si>
  <si>
    <t>Lemhena Liena - ģimenes ārsta prakse</t>
  </si>
  <si>
    <t>Liena</t>
  </si>
  <si>
    <t>Lemhena</t>
  </si>
  <si>
    <t>Sarbantoviča Inese - ģimenes ārsta un pediatra prakse</t>
  </si>
  <si>
    <t>Sarbantoviča</t>
  </si>
  <si>
    <t>Rancāne Anta - ģimenes ārsta prakse</t>
  </si>
  <si>
    <t>Anta</t>
  </si>
  <si>
    <t>Rancāne</t>
  </si>
  <si>
    <t>Eiduks Ivars - ģimenes ārsta prakse</t>
  </si>
  <si>
    <t>Ivars</t>
  </si>
  <si>
    <t>Eiduks</t>
  </si>
  <si>
    <t>Matisone Inese - ģimenes ārsta prakse</t>
  </si>
  <si>
    <t>Strazdiņa Ilze - ģimenes ārsta prakse</t>
  </si>
  <si>
    <t>Ausmas Balodes ģimenes ārsta doktorāts, Sabiedrība ar ierobežotu atbildību</t>
  </si>
  <si>
    <t>MEDICOM, Sabiedrība ar ierobežotu atbildību</t>
  </si>
  <si>
    <t>Bizjukova</t>
  </si>
  <si>
    <t>Raga Ineta - ģimenes ārsta prakse</t>
  </si>
  <si>
    <t>Raga</t>
  </si>
  <si>
    <t>Unas Leitānes ģimenes ārsta prakse, SIA</t>
  </si>
  <si>
    <t>Una</t>
  </si>
  <si>
    <t>Leitāne</t>
  </si>
  <si>
    <t>Siliņa Sandra -ģimenes ārsta prakse</t>
  </si>
  <si>
    <t>ANNAMED, Sabiedrība ar ierobežotu atbildību</t>
  </si>
  <si>
    <t>Krieva</t>
  </si>
  <si>
    <t>Mantons Uldis - ģimenes ārsta prakse</t>
  </si>
  <si>
    <t>Mantons</t>
  </si>
  <si>
    <t>Dobžanska Ināra - ārsta prakse pediatrijā</t>
  </si>
  <si>
    <t>Dobžanska</t>
  </si>
  <si>
    <t>Zadorožnaja Ņina - ģimenes ārsta prakse</t>
  </si>
  <si>
    <t>Zadorožnaja</t>
  </si>
  <si>
    <t>Elekse Edīte - ģimenes ārsta prakse</t>
  </si>
  <si>
    <t>Elekse</t>
  </si>
  <si>
    <t>Konkordijas Doktorāts, Sabiedrība ar ierobežotu atbildību</t>
  </si>
  <si>
    <t>Lubgāne</t>
  </si>
  <si>
    <t>Grauda Dace - ģimenes ārsta prakse</t>
  </si>
  <si>
    <t>Grauda</t>
  </si>
  <si>
    <t>Nadeta, SIA</t>
  </si>
  <si>
    <t>Bernadeta</t>
  </si>
  <si>
    <t>Belova</t>
  </si>
  <si>
    <t>Zīle Anda - ģimenes ārsta prakse</t>
  </si>
  <si>
    <t>Boķis Guntars - ģimenes ārsta prakse</t>
  </si>
  <si>
    <t>Guntars</t>
  </si>
  <si>
    <t>Boķis</t>
  </si>
  <si>
    <t>Titova</t>
  </si>
  <si>
    <t>Ilzes Vaičekones ārsta prakse, Sabiedrība ar ierobežotu atbildību</t>
  </si>
  <si>
    <t>Vaičekone</t>
  </si>
  <si>
    <t>Sandras Bērziņas ģimenes ārsta prakse, SIA</t>
  </si>
  <si>
    <t>Joča Ineta - ģimenes ārsta prakse</t>
  </si>
  <si>
    <t>AZ ārsta prakse, SIA</t>
  </si>
  <si>
    <t>Zamerovska</t>
  </si>
  <si>
    <t>Fedorovičs-Rubenis</t>
  </si>
  <si>
    <t>Zabela</t>
  </si>
  <si>
    <t>Pāvulāns Andris - ģimenes ārsta un arodveselības un arodslimību ārsta prakse</t>
  </si>
  <si>
    <t>Pāvulāns</t>
  </si>
  <si>
    <t>Dzalbs Ainis - ģimenes ārsta un internista prakse</t>
  </si>
  <si>
    <t>Ainis</t>
  </si>
  <si>
    <t>Dzalbs</t>
  </si>
  <si>
    <t>Bosko Marija - ģimenes ārsta prakse</t>
  </si>
  <si>
    <t>Bosko</t>
  </si>
  <si>
    <t>Rancāne Līga - ģimenes ārsta un pediatra prakse</t>
  </si>
  <si>
    <t>Volkopa Inese - ģimenes ārsta un pediatra prakse</t>
  </si>
  <si>
    <t>Volkopa</t>
  </si>
  <si>
    <t>I. Dūrējas ģimenes ārsta prakse, Sabiedrība ar ierobežotu atbildību</t>
  </si>
  <si>
    <t>Dūrēja</t>
  </si>
  <si>
    <t>Iolandas Šaihulovas ģimenes ārstes prakse, Sabiedrība ar ierobežotu atbildību</t>
  </si>
  <si>
    <t>Iolanda</t>
  </si>
  <si>
    <t>Šaihulova</t>
  </si>
  <si>
    <t>Bauskas slimnīca, SIA</t>
  </si>
  <si>
    <t>Četverga</t>
  </si>
  <si>
    <t>Prakse ģimenei, SIA</t>
  </si>
  <si>
    <t>Graudiņa</t>
  </si>
  <si>
    <t>Ilzes Rudko ārsta prakse, Sabiedrība ar ierobežotu atbildību</t>
  </si>
  <si>
    <t>Rudko</t>
  </si>
  <si>
    <t>Sloka Daina - ģimenes ārsta prakse</t>
  </si>
  <si>
    <t>Sloka</t>
  </si>
  <si>
    <t>Kaķenieku ambulance, Sabiedrība ar ierobežotu atbildību</t>
  </si>
  <si>
    <t>Aksanas Utenkovas ārsta prakse, SIA</t>
  </si>
  <si>
    <t>Aksana</t>
  </si>
  <si>
    <t>Utenkova</t>
  </si>
  <si>
    <t>Sandras Lapsas-Ārentas ģimenes ārstes prakse, Sabiedrība ar ierobežotu atbildību</t>
  </si>
  <si>
    <t>Lapsa-Ārenta</t>
  </si>
  <si>
    <t>Alksne Indra - ģimenes ārsta prakse</t>
  </si>
  <si>
    <t>Ārstu prakse AiMed, Sabiedrība ar ierobežotu atbildību</t>
  </si>
  <si>
    <t>Dzelme</t>
  </si>
  <si>
    <t>Agneses Ķirses ģimenes ārsta prakse, SIA</t>
  </si>
  <si>
    <t>Ķirse</t>
  </si>
  <si>
    <t>SAMMAR, SIA</t>
  </si>
  <si>
    <t>Samanta</t>
  </si>
  <si>
    <t>Mārtiņa</t>
  </si>
  <si>
    <t>SANUS SN, SIA</t>
  </si>
  <si>
    <t>Novika</t>
  </si>
  <si>
    <t>M.Zakse-Grigorjana ģimenes ārsta prakse, SIA</t>
  </si>
  <si>
    <t>Zakse-Grigorjana</t>
  </si>
  <si>
    <t>Eglīte Anita - ģimenes ārsta prakse</t>
  </si>
  <si>
    <t>Pokule Ineta - ģimenes ārsta prakse</t>
  </si>
  <si>
    <t>Pokule</t>
  </si>
  <si>
    <t>Ogres rajona slimnīca, Sabiedrība ar ierobežotu atbildību</t>
  </si>
  <si>
    <t>Teilāne</t>
  </si>
  <si>
    <t>INMED, Sabiedrība ar ierobežotu atbildību</t>
  </si>
  <si>
    <t>Žunna</t>
  </si>
  <si>
    <t>Vivejas Epiņas ģimenes ārsta prakse, SIA</t>
  </si>
  <si>
    <t>Viveja</t>
  </si>
  <si>
    <t>Epiņa</t>
  </si>
  <si>
    <t>Beires prakse, Sabiedrība ar ierobežotu atbildību</t>
  </si>
  <si>
    <t>Evelīna</t>
  </si>
  <si>
    <t>Beire</t>
  </si>
  <si>
    <t>NaProMedicus, Sabiedrība ar ierobežotu atbildību</t>
  </si>
  <si>
    <t>Seržante</t>
  </si>
  <si>
    <t>Ieviņš Einārs - ģimenes ārsta prakse</t>
  </si>
  <si>
    <t>Einārs</t>
  </si>
  <si>
    <t>Ieviņš</t>
  </si>
  <si>
    <t>Alksne Anastasija - ģimenes ārsta prakse</t>
  </si>
  <si>
    <t>Lagzdiņa Inta - ģimenes ārsta prakse</t>
  </si>
  <si>
    <t>Kristīnes Puriņas ģimenes ārsta prakse, SIA</t>
  </si>
  <si>
    <t>Puriņa</t>
  </si>
  <si>
    <t>Sāmite Lelde - ģimenes ārsta prakse</t>
  </si>
  <si>
    <t>Sāmite</t>
  </si>
  <si>
    <t>Dr.Rukmanes ģimenes ārsta prakse, Sabiedrība ar ierobežotu atbildību</t>
  </si>
  <si>
    <t>Gunita</t>
  </si>
  <si>
    <t>Rukmane</t>
  </si>
  <si>
    <t>Daces Roskas ģimenes ārsta prakse, SIA</t>
  </si>
  <si>
    <t>Roska</t>
  </si>
  <si>
    <t>Markevica</t>
  </si>
  <si>
    <t>Liepiņa Elīna - ģimenes ārsta prakse</t>
  </si>
  <si>
    <t>Broniča Sandra - ģimenes ārsta prakse</t>
  </si>
  <si>
    <t>Broniča</t>
  </si>
  <si>
    <t>Ornellas Smirnovas ģimenes ārsta prakse, SIA</t>
  </si>
  <si>
    <t>Ornella</t>
  </si>
  <si>
    <t>Monikas Stacēvičas ārsta prakse, SIA</t>
  </si>
  <si>
    <t>Kroniņa</t>
  </si>
  <si>
    <t>SANTAS KRIEVIŅAS ĢIMENES ĀRSTA PRAKSE, SIA</t>
  </si>
  <si>
    <t>Krieviņa</t>
  </si>
  <si>
    <t>Sīricas ārsta prakse, Sabiedrība ar ierobežotu atbildību</t>
  </si>
  <si>
    <t>Sīrica</t>
  </si>
  <si>
    <t>Bāra</t>
  </si>
  <si>
    <t>D.Breihas ģimenes ārsta prakse, SIA</t>
  </si>
  <si>
    <t>Breiha</t>
  </si>
  <si>
    <t>Ķiršakmens Gatis - ģimenes ārsta prakse</t>
  </si>
  <si>
    <t>Gatis</t>
  </si>
  <si>
    <t>Ķiršakmens</t>
  </si>
  <si>
    <t>K. Konstantinovas Ģimenes ārsta prakse, Sabiedrība ar ierobežotu atbildību</t>
  </si>
  <si>
    <t>Konstantinova</t>
  </si>
  <si>
    <t>A.Bites ārsta prakse, SIA</t>
  </si>
  <si>
    <t>Bite</t>
  </si>
  <si>
    <t>Jāņa Kangara ārsta prakse, Sabiedrība ar ierobežotu atbildību</t>
  </si>
  <si>
    <t>Kangars</t>
  </si>
  <si>
    <t>Šmeļova</t>
  </si>
  <si>
    <t>Priedīte Maruta - ģimenes ārsta prakse</t>
  </si>
  <si>
    <t>Priedīte</t>
  </si>
  <si>
    <t>Grīnberga-Dērica</t>
  </si>
  <si>
    <t>Annas Mednes-Simsones ģimenes ārsta prakse, Sabiedrība ar ierobežotu atbildību</t>
  </si>
  <si>
    <t>Medne-Simsone</t>
  </si>
  <si>
    <t>Sabīnes Brambergas ārsta prakse, SIA</t>
  </si>
  <si>
    <t>Bramberga</t>
  </si>
  <si>
    <t>Dr. Guntis Balodis-ģimenes ārsts, SIA</t>
  </si>
  <si>
    <t>Guntis</t>
  </si>
  <si>
    <t>Balodis</t>
  </si>
  <si>
    <t>MedEko, Sabiedrība ar ierobežotu atbildību</t>
  </si>
  <si>
    <t>Belte</t>
  </si>
  <si>
    <t>BIMEDICAL, SIA</t>
  </si>
  <si>
    <t>Bobrovs</t>
  </si>
  <si>
    <t>Beltiņas ģimenes ārsta prakse, SIA</t>
  </si>
  <si>
    <t>Beltiņa-Vecbaštika</t>
  </si>
  <si>
    <t>Timofejeva</t>
  </si>
  <si>
    <t>Krustpils doktorāts, SIA</t>
  </si>
  <si>
    <t>G. Šmites ģimenes ārsta prakse, SIA</t>
  </si>
  <si>
    <t>NT Med, SIA</t>
  </si>
  <si>
    <t>Tkačenko</t>
  </si>
  <si>
    <t>Zanes Bergas ārsta prakse, Sabiedrība ar ierobežotu atbildību</t>
  </si>
  <si>
    <t>Ievas Zvirbules ģimenes ārsta prakse, Sabiedrība ar ierobežotu atbildību</t>
  </si>
  <si>
    <t>Kauliņa Anna - ģimenes ārsta un arodveselības un arodslimību ārsta prakse</t>
  </si>
  <si>
    <t>Kauliņa</t>
  </si>
  <si>
    <t>Buka-Baltā</t>
  </si>
  <si>
    <t>Komentārs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</si>
</sst>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charset val="186"/>
      <scheme val="minor"/>
    </font>
    <font>
      <sz val="9"/>
      <color theme="1"/>
      <name val="Calibri"/>
      <family val="2"/>
      <charset val="186"/>
      <scheme val="minor"/>
    </font>
    <font>
      <sz val="10"/>
      <color theme="1"/>
      <name val="Calibri"/>
      <family val="2"/>
      <charset val="186"/>
      <scheme val="minor"/>
    </font>
    <font>
      <b/>
      <sz val="9"/>
      <color theme="1"/>
      <name val="Calibri"/>
      <family val="2"/>
      <charset val="186"/>
      <scheme val="minor"/>
    </font>
    <font>
      <sz val="12"/>
      <name val="Arial"/>
      <family val="2"/>
      <charset val="186"/>
    </font>
    <font>
      <sz val="9"/>
      <name val="Calibri"/>
      <family val="2"/>
      <charset val="186"/>
      <scheme val="minor"/>
    </font>
    <font>
      <sz val="9"/>
      <name val="Calibri"/>
      <family val="2"/>
      <scheme val="minor"/>
    </font>
    <font>
      <b/>
      <sz val="9"/>
      <color theme="1"/>
      <name val="Calibri"/>
      <family val="2"/>
      <scheme val="minor"/>
    </font>
    <font>
      <sz val="9"/>
      <color theme="1"/>
      <name val="Calibri"/>
      <family val="2"/>
      <scheme val="minor"/>
    </font>
    <font>
      <b/>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s>
  <cellStyleXfs count="2">
    <xf numFmtId="0" fontId="0" fillId="0" borderId="0"/>
    <xf numFmtId="0" fontId="5" fillId="0" borderId="0"/>
  </cellStyleXfs>
  <cellXfs count="55">
    <xf numFmtId="0" fontId="0" fillId="0" borderId="0" xfId="0"/>
    <xf numFmtId="0" fontId="2" fillId="0" borderId="0" xfId="0" applyFont="1" applyAlignment="1">
      <alignment horizontal="center" vertical="center" wrapText="1"/>
    </xf>
    <xf numFmtId="0" fontId="3" fillId="0" borderId="0" xfId="0" applyFont="1" applyAlignment="1">
      <alignment vertical="center" wrapText="1"/>
    </xf>
    <xf numFmtId="0" fontId="2" fillId="0" borderId="0" xfId="0" applyFont="1"/>
    <xf numFmtId="0" fontId="4" fillId="0" borderId="1" xfId="0" applyFont="1" applyBorder="1" applyAlignment="1">
      <alignment vertical="center"/>
    </xf>
    <xf numFmtId="0" fontId="4" fillId="0" borderId="1" xfId="0" applyFont="1" applyBorder="1" applyAlignment="1">
      <alignment horizontal="center"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1" fillId="0" borderId="0" xfId="0" applyFont="1" applyAlignment="1">
      <alignment horizontal="center" vertical="center"/>
    </xf>
    <xf numFmtId="0" fontId="6" fillId="0" borderId="0" xfId="1" applyFont="1" applyAlignment="1">
      <alignment vertical="center"/>
    </xf>
    <xf numFmtId="0" fontId="6" fillId="0" borderId="0" xfId="1" applyFont="1" applyAlignment="1">
      <alignment horizontal="center" vertical="center"/>
    </xf>
    <xf numFmtId="0" fontId="8" fillId="4" borderId="1" xfId="0" applyFont="1" applyFill="1" applyBorder="1" applyAlignment="1">
      <alignment horizontal="center" vertical="center" wrapText="1"/>
    </xf>
    <xf numFmtId="1" fontId="9" fillId="5" borderId="2" xfId="0" applyNumberFormat="1" applyFont="1" applyFill="1" applyBorder="1" applyAlignment="1">
      <alignment horizontal="center" wrapText="1"/>
    </xf>
    <xf numFmtId="1" fontId="9" fillId="5" borderId="3" xfId="0" applyNumberFormat="1" applyFont="1" applyFill="1" applyBorder="1" applyAlignment="1">
      <alignment horizontal="center" wrapText="1"/>
    </xf>
    <xf numFmtId="1" fontId="9" fillId="5" borderId="4" xfId="0" applyNumberFormat="1" applyFont="1" applyFill="1" applyBorder="1" applyAlignment="1">
      <alignment horizont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wrapText="1" shrinkToFit="1"/>
    </xf>
    <xf numFmtId="0" fontId="8" fillId="4" borderId="9" xfId="0" applyFont="1" applyFill="1" applyBorder="1" applyAlignment="1">
      <alignment horizontal="center" vertical="center" wrapText="1"/>
    </xf>
    <xf numFmtId="0" fontId="7" fillId="0" borderId="1" xfId="0" applyFont="1" applyBorder="1" applyAlignment="1">
      <alignment horizontal="left"/>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0" fontId="10" fillId="0" borderId="1" xfId="0" applyFont="1" applyBorder="1" applyAlignment="1">
      <alignment vertical="center" wrapText="1"/>
    </xf>
    <xf numFmtId="0" fontId="7" fillId="3" borderId="1" xfId="0" applyFont="1" applyFill="1" applyBorder="1" applyAlignment="1">
      <alignment horizontal="left"/>
    </xf>
    <xf numFmtId="0" fontId="7" fillId="3" borderId="1" xfId="0" applyFont="1" applyFill="1" applyBorder="1" applyAlignment="1">
      <alignment horizontal="center" vertical="center"/>
    </xf>
    <xf numFmtId="3" fontId="7"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0" fontId="7" fillId="2" borderId="1" xfId="0" applyFont="1" applyFill="1" applyBorder="1" applyAlignment="1">
      <alignment horizontal="left"/>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9" fillId="0" borderId="1" xfId="0" applyFont="1" applyBorder="1" applyAlignment="1">
      <alignment horizontal="left"/>
    </xf>
    <xf numFmtId="0" fontId="9" fillId="0" borderId="1" xfId="0" applyFont="1" applyBorder="1" applyAlignment="1">
      <alignment horizontal="center" vertical="center"/>
    </xf>
    <xf numFmtId="0" fontId="9" fillId="0" borderId="1" xfId="0" applyFont="1" applyBorder="1"/>
    <xf numFmtId="0" fontId="9" fillId="2" borderId="1" xfId="0" applyFont="1" applyFill="1" applyBorder="1"/>
    <xf numFmtId="0" fontId="0" fillId="0" borderId="0" xfId="0" applyAlignment="1">
      <alignment horizontal="left"/>
    </xf>
    <xf numFmtId="0" fontId="7" fillId="0" borderId="1" xfId="0" applyFont="1" applyFill="1" applyBorder="1" applyAlignment="1">
      <alignment horizontal="left"/>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0" fontId="7" fillId="0" borderId="1" xfId="0" applyNumberFormat="1" applyFont="1" applyBorder="1" applyAlignment="1">
      <alignment horizontal="left"/>
    </xf>
    <xf numFmtId="0" fontId="7" fillId="3" borderId="1" xfId="0" applyNumberFormat="1" applyFont="1" applyFill="1" applyBorder="1" applyAlignment="1">
      <alignment horizontal="left"/>
    </xf>
    <xf numFmtId="0" fontId="7" fillId="2" borderId="1" xfId="0" applyNumberFormat="1" applyFont="1" applyFill="1" applyBorder="1" applyAlignment="1">
      <alignment horizontal="left"/>
    </xf>
    <xf numFmtId="0" fontId="7" fillId="0" borderId="1" xfId="0" applyNumberFormat="1" applyFont="1" applyFill="1" applyBorder="1" applyAlignment="1">
      <alignment horizontal="left"/>
    </xf>
  </cellXfs>
  <cellStyles count="2">
    <cellStyle name="Normal" xfId="0" builtinId="0"/>
    <cellStyle name="Normal 2" xfId="1" xr:uid="{5BAFA6CE-34B7-435B-844F-506F7450A6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AF90-108A-4BBD-9590-BB750A7A4985}">
  <dimension ref="A2:R1198"/>
  <sheetViews>
    <sheetView tabSelected="1" zoomScale="70" zoomScaleNormal="70" workbookViewId="0">
      <pane xSplit="5" ySplit="8" topLeftCell="F9" activePane="bottomRight" state="frozen"/>
      <selection pane="topRight" activeCell="G1" sqref="G1"/>
      <selection pane="bottomLeft" activeCell="A9" sqref="A9"/>
      <selection pane="bottomRight" activeCell="A7" sqref="A7:A8"/>
    </sheetView>
  </sheetViews>
  <sheetFormatPr defaultRowHeight="14.4" x14ac:dyDescent="0.3"/>
  <cols>
    <col min="1" max="1" width="12.6640625" customWidth="1"/>
    <col min="2" max="2" width="14" customWidth="1"/>
    <col min="3" max="3" width="26.33203125" customWidth="1"/>
    <col min="4" max="17" width="12.6640625" customWidth="1"/>
    <col min="18" max="18" width="69.33203125" customWidth="1"/>
  </cols>
  <sheetData>
    <row r="2" spans="1:18" ht="61.95" customHeight="1" x14ac:dyDescent="0.3">
      <c r="A2" s="1" t="s">
        <v>0</v>
      </c>
      <c r="B2" s="1"/>
      <c r="C2" s="1"/>
      <c r="D2" s="1"/>
      <c r="E2" s="1"/>
      <c r="F2" s="1"/>
      <c r="G2" s="1"/>
      <c r="H2" s="2"/>
      <c r="I2" s="3"/>
      <c r="J2" s="3"/>
      <c r="K2" s="3"/>
      <c r="L2" s="3"/>
      <c r="M2" s="3"/>
      <c r="N2" s="3"/>
      <c r="O2" s="3"/>
      <c r="P2" s="3"/>
    </row>
    <row r="3" spans="1:18" x14ac:dyDescent="0.3">
      <c r="A3" s="4" t="s">
        <v>1</v>
      </c>
      <c r="B3" s="5"/>
      <c r="C3" s="3"/>
      <c r="D3" s="3"/>
      <c r="E3" s="3"/>
      <c r="F3" s="3"/>
      <c r="G3" s="3"/>
      <c r="H3" s="3"/>
      <c r="I3" s="3"/>
      <c r="J3" s="3"/>
      <c r="K3" s="3"/>
      <c r="L3" s="3"/>
      <c r="M3" s="3"/>
      <c r="N3" s="3"/>
      <c r="O3" s="3"/>
      <c r="P3" s="3"/>
    </row>
    <row r="4" spans="1:18" x14ac:dyDescent="0.3">
      <c r="A4" s="6" t="s">
        <v>2</v>
      </c>
      <c r="B4" s="6"/>
      <c r="C4" s="3"/>
      <c r="D4" s="3"/>
      <c r="E4" s="3"/>
      <c r="F4" s="3"/>
      <c r="G4" s="3"/>
      <c r="H4" s="3"/>
      <c r="I4" s="3"/>
      <c r="J4" s="3"/>
      <c r="K4" s="3"/>
      <c r="L4" s="3"/>
      <c r="M4" s="3"/>
      <c r="N4" s="3"/>
      <c r="O4" s="3"/>
      <c r="P4" s="3"/>
    </row>
    <row r="5" spans="1:18" x14ac:dyDescent="0.3">
      <c r="A5" s="7" t="s">
        <v>3</v>
      </c>
      <c r="B5" s="7"/>
      <c r="C5" s="8" t="s">
        <v>4</v>
      </c>
      <c r="D5" s="8"/>
      <c r="E5" s="8"/>
      <c r="F5" s="8"/>
      <c r="G5" s="8"/>
      <c r="H5" s="8"/>
      <c r="I5" s="8"/>
      <c r="J5" s="8"/>
      <c r="K5" s="8"/>
      <c r="L5" s="8"/>
      <c r="M5" s="8"/>
      <c r="N5" s="8"/>
      <c r="O5" s="8"/>
      <c r="P5" s="8"/>
      <c r="Q5" s="8"/>
    </row>
    <row r="6" spans="1:18" ht="15" thickBot="1" x14ac:dyDescent="0.35">
      <c r="B6" s="9"/>
      <c r="C6" s="10" t="s">
        <v>5</v>
      </c>
      <c r="D6" s="10"/>
      <c r="E6" s="10"/>
      <c r="F6" s="10"/>
      <c r="G6" s="10"/>
      <c r="H6" s="10"/>
      <c r="I6" s="10"/>
      <c r="J6" s="10"/>
      <c r="K6" s="10"/>
      <c r="L6" s="10"/>
      <c r="M6" s="10"/>
      <c r="N6" s="10"/>
      <c r="O6" s="10"/>
      <c r="P6" s="10"/>
      <c r="Q6" s="10"/>
    </row>
    <row r="7" spans="1:18" ht="15" thickBot="1" x14ac:dyDescent="0.35">
      <c r="A7" s="11" t="s">
        <v>6</v>
      </c>
      <c r="B7" s="11" t="s">
        <v>7</v>
      </c>
      <c r="C7" s="11" t="s">
        <v>8</v>
      </c>
      <c r="D7" s="11" t="s">
        <v>9</v>
      </c>
      <c r="E7" s="11" t="s">
        <v>10</v>
      </c>
      <c r="F7" s="11" t="s">
        <v>11</v>
      </c>
      <c r="G7" s="11" t="s">
        <v>12</v>
      </c>
      <c r="H7" s="11" t="s">
        <v>13</v>
      </c>
      <c r="I7" s="12" t="s">
        <v>14</v>
      </c>
      <c r="J7" s="12"/>
      <c r="K7" s="13"/>
      <c r="L7" s="14" t="s">
        <v>15</v>
      </c>
      <c r="M7" s="12"/>
      <c r="N7" s="13"/>
      <c r="O7" s="14" t="s">
        <v>16</v>
      </c>
      <c r="P7" s="12"/>
      <c r="Q7" s="12"/>
      <c r="R7" s="11" t="s">
        <v>2534</v>
      </c>
    </row>
    <row r="8" spans="1:18" ht="74.400000000000006" customHeight="1" x14ac:dyDescent="0.3">
      <c r="A8" s="11"/>
      <c r="B8" s="11"/>
      <c r="C8" s="11"/>
      <c r="D8" s="11"/>
      <c r="E8" s="11"/>
      <c r="F8" s="11"/>
      <c r="G8" s="11"/>
      <c r="H8" s="11"/>
      <c r="I8" s="15" t="s">
        <v>17</v>
      </c>
      <c r="J8" s="16" t="s">
        <v>18</v>
      </c>
      <c r="K8" s="17" t="s">
        <v>19</v>
      </c>
      <c r="L8" s="18" t="s">
        <v>20</v>
      </c>
      <c r="M8" s="16" t="s">
        <v>21</v>
      </c>
      <c r="N8" s="19" t="s">
        <v>19</v>
      </c>
      <c r="O8" s="18" t="s">
        <v>22</v>
      </c>
      <c r="P8" s="16" t="s">
        <v>23</v>
      </c>
      <c r="Q8" s="20" t="s">
        <v>19</v>
      </c>
      <c r="R8" s="11"/>
    </row>
    <row r="9" spans="1:18" x14ac:dyDescent="0.3">
      <c r="A9" s="21" t="s">
        <v>24</v>
      </c>
      <c r="B9" s="51">
        <v>270075405</v>
      </c>
      <c r="C9" s="21" t="s">
        <v>25</v>
      </c>
      <c r="D9" s="21" t="s">
        <v>26</v>
      </c>
      <c r="E9" s="21" t="s">
        <v>27</v>
      </c>
      <c r="F9" s="22">
        <v>1728</v>
      </c>
      <c r="G9" s="22">
        <v>384</v>
      </c>
      <c r="H9" s="23">
        <f>F9-G9</f>
        <v>1344</v>
      </c>
      <c r="I9" s="22">
        <v>1463</v>
      </c>
      <c r="J9" s="24">
        <f>I9/F9*100</f>
        <v>84.664351851851848</v>
      </c>
      <c r="K9" s="25">
        <f>J9-131</f>
        <v>-46.335648148148152</v>
      </c>
      <c r="L9" s="22">
        <v>26</v>
      </c>
      <c r="M9" s="26">
        <f>L9/F9*100</f>
        <v>1.5046296296296295</v>
      </c>
      <c r="N9" s="25">
        <f t="shared" ref="N9:N72" si="0">M9-3</f>
        <v>-1.4953703703703705</v>
      </c>
      <c r="O9" s="22">
        <v>0</v>
      </c>
      <c r="P9" s="26">
        <f>O9/F9*100</f>
        <v>0</v>
      </c>
      <c r="Q9" s="25">
        <f t="shared" ref="Q9:Q72" si="1">P9-29</f>
        <v>-29</v>
      </c>
      <c r="R9" s="21"/>
    </row>
    <row r="10" spans="1:18" x14ac:dyDescent="0.3">
      <c r="A10" s="21" t="s">
        <v>24</v>
      </c>
      <c r="B10" s="51">
        <v>270065201</v>
      </c>
      <c r="C10" s="21" t="s">
        <v>28</v>
      </c>
      <c r="D10" s="21" t="s">
        <v>29</v>
      </c>
      <c r="E10" s="21" t="s">
        <v>30</v>
      </c>
      <c r="F10" s="22">
        <v>1588</v>
      </c>
      <c r="G10" s="22">
        <v>9</v>
      </c>
      <c r="H10" s="23">
        <f>F10-G10</f>
        <v>1579</v>
      </c>
      <c r="I10" s="22">
        <v>1890</v>
      </c>
      <c r="J10" s="24">
        <f>I10/F10*100</f>
        <v>119.01763224181362</v>
      </c>
      <c r="K10" s="25">
        <f t="shared" ref="K10:K73" si="2">J10-131</f>
        <v>-11.982367758186385</v>
      </c>
      <c r="L10" s="22">
        <v>0</v>
      </c>
      <c r="M10" s="26">
        <f>L10/F10*100</f>
        <v>0</v>
      </c>
      <c r="N10" s="25">
        <f t="shared" si="0"/>
        <v>-3</v>
      </c>
      <c r="O10" s="22">
        <v>0</v>
      </c>
      <c r="P10" s="26">
        <f>O10/F10*100</f>
        <v>0</v>
      </c>
      <c r="Q10" s="25">
        <f t="shared" si="1"/>
        <v>-29</v>
      </c>
      <c r="R10" s="21"/>
    </row>
    <row r="11" spans="1:18" x14ac:dyDescent="0.3">
      <c r="A11" s="21" t="s">
        <v>24</v>
      </c>
      <c r="B11" s="51">
        <v>620200046</v>
      </c>
      <c r="C11" s="21" t="s">
        <v>31</v>
      </c>
      <c r="D11" s="21" t="s">
        <v>32</v>
      </c>
      <c r="E11" s="21" t="s">
        <v>33</v>
      </c>
      <c r="F11" s="22">
        <v>1955</v>
      </c>
      <c r="G11" s="22">
        <v>293</v>
      </c>
      <c r="H11" s="23">
        <f>F11-G11</f>
        <v>1662</v>
      </c>
      <c r="I11" s="22">
        <v>3666</v>
      </c>
      <c r="J11" s="24">
        <f>I11/F11*100</f>
        <v>187.51918158567776</v>
      </c>
      <c r="K11" s="25">
        <f t="shared" si="2"/>
        <v>56.519181585677757</v>
      </c>
      <c r="L11" s="22">
        <v>7</v>
      </c>
      <c r="M11" s="26">
        <f>L11/F11*100</f>
        <v>0.35805626598465473</v>
      </c>
      <c r="N11" s="25">
        <f t="shared" si="0"/>
        <v>-2.6419437340153453</v>
      </c>
      <c r="O11" s="22">
        <v>375</v>
      </c>
      <c r="P11" s="26">
        <f>O11/F11*100</f>
        <v>19.181585677749361</v>
      </c>
      <c r="Q11" s="25">
        <f t="shared" si="1"/>
        <v>-9.8184143222506393</v>
      </c>
      <c r="R11" s="21"/>
    </row>
    <row r="12" spans="1:18" x14ac:dyDescent="0.3">
      <c r="A12" s="21" t="s">
        <v>24</v>
      </c>
      <c r="B12" s="51">
        <v>900200054</v>
      </c>
      <c r="C12" s="21" t="s">
        <v>34</v>
      </c>
      <c r="D12" s="21" t="s">
        <v>35</v>
      </c>
      <c r="E12" s="21" t="s">
        <v>36</v>
      </c>
      <c r="F12" s="22">
        <v>1310</v>
      </c>
      <c r="G12" s="22">
        <v>3</v>
      </c>
      <c r="H12" s="23">
        <f>F12-G12</f>
        <v>1307</v>
      </c>
      <c r="I12" s="22">
        <v>1397</v>
      </c>
      <c r="J12" s="24">
        <f>I12/F12*100</f>
        <v>106.64122137404578</v>
      </c>
      <c r="K12" s="25">
        <f t="shared" si="2"/>
        <v>-24.358778625954216</v>
      </c>
      <c r="L12" s="22">
        <v>0</v>
      </c>
      <c r="M12" s="26">
        <f>L12/F12*100</f>
        <v>0</v>
      </c>
      <c r="N12" s="25">
        <f t="shared" si="0"/>
        <v>-3</v>
      </c>
      <c r="O12" s="22">
        <v>80</v>
      </c>
      <c r="P12" s="26">
        <f>O12/F12*100</f>
        <v>6.1068702290076331</v>
      </c>
      <c r="Q12" s="25">
        <f t="shared" si="1"/>
        <v>-22.893129770992367</v>
      </c>
      <c r="R12" s="21"/>
    </row>
    <row r="13" spans="1:18" x14ac:dyDescent="0.3">
      <c r="A13" s="21" t="s">
        <v>24</v>
      </c>
      <c r="B13" s="51">
        <v>980200001</v>
      </c>
      <c r="C13" s="21" t="s">
        <v>37</v>
      </c>
      <c r="D13" s="21" t="s">
        <v>38</v>
      </c>
      <c r="E13" s="21" t="s">
        <v>39</v>
      </c>
      <c r="F13" s="22">
        <v>2195</v>
      </c>
      <c r="G13" s="22">
        <v>354</v>
      </c>
      <c r="H13" s="23">
        <f>F13-G13</f>
        <v>1841</v>
      </c>
      <c r="I13" s="22">
        <v>2294</v>
      </c>
      <c r="J13" s="24">
        <f>I13/F13*100</f>
        <v>104.5102505694761</v>
      </c>
      <c r="K13" s="25">
        <f t="shared" si="2"/>
        <v>-26.489749430523901</v>
      </c>
      <c r="L13" s="22">
        <v>14</v>
      </c>
      <c r="M13" s="26">
        <f>L13/F13*100</f>
        <v>0.63781321184510253</v>
      </c>
      <c r="N13" s="25">
        <f t="shared" si="0"/>
        <v>-2.3621867881548972</v>
      </c>
      <c r="O13" s="22">
        <v>281</v>
      </c>
      <c r="P13" s="26">
        <f>O13/F13*100</f>
        <v>12.801822323462414</v>
      </c>
      <c r="Q13" s="25">
        <f t="shared" si="1"/>
        <v>-16.198177676537586</v>
      </c>
      <c r="R13" s="21"/>
    </row>
    <row r="14" spans="1:18" x14ac:dyDescent="0.3">
      <c r="A14" s="21" t="s">
        <v>24</v>
      </c>
      <c r="B14" s="51">
        <v>888300003</v>
      </c>
      <c r="C14" s="21" t="s">
        <v>40</v>
      </c>
      <c r="D14" s="21" t="s">
        <v>41</v>
      </c>
      <c r="E14" s="21" t="s">
        <v>42</v>
      </c>
      <c r="F14" s="22">
        <v>650</v>
      </c>
      <c r="G14" s="22">
        <v>5</v>
      </c>
      <c r="H14" s="23">
        <f>F14-G14</f>
        <v>645</v>
      </c>
      <c r="I14" s="22">
        <v>457</v>
      </c>
      <c r="J14" s="24">
        <f>I14/F14*100</f>
        <v>70.307692307692307</v>
      </c>
      <c r="K14" s="25">
        <f t="shared" si="2"/>
        <v>-60.692307692307693</v>
      </c>
      <c r="L14" s="22">
        <v>0</v>
      </c>
      <c r="M14" s="26">
        <f>L14/F14*100</f>
        <v>0</v>
      </c>
      <c r="N14" s="25">
        <f t="shared" si="0"/>
        <v>-3</v>
      </c>
      <c r="O14" s="22">
        <v>1178</v>
      </c>
      <c r="P14" s="26">
        <f>O14/F14*100</f>
        <v>181.23076923076923</v>
      </c>
      <c r="Q14" s="25">
        <f t="shared" si="1"/>
        <v>152.23076923076923</v>
      </c>
      <c r="R14" s="21"/>
    </row>
    <row r="15" spans="1:18" x14ac:dyDescent="0.3">
      <c r="A15" s="21" t="s">
        <v>24</v>
      </c>
      <c r="B15" s="51">
        <v>270000015</v>
      </c>
      <c r="C15" s="21" t="s">
        <v>43</v>
      </c>
      <c r="D15" s="21" t="s">
        <v>44</v>
      </c>
      <c r="E15" s="21" t="s">
        <v>45</v>
      </c>
      <c r="F15" s="22">
        <v>889</v>
      </c>
      <c r="G15" s="22">
        <v>0</v>
      </c>
      <c r="H15" s="23">
        <f>F15-G15</f>
        <v>889</v>
      </c>
      <c r="I15" s="22">
        <v>2363</v>
      </c>
      <c r="J15" s="24">
        <f>I15/F15*100</f>
        <v>265.80427446569178</v>
      </c>
      <c r="K15" s="25">
        <f t="shared" si="2"/>
        <v>134.80427446569178</v>
      </c>
      <c r="L15" s="22">
        <v>0</v>
      </c>
      <c r="M15" s="26">
        <f>L15/F15*100</f>
        <v>0</v>
      </c>
      <c r="N15" s="25">
        <f t="shared" si="0"/>
        <v>-3</v>
      </c>
      <c r="O15" s="22">
        <v>0</v>
      </c>
      <c r="P15" s="26">
        <f>O15/F15*100</f>
        <v>0</v>
      </c>
      <c r="Q15" s="25">
        <f t="shared" si="1"/>
        <v>-29</v>
      </c>
      <c r="R15" s="21"/>
    </row>
    <row r="16" spans="1:18" x14ac:dyDescent="0.3">
      <c r="A16" s="21" t="s">
        <v>24</v>
      </c>
      <c r="B16" s="51">
        <v>900200026</v>
      </c>
      <c r="C16" s="21" t="s">
        <v>46</v>
      </c>
      <c r="D16" s="21" t="s">
        <v>47</v>
      </c>
      <c r="E16" s="21" t="s">
        <v>48</v>
      </c>
      <c r="F16" s="22">
        <v>2996</v>
      </c>
      <c r="G16" s="22">
        <v>1377</v>
      </c>
      <c r="H16" s="23">
        <f>F16-G16</f>
        <v>1619</v>
      </c>
      <c r="I16" s="22">
        <v>3564</v>
      </c>
      <c r="J16" s="24">
        <f>I16/F16*100</f>
        <v>118.95861148197598</v>
      </c>
      <c r="K16" s="25">
        <f t="shared" si="2"/>
        <v>-12.041388518024021</v>
      </c>
      <c r="L16" s="22">
        <v>90</v>
      </c>
      <c r="M16" s="26">
        <f>L16/F16*100</f>
        <v>3.0040053404539386</v>
      </c>
      <c r="N16" s="25">
        <f t="shared" si="0"/>
        <v>4.0053404539386328E-3</v>
      </c>
      <c r="O16" s="22">
        <v>430</v>
      </c>
      <c r="P16" s="26">
        <f>O16/F16*100</f>
        <v>14.352469959946596</v>
      </c>
      <c r="Q16" s="25">
        <f t="shared" si="1"/>
        <v>-14.647530040053404</v>
      </c>
      <c r="R16" s="21"/>
    </row>
    <row r="17" spans="1:18" x14ac:dyDescent="0.3">
      <c r="A17" s="21" t="s">
        <v>24</v>
      </c>
      <c r="B17" s="51">
        <v>170075412</v>
      </c>
      <c r="C17" s="21" t="s">
        <v>49</v>
      </c>
      <c r="D17" s="21" t="s">
        <v>50</v>
      </c>
      <c r="E17" s="21" t="s">
        <v>51</v>
      </c>
      <c r="F17" s="22">
        <v>1600</v>
      </c>
      <c r="G17" s="22">
        <v>196</v>
      </c>
      <c r="H17" s="23">
        <f>F17-G17</f>
        <v>1404</v>
      </c>
      <c r="I17" s="22">
        <v>2786</v>
      </c>
      <c r="J17" s="24">
        <f>I17/F17*100</f>
        <v>174.125</v>
      </c>
      <c r="K17" s="25">
        <f t="shared" si="2"/>
        <v>43.125</v>
      </c>
      <c r="L17" s="22">
        <v>41</v>
      </c>
      <c r="M17" s="26">
        <f>L17/F17*100</f>
        <v>2.5625</v>
      </c>
      <c r="N17" s="25">
        <f t="shared" si="0"/>
        <v>-0.4375</v>
      </c>
      <c r="O17" s="22">
        <v>150</v>
      </c>
      <c r="P17" s="26">
        <f>O17/F17*100</f>
        <v>9.375</v>
      </c>
      <c r="Q17" s="25">
        <f t="shared" si="1"/>
        <v>-19.625</v>
      </c>
      <c r="R17" s="21"/>
    </row>
    <row r="18" spans="1:18" x14ac:dyDescent="0.3">
      <c r="A18" s="21" t="s">
        <v>24</v>
      </c>
      <c r="B18" s="51">
        <v>270000040</v>
      </c>
      <c r="C18" s="21" t="s">
        <v>52</v>
      </c>
      <c r="D18" s="21" t="s">
        <v>53</v>
      </c>
      <c r="E18" s="21" t="s">
        <v>54</v>
      </c>
      <c r="F18" s="22">
        <v>1281</v>
      </c>
      <c r="G18" s="22">
        <v>4</v>
      </c>
      <c r="H18" s="23">
        <f>F18-G18</f>
        <v>1277</v>
      </c>
      <c r="I18" s="22">
        <v>2030</v>
      </c>
      <c r="J18" s="24">
        <f>I18/F18*100</f>
        <v>158.46994535519124</v>
      </c>
      <c r="K18" s="25">
        <f t="shared" si="2"/>
        <v>27.469945355191243</v>
      </c>
      <c r="L18" s="22">
        <v>22</v>
      </c>
      <c r="M18" s="26">
        <f>L18/F18*100</f>
        <v>1.7174082747853241</v>
      </c>
      <c r="N18" s="25">
        <f t="shared" si="0"/>
        <v>-1.2825917252146759</v>
      </c>
      <c r="O18" s="22">
        <v>192</v>
      </c>
      <c r="P18" s="26">
        <f>O18/F18*100</f>
        <v>14.988290398126464</v>
      </c>
      <c r="Q18" s="25">
        <f t="shared" si="1"/>
        <v>-14.011709601873536</v>
      </c>
      <c r="R18" s="21"/>
    </row>
    <row r="19" spans="1:18" x14ac:dyDescent="0.3">
      <c r="A19" s="21" t="s">
        <v>24</v>
      </c>
      <c r="B19" s="51">
        <v>170000183</v>
      </c>
      <c r="C19" s="21" t="s">
        <v>55</v>
      </c>
      <c r="D19" s="21" t="s">
        <v>56</v>
      </c>
      <c r="E19" s="21" t="s">
        <v>57</v>
      </c>
      <c r="F19" s="22">
        <v>1102</v>
      </c>
      <c r="G19" s="22">
        <v>139</v>
      </c>
      <c r="H19" s="23">
        <f>F19-G19</f>
        <v>963</v>
      </c>
      <c r="I19" s="22">
        <v>986</v>
      </c>
      <c r="J19" s="24">
        <f>I19/F19*100</f>
        <v>89.473684210526315</v>
      </c>
      <c r="K19" s="25">
        <f t="shared" si="2"/>
        <v>-41.526315789473685</v>
      </c>
      <c r="L19" s="22">
        <v>3</v>
      </c>
      <c r="M19" s="26">
        <f>L19/F19*100</f>
        <v>0.27223230490018147</v>
      </c>
      <c r="N19" s="25">
        <f t="shared" si="0"/>
        <v>-2.7277676950998186</v>
      </c>
      <c r="O19" s="22">
        <v>986</v>
      </c>
      <c r="P19" s="26">
        <f>O19/F19*100</f>
        <v>89.473684210526315</v>
      </c>
      <c r="Q19" s="25">
        <f t="shared" si="1"/>
        <v>60.473684210526315</v>
      </c>
      <c r="R19" s="21"/>
    </row>
    <row r="20" spans="1:18" x14ac:dyDescent="0.3">
      <c r="A20" s="21" t="s">
        <v>24</v>
      </c>
      <c r="B20" s="51">
        <v>170077458</v>
      </c>
      <c r="C20" s="21" t="s">
        <v>58</v>
      </c>
      <c r="D20" s="21" t="s">
        <v>59</v>
      </c>
      <c r="E20" s="21" t="s">
        <v>60</v>
      </c>
      <c r="F20" s="22">
        <v>1567</v>
      </c>
      <c r="G20" s="22">
        <v>172</v>
      </c>
      <c r="H20" s="23">
        <f>F20-G20</f>
        <v>1395</v>
      </c>
      <c r="I20" s="22">
        <v>2118</v>
      </c>
      <c r="J20" s="24">
        <f>I20/F20*100</f>
        <v>135.16273133375879</v>
      </c>
      <c r="K20" s="25">
        <f t="shared" si="2"/>
        <v>4.162731333758785</v>
      </c>
      <c r="L20" s="22">
        <v>37</v>
      </c>
      <c r="M20" s="26">
        <f>L20/F20*100</f>
        <v>2.3611997447351629</v>
      </c>
      <c r="N20" s="25">
        <f t="shared" si="0"/>
        <v>-0.63880025526483708</v>
      </c>
      <c r="O20" s="22">
        <v>28</v>
      </c>
      <c r="P20" s="26">
        <f>O20/F20*100</f>
        <v>1.7868538608806637</v>
      </c>
      <c r="Q20" s="25">
        <f t="shared" si="1"/>
        <v>-27.213146139119335</v>
      </c>
      <c r="R20" s="21"/>
    </row>
    <row r="21" spans="1:18" x14ac:dyDescent="0.3">
      <c r="A21" s="21" t="s">
        <v>24</v>
      </c>
      <c r="B21" s="51">
        <v>620200013</v>
      </c>
      <c r="C21" s="21" t="s">
        <v>61</v>
      </c>
      <c r="D21" s="21" t="s">
        <v>62</v>
      </c>
      <c r="E21" s="21" t="s">
        <v>63</v>
      </c>
      <c r="F21" s="22">
        <v>1567</v>
      </c>
      <c r="G21" s="22">
        <v>14</v>
      </c>
      <c r="H21" s="23">
        <f>F21-G21</f>
        <v>1553</v>
      </c>
      <c r="I21" s="22">
        <v>1687</v>
      </c>
      <c r="J21" s="24">
        <f>I21/F21*100</f>
        <v>107.65794511806</v>
      </c>
      <c r="K21" s="25">
        <f t="shared" si="2"/>
        <v>-23.342054881940001</v>
      </c>
      <c r="L21" s="22">
        <v>2</v>
      </c>
      <c r="M21" s="26">
        <f>L21/F21*100</f>
        <v>0.12763241863433314</v>
      </c>
      <c r="N21" s="25">
        <f t="shared" si="0"/>
        <v>-2.8723675813656668</v>
      </c>
      <c r="O21" s="22">
        <v>35</v>
      </c>
      <c r="P21" s="26">
        <f>O21/F21*100</f>
        <v>2.2335673261008293</v>
      </c>
      <c r="Q21" s="25">
        <f t="shared" si="1"/>
        <v>-26.766432673899171</v>
      </c>
      <c r="R21" s="21"/>
    </row>
    <row r="22" spans="1:18" x14ac:dyDescent="0.3">
      <c r="A22" s="21" t="s">
        <v>24</v>
      </c>
      <c r="B22" s="51">
        <v>640600013</v>
      </c>
      <c r="C22" s="21" t="s">
        <v>64</v>
      </c>
      <c r="D22" s="21" t="s">
        <v>65</v>
      </c>
      <c r="E22" s="21" t="s">
        <v>66</v>
      </c>
      <c r="F22" s="22">
        <v>1972</v>
      </c>
      <c r="G22" s="22">
        <v>22</v>
      </c>
      <c r="H22" s="23">
        <f>F22-G22</f>
        <v>1950</v>
      </c>
      <c r="I22" s="22">
        <v>2750</v>
      </c>
      <c r="J22" s="24">
        <f>I22/F22*100</f>
        <v>139.4523326572008</v>
      </c>
      <c r="K22" s="25">
        <f t="shared" si="2"/>
        <v>8.4523326572007988</v>
      </c>
      <c r="L22" s="22">
        <v>0</v>
      </c>
      <c r="M22" s="26">
        <f>L22/F22*100</f>
        <v>0</v>
      </c>
      <c r="N22" s="25">
        <f t="shared" si="0"/>
        <v>-3</v>
      </c>
      <c r="O22" s="22">
        <v>1797</v>
      </c>
      <c r="P22" s="26">
        <f>O22/F22*100</f>
        <v>91.125760649087212</v>
      </c>
      <c r="Q22" s="25">
        <f t="shared" si="1"/>
        <v>62.125760649087212</v>
      </c>
      <c r="R22" s="21"/>
    </row>
    <row r="23" spans="1:18" x14ac:dyDescent="0.3">
      <c r="A23" s="21" t="s">
        <v>24</v>
      </c>
      <c r="B23" s="51">
        <v>170000017</v>
      </c>
      <c r="C23" s="21" t="s">
        <v>67</v>
      </c>
      <c r="D23" s="21" t="s">
        <v>68</v>
      </c>
      <c r="E23" s="21" t="s">
        <v>69</v>
      </c>
      <c r="F23" s="22">
        <v>1461</v>
      </c>
      <c r="G23" s="22">
        <v>184</v>
      </c>
      <c r="H23" s="23">
        <f>F23-G23</f>
        <v>1277</v>
      </c>
      <c r="I23" s="22">
        <v>3383</v>
      </c>
      <c r="J23" s="24">
        <f>I23/F23*100</f>
        <v>231.55373032169746</v>
      </c>
      <c r="K23" s="25">
        <f t="shared" si="2"/>
        <v>100.55373032169746</v>
      </c>
      <c r="L23" s="22">
        <v>22</v>
      </c>
      <c r="M23" s="26">
        <f>L23/F23*100</f>
        <v>1.5058179329226558</v>
      </c>
      <c r="N23" s="25">
        <f t="shared" si="0"/>
        <v>-1.4941820670773442</v>
      </c>
      <c r="O23" s="22">
        <v>17100</v>
      </c>
      <c r="P23" s="26">
        <f>O23/F23*100</f>
        <v>1170.4312114989734</v>
      </c>
      <c r="Q23" s="25">
        <f t="shared" si="1"/>
        <v>1141.4312114989734</v>
      </c>
      <c r="R23" s="21"/>
    </row>
    <row r="24" spans="1:18" x14ac:dyDescent="0.3">
      <c r="A24" s="21" t="s">
        <v>24</v>
      </c>
      <c r="B24" s="51">
        <v>880200033</v>
      </c>
      <c r="C24" s="21" t="s">
        <v>70</v>
      </c>
      <c r="D24" s="21" t="s">
        <v>71</v>
      </c>
      <c r="E24" s="21" t="s">
        <v>72</v>
      </c>
      <c r="F24" s="22">
        <v>1396</v>
      </c>
      <c r="G24" s="22">
        <v>7</v>
      </c>
      <c r="H24" s="23">
        <f>F24-G24</f>
        <v>1389</v>
      </c>
      <c r="I24" s="22">
        <v>1663</v>
      </c>
      <c r="J24" s="24">
        <f>I24/F24*100</f>
        <v>119.12607449856733</v>
      </c>
      <c r="K24" s="25">
        <f t="shared" si="2"/>
        <v>-11.873925501432666</v>
      </c>
      <c r="L24" s="22">
        <v>52</v>
      </c>
      <c r="M24" s="26">
        <f>L24/F24*100</f>
        <v>3.7249283667621778</v>
      </c>
      <c r="N24" s="25">
        <f t="shared" si="0"/>
        <v>0.72492836676217776</v>
      </c>
      <c r="O24" s="22">
        <v>2094</v>
      </c>
      <c r="P24" s="26">
        <f>O24/F24*100</f>
        <v>150</v>
      </c>
      <c r="Q24" s="25">
        <f t="shared" si="1"/>
        <v>121</v>
      </c>
      <c r="R24" s="21"/>
    </row>
    <row r="25" spans="1:18" x14ac:dyDescent="0.3">
      <c r="A25" s="21" t="s">
        <v>24</v>
      </c>
      <c r="B25" s="51">
        <v>880200069</v>
      </c>
      <c r="C25" s="21" t="s">
        <v>73</v>
      </c>
      <c r="D25" s="21" t="s">
        <v>74</v>
      </c>
      <c r="E25" s="21" t="s">
        <v>75</v>
      </c>
      <c r="F25" s="22">
        <v>2140</v>
      </c>
      <c r="G25" s="22">
        <v>294</v>
      </c>
      <c r="H25" s="23">
        <f>F25-G25</f>
        <v>1846</v>
      </c>
      <c r="I25" s="22">
        <v>2675</v>
      </c>
      <c r="J25" s="24">
        <f>I25/F25*100</f>
        <v>125</v>
      </c>
      <c r="K25" s="25">
        <f t="shared" si="2"/>
        <v>-6</v>
      </c>
      <c r="L25" s="22">
        <v>44</v>
      </c>
      <c r="M25" s="26">
        <f>L25/F25*100</f>
        <v>2.0560747663551404</v>
      </c>
      <c r="N25" s="25">
        <f t="shared" si="0"/>
        <v>-0.94392523364485958</v>
      </c>
      <c r="O25" s="22">
        <v>2121</v>
      </c>
      <c r="P25" s="26">
        <f>O25/F25*100</f>
        <v>99.112149532710276</v>
      </c>
      <c r="Q25" s="25">
        <f t="shared" si="1"/>
        <v>70.112149532710276</v>
      </c>
      <c r="R25" s="21"/>
    </row>
    <row r="26" spans="1:18" x14ac:dyDescent="0.3">
      <c r="A26" s="21" t="s">
        <v>24</v>
      </c>
      <c r="B26" s="51">
        <v>170075430</v>
      </c>
      <c r="C26" s="21" t="s">
        <v>76</v>
      </c>
      <c r="D26" s="21" t="s">
        <v>77</v>
      </c>
      <c r="E26" s="21" t="s">
        <v>78</v>
      </c>
      <c r="F26" s="22">
        <v>1902</v>
      </c>
      <c r="G26" s="22">
        <v>414</v>
      </c>
      <c r="H26" s="23">
        <f>F26-G26</f>
        <v>1488</v>
      </c>
      <c r="I26" s="22">
        <v>2017</v>
      </c>
      <c r="J26" s="24">
        <f>I26/F26*100</f>
        <v>106.04626708727656</v>
      </c>
      <c r="K26" s="25">
        <f t="shared" si="2"/>
        <v>-24.953732912723439</v>
      </c>
      <c r="L26" s="22">
        <v>149</v>
      </c>
      <c r="M26" s="26">
        <f>L26/F26*100</f>
        <v>7.8338590956887488</v>
      </c>
      <c r="N26" s="25">
        <f t="shared" si="0"/>
        <v>4.8338590956887488</v>
      </c>
      <c r="O26" s="22">
        <v>0</v>
      </c>
      <c r="P26" s="26">
        <f>O26/F26*100</f>
        <v>0</v>
      </c>
      <c r="Q26" s="25">
        <f t="shared" si="1"/>
        <v>-29</v>
      </c>
      <c r="R26" s="21"/>
    </row>
    <row r="27" spans="1:18" x14ac:dyDescent="0.3">
      <c r="A27" s="21" t="s">
        <v>24</v>
      </c>
      <c r="B27" s="51">
        <v>270064101</v>
      </c>
      <c r="C27" s="21" t="s">
        <v>79</v>
      </c>
      <c r="D27" s="21" t="s">
        <v>80</v>
      </c>
      <c r="E27" s="21" t="s">
        <v>81</v>
      </c>
      <c r="F27" s="22">
        <v>969</v>
      </c>
      <c r="G27" s="22">
        <v>6</v>
      </c>
      <c r="H27" s="23">
        <f>F27-G27</f>
        <v>963</v>
      </c>
      <c r="I27" s="22">
        <v>1629</v>
      </c>
      <c r="J27" s="24">
        <f>I27/F27*100</f>
        <v>168.11145510835914</v>
      </c>
      <c r="K27" s="25">
        <f t="shared" si="2"/>
        <v>37.111455108359138</v>
      </c>
      <c r="L27" s="22">
        <v>9</v>
      </c>
      <c r="M27" s="26">
        <f>L27/F27*100</f>
        <v>0.92879256965944268</v>
      </c>
      <c r="N27" s="25">
        <f t="shared" si="0"/>
        <v>-2.0712074303405572</v>
      </c>
      <c r="O27" s="22">
        <v>31</v>
      </c>
      <c r="P27" s="26">
        <f>O27/F27*100</f>
        <v>3.1991744066047469</v>
      </c>
      <c r="Q27" s="25">
        <f t="shared" si="1"/>
        <v>-25.800825593395253</v>
      </c>
      <c r="R27" s="21"/>
    </row>
    <row r="28" spans="1:18" x14ac:dyDescent="0.3">
      <c r="A28" s="21" t="s">
        <v>24</v>
      </c>
      <c r="B28" s="51">
        <v>900200078</v>
      </c>
      <c r="C28" s="21" t="s">
        <v>82</v>
      </c>
      <c r="D28" s="21" t="s">
        <v>38</v>
      </c>
      <c r="E28" s="21" t="s">
        <v>83</v>
      </c>
      <c r="F28" s="22">
        <v>1745</v>
      </c>
      <c r="G28" s="22">
        <v>448</v>
      </c>
      <c r="H28" s="23">
        <f>F28-G28</f>
        <v>1297</v>
      </c>
      <c r="I28" s="22">
        <v>3808</v>
      </c>
      <c r="J28" s="24">
        <f>I28/F28*100</f>
        <v>218.22349570200572</v>
      </c>
      <c r="K28" s="25">
        <f t="shared" si="2"/>
        <v>87.223495702005721</v>
      </c>
      <c r="L28" s="22">
        <v>15</v>
      </c>
      <c r="M28" s="26">
        <f>L28/F28*100</f>
        <v>0.8595988538681949</v>
      </c>
      <c r="N28" s="25">
        <f t="shared" si="0"/>
        <v>-2.1404011461318051</v>
      </c>
      <c r="O28" s="22">
        <v>608</v>
      </c>
      <c r="P28" s="26">
        <f>O28/F28*100</f>
        <v>34.842406876790832</v>
      </c>
      <c r="Q28" s="25">
        <f t="shared" si="1"/>
        <v>5.8424068767908324</v>
      </c>
      <c r="R28" s="21"/>
    </row>
    <row r="29" spans="1:18" x14ac:dyDescent="0.3">
      <c r="A29" s="21" t="s">
        <v>24</v>
      </c>
      <c r="B29" s="51">
        <v>170075418</v>
      </c>
      <c r="C29" s="21" t="s">
        <v>84</v>
      </c>
      <c r="D29" s="21" t="s">
        <v>85</v>
      </c>
      <c r="E29" s="21" t="s">
        <v>86</v>
      </c>
      <c r="F29" s="22">
        <v>1348</v>
      </c>
      <c r="G29" s="22">
        <v>162</v>
      </c>
      <c r="H29" s="23">
        <f>F29-G29</f>
        <v>1186</v>
      </c>
      <c r="I29" s="22">
        <v>1148</v>
      </c>
      <c r="J29" s="24">
        <f>I29/F29*100</f>
        <v>85.163204747774472</v>
      </c>
      <c r="K29" s="25">
        <f t="shared" si="2"/>
        <v>-45.836795252225528</v>
      </c>
      <c r="L29" s="22">
        <v>19</v>
      </c>
      <c r="M29" s="26">
        <f>L29/F29*100</f>
        <v>1.4094955489614243</v>
      </c>
      <c r="N29" s="25">
        <f t="shared" si="0"/>
        <v>-1.5905044510385757</v>
      </c>
      <c r="O29" s="22">
        <v>90</v>
      </c>
      <c r="P29" s="26">
        <f>O29/F29*100</f>
        <v>6.6765578635014835</v>
      </c>
      <c r="Q29" s="25">
        <f t="shared" si="1"/>
        <v>-22.323442136498517</v>
      </c>
      <c r="R29" s="21"/>
    </row>
    <row r="30" spans="1:18" x14ac:dyDescent="0.3">
      <c r="A30" s="21" t="s">
        <v>24</v>
      </c>
      <c r="B30" s="51">
        <v>880200052</v>
      </c>
      <c r="C30" s="21" t="s">
        <v>87</v>
      </c>
      <c r="D30" s="21" t="s">
        <v>88</v>
      </c>
      <c r="E30" s="21" t="s">
        <v>89</v>
      </c>
      <c r="F30" s="22">
        <v>1319</v>
      </c>
      <c r="G30" s="22">
        <v>79</v>
      </c>
      <c r="H30" s="23">
        <f>F30-G30</f>
        <v>1240</v>
      </c>
      <c r="I30" s="22">
        <v>1184</v>
      </c>
      <c r="J30" s="24">
        <f>I30/F30*100</f>
        <v>89.764973464746021</v>
      </c>
      <c r="K30" s="25">
        <f t="shared" si="2"/>
        <v>-41.235026535253979</v>
      </c>
      <c r="L30" s="22">
        <v>1</v>
      </c>
      <c r="M30" s="26">
        <f>L30/F30*100</f>
        <v>7.5815011372251703E-2</v>
      </c>
      <c r="N30" s="25">
        <f t="shared" si="0"/>
        <v>-2.9241849886277484</v>
      </c>
      <c r="O30" s="22">
        <v>513</v>
      </c>
      <c r="P30" s="26">
        <f>O30/F30*100</f>
        <v>38.893100833965129</v>
      </c>
      <c r="Q30" s="25">
        <f t="shared" si="1"/>
        <v>9.8931008339651285</v>
      </c>
      <c r="R30" s="21"/>
    </row>
    <row r="31" spans="1:18" x14ac:dyDescent="0.3">
      <c r="A31" s="21" t="s">
        <v>24</v>
      </c>
      <c r="B31" s="51">
        <v>840600006</v>
      </c>
      <c r="C31" s="21" t="s">
        <v>90</v>
      </c>
      <c r="D31" s="21" t="s">
        <v>91</v>
      </c>
      <c r="E31" s="21" t="s">
        <v>92</v>
      </c>
      <c r="F31" s="22">
        <v>2172</v>
      </c>
      <c r="G31" s="22">
        <v>507</v>
      </c>
      <c r="H31" s="23">
        <f>F31-G31</f>
        <v>1665</v>
      </c>
      <c r="I31" s="22">
        <v>2802</v>
      </c>
      <c r="J31" s="24">
        <f>I31/F31*100</f>
        <v>129.00552486187846</v>
      </c>
      <c r="K31" s="25">
        <f t="shared" si="2"/>
        <v>-1.994475138121544</v>
      </c>
      <c r="L31" s="22">
        <v>13</v>
      </c>
      <c r="M31" s="26">
        <f>L31/F31*100</f>
        <v>0.59852670349907922</v>
      </c>
      <c r="N31" s="25">
        <f t="shared" si="0"/>
        <v>-2.4014732965009209</v>
      </c>
      <c r="O31" s="22">
        <v>152</v>
      </c>
      <c r="P31" s="26">
        <f>O31/F31*100</f>
        <v>6.9981583793738489</v>
      </c>
      <c r="Q31" s="25">
        <f t="shared" si="1"/>
        <v>-22.001841620626152</v>
      </c>
      <c r="R31" s="21"/>
    </row>
    <row r="32" spans="1:18" x14ac:dyDescent="0.3">
      <c r="A32" s="21" t="s">
        <v>24</v>
      </c>
      <c r="B32" s="51">
        <v>620200004</v>
      </c>
      <c r="C32" s="21" t="s">
        <v>93</v>
      </c>
      <c r="D32" s="21" t="s">
        <v>94</v>
      </c>
      <c r="E32" s="21" t="s">
        <v>95</v>
      </c>
      <c r="F32" s="22">
        <v>1196</v>
      </c>
      <c r="G32" s="22">
        <v>491</v>
      </c>
      <c r="H32" s="23">
        <f>F32-G32</f>
        <v>705</v>
      </c>
      <c r="I32" s="22">
        <v>1360</v>
      </c>
      <c r="J32" s="24">
        <f>I32/F32*100</f>
        <v>113.71237458193978</v>
      </c>
      <c r="K32" s="25">
        <f t="shared" si="2"/>
        <v>-17.287625418060216</v>
      </c>
      <c r="L32" s="22">
        <v>15</v>
      </c>
      <c r="M32" s="26">
        <f>L32/F32*100</f>
        <v>1.254180602006689</v>
      </c>
      <c r="N32" s="25">
        <f t="shared" si="0"/>
        <v>-1.745819397993311</v>
      </c>
      <c r="O32" s="22">
        <v>227</v>
      </c>
      <c r="P32" s="26">
        <f>O32/F32*100</f>
        <v>18.979933110367895</v>
      </c>
      <c r="Q32" s="25">
        <f t="shared" si="1"/>
        <v>-10.020066889632105</v>
      </c>
      <c r="R32" s="21"/>
    </row>
    <row r="33" spans="1:18" x14ac:dyDescent="0.3">
      <c r="A33" s="21" t="s">
        <v>24</v>
      </c>
      <c r="B33" s="51">
        <v>880200021</v>
      </c>
      <c r="C33" s="21" t="s">
        <v>96</v>
      </c>
      <c r="D33" s="21" t="s">
        <v>97</v>
      </c>
      <c r="E33" s="21" t="s">
        <v>98</v>
      </c>
      <c r="F33" s="22">
        <v>1345</v>
      </c>
      <c r="G33" s="22">
        <v>1</v>
      </c>
      <c r="H33" s="23">
        <f>F33-G33</f>
        <v>1344</v>
      </c>
      <c r="I33" s="22">
        <v>2164</v>
      </c>
      <c r="J33" s="24">
        <f>I33/F33*100</f>
        <v>160.89219330855019</v>
      </c>
      <c r="K33" s="25">
        <f t="shared" si="2"/>
        <v>29.892193308550191</v>
      </c>
      <c r="L33" s="22">
        <v>115</v>
      </c>
      <c r="M33" s="26">
        <f>L33/F33*100</f>
        <v>8.5501858736059475</v>
      </c>
      <c r="N33" s="25">
        <f t="shared" si="0"/>
        <v>5.5501858736059475</v>
      </c>
      <c r="O33" s="22">
        <v>366</v>
      </c>
      <c r="P33" s="26">
        <f>O33/F33*100</f>
        <v>27.211895910780669</v>
      </c>
      <c r="Q33" s="25">
        <f t="shared" si="1"/>
        <v>-1.7881040892193312</v>
      </c>
      <c r="R33" s="21"/>
    </row>
    <row r="34" spans="1:18" x14ac:dyDescent="0.3">
      <c r="A34" s="21" t="s">
        <v>24</v>
      </c>
      <c r="B34" s="51">
        <v>900200004</v>
      </c>
      <c r="C34" s="21" t="s">
        <v>99</v>
      </c>
      <c r="D34" s="21" t="s">
        <v>100</v>
      </c>
      <c r="E34" s="21" t="s">
        <v>101</v>
      </c>
      <c r="F34" s="22">
        <v>1787</v>
      </c>
      <c r="G34" s="22">
        <v>532</v>
      </c>
      <c r="H34" s="23">
        <f>F34-G34</f>
        <v>1255</v>
      </c>
      <c r="I34" s="22">
        <v>3040</v>
      </c>
      <c r="J34" s="24">
        <f>I34/F34*100</f>
        <v>170.11751538891997</v>
      </c>
      <c r="K34" s="25">
        <f t="shared" si="2"/>
        <v>39.117515388919969</v>
      </c>
      <c r="L34" s="22">
        <v>57</v>
      </c>
      <c r="M34" s="26">
        <f>L34/F34*100</f>
        <v>3.18970341354225</v>
      </c>
      <c r="N34" s="25">
        <f t="shared" si="0"/>
        <v>0.18970341354224995</v>
      </c>
      <c r="O34" s="22">
        <v>198</v>
      </c>
      <c r="P34" s="26">
        <f>O34/F34*100</f>
        <v>11.080022383883604</v>
      </c>
      <c r="Q34" s="25">
        <f t="shared" si="1"/>
        <v>-17.919977616116398</v>
      </c>
      <c r="R34" s="21"/>
    </row>
    <row r="35" spans="1:18" x14ac:dyDescent="0.3">
      <c r="A35" s="21" t="s">
        <v>24</v>
      </c>
      <c r="B35" s="51">
        <v>170075414</v>
      </c>
      <c r="C35" s="21" t="s">
        <v>102</v>
      </c>
      <c r="D35" s="21" t="s">
        <v>103</v>
      </c>
      <c r="E35" s="21" t="s">
        <v>104</v>
      </c>
      <c r="F35" s="22">
        <v>1508</v>
      </c>
      <c r="G35" s="22">
        <v>246</v>
      </c>
      <c r="H35" s="23">
        <f>F35-G35</f>
        <v>1262</v>
      </c>
      <c r="I35" s="22">
        <v>1867</v>
      </c>
      <c r="J35" s="24">
        <f>I35/F35*100</f>
        <v>123.80636604774536</v>
      </c>
      <c r="K35" s="25">
        <f t="shared" si="2"/>
        <v>-7.1936339522546433</v>
      </c>
      <c r="L35" s="22">
        <v>12</v>
      </c>
      <c r="M35" s="26">
        <f>L35/F35*100</f>
        <v>0.79575596816976124</v>
      </c>
      <c r="N35" s="25">
        <f t="shared" si="0"/>
        <v>-2.204244031830239</v>
      </c>
      <c r="O35" s="22">
        <v>444</v>
      </c>
      <c r="P35" s="26">
        <f>O35/F35*100</f>
        <v>29.442970822281168</v>
      </c>
      <c r="Q35" s="25">
        <f t="shared" si="1"/>
        <v>0.44297082228116835</v>
      </c>
      <c r="R35" s="21"/>
    </row>
    <row r="36" spans="1:18" x14ac:dyDescent="0.3">
      <c r="A36" s="21" t="s">
        <v>24</v>
      </c>
      <c r="B36" s="51">
        <v>840200059</v>
      </c>
      <c r="C36" s="21" t="s">
        <v>105</v>
      </c>
      <c r="D36" s="21" t="s">
        <v>35</v>
      </c>
      <c r="E36" s="21" t="s">
        <v>106</v>
      </c>
      <c r="F36" s="22">
        <v>2117</v>
      </c>
      <c r="G36" s="22">
        <v>736</v>
      </c>
      <c r="H36" s="23">
        <f>F36-G36</f>
        <v>1381</v>
      </c>
      <c r="I36" s="22">
        <v>2204</v>
      </c>
      <c r="J36" s="24">
        <f>I36/F36*100</f>
        <v>104.10958904109589</v>
      </c>
      <c r="K36" s="25">
        <f t="shared" si="2"/>
        <v>-26.890410958904113</v>
      </c>
      <c r="L36" s="22">
        <v>4</v>
      </c>
      <c r="M36" s="26">
        <f>L36/F36*100</f>
        <v>0.1889466225791214</v>
      </c>
      <c r="N36" s="25">
        <f t="shared" si="0"/>
        <v>-2.8110533774208788</v>
      </c>
      <c r="O36" s="22">
        <v>1233</v>
      </c>
      <c r="P36" s="26">
        <f>O36/F36*100</f>
        <v>58.242796410014172</v>
      </c>
      <c r="Q36" s="25">
        <f t="shared" si="1"/>
        <v>29.242796410014172</v>
      </c>
      <c r="R36" s="27"/>
    </row>
    <row r="37" spans="1:18" x14ac:dyDescent="0.3">
      <c r="A37" s="21" t="s">
        <v>24</v>
      </c>
      <c r="B37" s="51">
        <v>885100006</v>
      </c>
      <c r="C37" s="21" t="s">
        <v>107</v>
      </c>
      <c r="D37" s="21" t="s">
        <v>108</v>
      </c>
      <c r="E37" s="21" t="s">
        <v>109</v>
      </c>
      <c r="F37" s="22">
        <v>654</v>
      </c>
      <c r="G37" s="22">
        <v>75</v>
      </c>
      <c r="H37" s="23">
        <f>F37-G37</f>
        <v>579</v>
      </c>
      <c r="I37" s="22">
        <v>386</v>
      </c>
      <c r="J37" s="24">
        <f>I37/F37*100</f>
        <v>59.021406727828754</v>
      </c>
      <c r="K37" s="25">
        <f t="shared" si="2"/>
        <v>-71.978593272171253</v>
      </c>
      <c r="L37" s="22">
        <v>3</v>
      </c>
      <c r="M37" s="26">
        <f>L37/F37*100</f>
        <v>0.45871559633027525</v>
      </c>
      <c r="N37" s="25">
        <f t="shared" si="0"/>
        <v>-2.5412844036697249</v>
      </c>
      <c r="O37" s="22">
        <v>122</v>
      </c>
      <c r="P37" s="26">
        <f>O37/F37*100</f>
        <v>18.654434250764528</v>
      </c>
      <c r="Q37" s="25">
        <f t="shared" si="1"/>
        <v>-10.345565749235472</v>
      </c>
      <c r="R37" s="21"/>
    </row>
    <row r="38" spans="1:18" x14ac:dyDescent="0.3">
      <c r="A38" s="21" t="s">
        <v>24</v>
      </c>
      <c r="B38" s="51">
        <v>170075410</v>
      </c>
      <c r="C38" s="21" t="s">
        <v>110</v>
      </c>
      <c r="D38" s="21" t="s">
        <v>111</v>
      </c>
      <c r="E38" s="21" t="s">
        <v>112</v>
      </c>
      <c r="F38" s="22">
        <v>1976</v>
      </c>
      <c r="G38" s="22">
        <v>322</v>
      </c>
      <c r="H38" s="23">
        <f>F38-G38</f>
        <v>1654</v>
      </c>
      <c r="I38" s="22">
        <v>4419</v>
      </c>
      <c r="J38" s="24">
        <f>I38/F38*100</f>
        <v>223.63360323886639</v>
      </c>
      <c r="K38" s="25">
        <f t="shared" si="2"/>
        <v>92.633603238866385</v>
      </c>
      <c r="L38" s="22">
        <v>47</v>
      </c>
      <c r="M38" s="26">
        <f>L38/F38*100</f>
        <v>2.3785425101214575</v>
      </c>
      <c r="N38" s="25">
        <f t="shared" si="0"/>
        <v>-0.62145748987854255</v>
      </c>
      <c r="O38" s="22">
        <v>1</v>
      </c>
      <c r="P38" s="26">
        <f>O38/F38*100</f>
        <v>5.0607287449392711E-2</v>
      </c>
      <c r="Q38" s="25">
        <f t="shared" si="1"/>
        <v>-28.949392712550608</v>
      </c>
      <c r="R38" s="21"/>
    </row>
    <row r="39" spans="1:18" x14ac:dyDescent="0.3">
      <c r="A39" s="21" t="s">
        <v>24</v>
      </c>
      <c r="B39" s="51">
        <v>900200010</v>
      </c>
      <c r="C39" s="21" t="s">
        <v>113</v>
      </c>
      <c r="D39" s="21" t="s">
        <v>114</v>
      </c>
      <c r="E39" s="21" t="s">
        <v>115</v>
      </c>
      <c r="F39" s="22">
        <v>2239</v>
      </c>
      <c r="G39" s="22">
        <v>7</v>
      </c>
      <c r="H39" s="23">
        <f>F39-G39</f>
        <v>2232</v>
      </c>
      <c r="I39" s="22">
        <v>2674</v>
      </c>
      <c r="J39" s="24">
        <f>I39/F39*100</f>
        <v>119.42831621259491</v>
      </c>
      <c r="K39" s="25">
        <f t="shared" si="2"/>
        <v>-11.571683787405092</v>
      </c>
      <c r="L39" s="22">
        <v>173</v>
      </c>
      <c r="M39" s="26">
        <f>L39/F39*100</f>
        <v>7.7266636891469416</v>
      </c>
      <c r="N39" s="25">
        <f t="shared" si="0"/>
        <v>4.7266636891469416</v>
      </c>
      <c r="O39" s="22">
        <v>555</v>
      </c>
      <c r="P39" s="26">
        <f>O39/F39*100</f>
        <v>24.787851719517644</v>
      </c>
      <c r="Q39" s="25">
        <f t="shared" si="1"/>
        <v>-4.2121482804823565</v>
      </c>
      <c r="R39" s="21"/>
    </row>
    <row r="40" spans="1:18" x14ac:dyDescent="0.3">
      <c r="A40" s="21" t="s">
        <v>24</v>
      </c>
      <c r="B40" s="51">
        <v>170075443</v>
      </c>
      <c r="C40" s="21" t="s">
        <v>116</v>
      </c>
      <c r="D40" s="21" t="s">
        <v>117</v>
      </c>
      <c r="E40" s="21" t="s">
        <v>118</v>
      </c>
      <c r="F40" s="22">
        <v>1808</v>
      </c>
      <c r="G40" s="22">
        <v>427</v>
      </c>
      <c r="H40" s="23">
        <f>F40-G40</f>
        <v>1381</v>
      </c>
      <c r="I40" s="22">
        <v>2761</v>
      </c>
      <c r="J40" s="24">
        <f>I40/F40*100</f>
        <v>152.71017699115043</v>
      </c>
      <c r="K40" s="25">
        <f t="shared" si="2"/>
        <v>21.710176991150433</v>
      </c>
      <c r="L40" s="22">
        <v>24</v>
      </c>
      <c r="M40" s="26">
        <f>L40/F40*100</f>
        <v>1.3274336283185841</v>
      </c>
      <c r="N40" s="25">
        <f t="shared" si="0"/>
        <v>-1.6725663716814159</v>
      </c>
      <c r="O40" s="22">
        <v>1143</v>
      </c>
      <c r="P40" s="26">
        <f>O40/F40*100</f>
        <v>63.219026548672566</v>
      </c>
      <c r="Q40" s="25">
        <f t="shared" si="1"/>
        <v>34.219026548672566</v>
      </c>
      <c r="R40" s="21"/>
    </row>
    <row r="41" spans="1:18" x14ac:dyDescent="0.3">
      <c r="A41" s="21" t="s">
        <v>24</v>
      </c>
      <c r="B41" s="51">
        <v>620200025</v>
      </c>
      <c r="C41" s="21" t="s">
        <v>119</v>
      </c>
      <c r="D41" s="21" t="s">
        <v>120</v>
      </c>
      <c r="E41" s="21" t="s">
        <v>121</v>
      </c>
      <c r="F41" s="22">
        <v>2105</v>
      </c>
      <c r="G41" s="22">
        <v>154</v>
      </c>
      <c r="H41" s="23">
        <f>F41-G41</f>
        <v>1951</v>
      </c>
      <c r="I41" s="22">
        <v>1097</v>
      </c>
      <c r="J41" s="24">
        <f>I41/F41*100</f>
        <v>52.11401425178147</v>
      </c>
      <c r="K41" s="25">
        <f t="shared" si="2"/>
        <v>-78.88598574821853</v>
      </c>
      <c r="L41" s="22">
        <v>13</v>
      </c>
      <c r="M41" s="26">
        <f>L41/F41*100</f>
        <v>0.61757719714964376</v>
      </c>
      <c r="N41" s="25">
        <f t="shared" si="0"/>
        <v>-2.382422802850356</v>
      </c>
      <c r="O41" s="22">
        <v>2</v>
      </c>
      <c r="P41" s="26">
        <f>O41/F41*100</f>
        <v>9.5011876484560567E-2</v>
      </c>
      <c r="Q41" s="25">
        <f t="shared" si="1"/>
        <v>-28.904988123515441</v>
      </c>
      <c r="R41" s="21"/>
    </row>
    <row r="42" spans="1:18" x14ac:dyDescent="0.3">
      <c r="A42" s="21" t="s">
        <v>24</v>
      </c>
      <c r="B42" s="51">
        <v>170075416</v>
      </c>
      <c r="C42" s="21" t="s">
        <v>122</v>
      </c>
      <c r="D42" s="21" t="s">
        <v>85</v>
      </c>
      <c r="E42" s="21" t="s">
        <v>123</v>
      </c>
      <c r="F42" s="22">
        <v>1244</v>
      </c>
      <c r="G42" s="22">
        <v>247</v>
      </c>
      <c r="H42" s="23">
        <f>F42-G42</f>
        <v>997</v>
      </c>
      <c r="I42" s="22">
        <v>1808</v>
      </c>
      <c r="J42" s="24">
        <f>I42/F42*100</f>
        <v>145.33762057877811</v>
      </c>
      <c r="K42" s="25">
        <f t="shared" si="2"/>
        <v>14.337620578778115</v>
      </c>
      <c r="L42" s="22">
        <v>48</v>
      </c>
      <c r="M42" s="26">
        <f>L42/F42*100</f>
        <v>3.8585209003215439</v>
      </c>
      <c r="N42" s="25">
        <f t="shared" si="0"/>
        <v>0.85852090032154393</v>
      </c>
      <c r="O42" s="22">
        <v>555</v>
      </c>
      <c r="P42" s="26">
        <f>O42/F42*100</f>
        <v>44.614147909967841</v>
      </c>
      <c r="Q42" s="25">
        <f t="shared" si="1"/>
        <v>15.614147909967841</v>
      </c>
      <c r="R42" s="21"/>
    </row>
    <row r="43" spans="1:18" x14ac:dyDescent="0.3">
      <c r="A43" s="21" t="s">
        <v>24</v>
      </c>
      <c r="B43" s="51">
        <v>620200001</v>
      </c>
      <c r="C43" s="21" t="s">
        <v>124</v>
      </c>
      <c r="D43" s="21" t="s">
        <v>125</v>
      </c>
      <c r="E43" s="21" t="s">
        <v>126</v>
      </c>
      <c r="F43" s="22">
        <v>1739</v>
      </c>
      <c r="G43" s="22">
        <v>21</v>
      </c>
      <c r="H43" s="23">
        <f>F43-G43</f>
        <v>1718</v>
      </c>
      <c r="I43" s="22">
        <v>1603</v>
      </c>
      <c r="J43" s="24">
        <f>I43/F43*100</f>
        <v>92.1794134560092</v>
      </c>
      <c r="K43" s="25">
        <f t="shared" si="2"/>
        <v>-38.8205865439908</v>
      </c>
      <c r="L43" s="22">
        <v>0</v>
      </c>
      <c r="M43" s="26">
        <f>L43/F43*100</f>
        <v>0</v>
      </c>
      <c r="N43" s="25">
        <f t="shared" si="0"/>
        <v>-3</v>
      </c>
      <c r="O43" s="22">
        <v>18</v>
      </c>
      <c r="P43" s="26">
        <f>O43/F43*100</f>
        <v>1.0350776308223115</v>
      </c>
      <c r="Q43" s="25">
        <f t="shared" si="1"/>
        <v>-27.964922369177689</v>
      </c>
      <c r="R43" s="21"/>
    </row>
    <row r="44" spans="1:18" x14ac:dyDescent="0.3">
      <c r="A44" s="21" t="s">
        <v>24</v>
      </c>
      <c r="B44" s="51">
        <v>170075415</v>
      </c>
      <c r="C44" s="21" t="s">
        <v>127</v>
      </c>
      <c r="D44" s="21" t="s">
        <v>128</v>
      </c>
      <c r="E44" s="21" t="s">
        <v>129</v>
      </c>
      <c r="F44" s="22">
        <v>1746</v>
      </c>
      <c r="G44" s="22">
        <v>277</v>
      </c>
      <c r="H44" s="23">
        <f>F44-G44</f>
        <v>1469</v>
      </c>
      <c r="I44" s="22">
        <v>2344</v>
      </c>
      <c r="J44" s="24">
        <f>I44/F44*100</f>
        <v>134.24971363115691</v>
      </c>
      <c r="K44" s="25">
        <f t="shared" si="2"/>
        <v>3.2497136311569079</v>
      </c>
      <c r="L44" s="22">
        <v>16</v>
      </c>
      <c r="M44" s="26">
        <f>L44/F44*100</f>
        <v>0.91638029782359687</v>
      </c>
      <c r="N44" s="25">
        <f t="shared" si="0"/>
        <v>-2.0836197021764029</v>
      </c>
      <c r="O44" s="22">
        <v>475</v>
      </c>
      <c r="P44" s="26">
        <f>O44/F44*100</f>
        <v>27.205040091638029</v>
      </c>
      <c r="Q44" s="25">
        <f t="shared" si="1"/>
        <v>-1.7949599083619709</v>
      </c>
      <c r="R44" s="21"/>
    </row>
    <row r="45" spans="1:18" x14ac:dyDescent="0.3">
      <c r="A45" s="21" t="s">
        <v>24</v>
      </c>
      <c r="B45" s="51">
        <v>840200015</v>
      </c>
      <c r="C45" s="21" t="s">
        <v>130</v>
      </c>
      <c r="D45" s="21" t="s">
        <v>131</v>
      </c>
      <c r="E45" s="21" t="s">
        <v>132</v>
      </c>
      <c r="F45" s="22">
        <v>1662</v>
      </c>
      <c r="G45" s="22">
        <v>341</v>
      </c>
      <c r="H45" s="23">
        <f>F45-G45</f>
        <v>1321</v>
      </c>
      <c r="I45" s="22">
        <v>1741</v>
      </c>
      <c r="J45" s="24">
        <f>I45/F45*100</f>
        <v>104.75330926594464</v>
      </c>
      <c r="K45" s="25">
        <f t="shared" si="2"/>
        <v>-26.246690734055363</v>
      </c>
      <c r="L45" s="22">
        <v>12</v>
      </c>
      <c r="M45" s="26">
        <f>L45/F45*100</f>
        <v>0.72202166064981954</v>
      </c>
      <c r="N45" s="25">
        <f t="shared" si="0"/>
        <v>-2.2779783393501805</v>
      </c>
      <c r="O45" s="22">
        <v>576</v>
      </c>
      <c r="P45" s="26">
        <f>O45/F45*100</f>
        <v>34.657039711191331</v>
      </c>
      <c r="Q45" s="25">
        <f t="shared" si="1"/>
        <v>5.6570397111913309</v>
      </c>
      <c r="R45" s="21"/>
    </row>
    <row r="46" spans="1:18" x14ac:dyDescent="0.3">
      <c r="A46" s="21" t="s">
        <v>24</v>
      </c>
      <c r="B46" s="51">
        <v>900200049</v>
      </c>
      <c r="C46" s="21" t="s">
        <v>133</v>
      </c>
      <c r="D46" s="21" t="s">
        <v>32</v>
      </c>
      <c r="E46" s="21" t="s">
        <v>134</v>
      </c>
      <c r="F46" s="22">
        <v>2038</v>
      </c>
      <c r="G46" s="22">
        <v>77</v>
      </c>
      <c r="H46" s="23">
        <f>F46-G46</f>
        <v>1961</v>
      </c>
      <c r="I46" s="22">
        <v>2597</v>
      </c>
      <c r="J46" s="24">
        <f>I46/F46*100</f>
        <v>127.42885181550541</v>
      </c>
      <c r="K46" s="25">
        <f t="shared" si="2"/>
        <v>-3.5711481844945894</v>
      </c>
      <c r="L46" s="22">
        <v>226</v>
      </c>
      <c r="M46" s="26">
        <f>L46/F46*100</f>
        <v>11.089303238469087</v>
      </c>
      <c r="N46" s="25">
        <f t="shared" si="0"/>
        <v>8.0893032384690873</v>
      </c>
      <c r="O46" s="22">
        <v>2074</v>
      </c>
      <c r="P46" s="26">
        <f>O46/F46*100</f>
        <v>101.76643768400393</v>
      </c>
      <c r="Q46" s="25">
        <f t="shared" si="1"/>
        <v>72.766437684003932</v>
      </c>
      <c r="R46" s="21"/>
    </row>
    <row r="47" spans="1:18" x14ac:dyDescent="0.3">
      <c r="A47" s="21" t="s">
        <v>24</v>
      </c>
      <c r="B47" s="51">
        <v>905100006</v>
      </c>
      <c r="C47" s="21" t="s">
        <v>135</v>
      </c>
      <c r="D47" s="21" t="s">
        <v>136</v>
      </c>
      <c r="E47" s="21" t="s">
        <v>137</v>
      </c>
      <c r="F47" s="22">
        <v>2141</v>
      </c>
      <c r="G47" s="22">
        <v>305</v>
      </c>
      <c r="H47" s="23">
        <f>F47-G47</f>
        <v>1836</v>
      </c>
      <c r="I47" s="22">
        <v>2789</v>
      </c>
      <c r="J47" s="24">
        <f>I47/F47*100</f>
        <v>130.26623073330219</v>
      </c>
      <c r="K47" s="25">
        <f t="shared" si="2"/>
        <v>-0.73376926669780573</v>
      </c>
      <c r="L47" s="22">
        <v>40</v>
      </c>
      <c r="M47" s="26">
        <f>L47/F47*100</f>
        <v>1.8682858477347033</v>
      </c>
      <c r="N47" s="25">
        <f t="shared" si="0"/>
        <v>-1.1317141522652967</v>
      </c>
      <c r="O47" s="22">
        <v>1820</v>
      </c>
      <c r="P47" s="26">
        <f>O47/F47*100</f>
        <v>85.007006071928998</v>
      </c>
      <c r="Q47" s="25">
        <f t="shared" si="1"/>
        <v>56.007006071928998</v>
      </c>
      <c r="R47" s="21"/>
    </row>
    <row r="48" spans="1:18" x14ac:dyDescent="0.3">
      <c r="A48" s="21" t="s">
        <v>24</v>
      </c>
      <c r="B48" s="51">
        <v>885100003</v>
      </c>
      <c r="C48" s="21" t="s">
        <v>138</v>
      </c>
      <c r="D48" s="21" t="s">
        <v>139</v>
      </c>
      <c r="E48" s="21" t="s">
        <v>140</v>
      </c>
      <c r="F48" s="22">
        <v>1381</v>
      </c>
      <c r="G48" s="22">
        <v>24</v>
      </c>
      <c r="H48" s="23">
        <f>F48-G48</f>
        <v>1357</v>
      </c>
      <c r="I48" s="22">
        <v>2890</v>
      </c>
      <c r="J48" s="24">
        <f>I48/F48*100</f>
        <v>209.26864590876178</v>
      </c>
      <c r="K48" s="25">
        <f t="shared" si="2"/>
        <v>78.268645908761783</v>
      </c>
      <c r="L48" s="22">
        <v>102</v>
      </c>
      <c r="M48" s="26">
        <f>L48/F48*100</f>
        <v>7.3859522085445324</v>
      </c>
      <c r="N48" s="25">
        <f t="shared" si="0"/>
        <v>4.3859522085445324</v>
      </c>
      <c r="O48" s="22">
        <v>362</v>
      </c>
      <c r="P48" s="26">
        <f>O48/F48*100</f>
        <v>26.212889210716874</v>
      </c>
      <c r="Q48" s="25">
        <f t="shared" si="1"/>
        <v>-2.7871107892831262</v>
      </c>
      <c r="R48" s="21"/>
    </row>
    <row r="49" spans="1:18" x14ac:dyDescent="0.3">
      <c r="A49" s="21" t="s">
        <v>24</v>
      </c>
      <c r="B49" s="51">
        <v>840200059</v>
      </c>
      <c r="C49" s="21" t="s">
        <v>105</v>
      </c>
      <c r="D49" s="21" t="s">
        <v>141</v>
      </c>
      <c r="E49" s="21" t="s">
        <v>142</v>
      </c>
      <c r="F49" s="22">
        <v>1883</v>
      </c>
      <c r="G49" s="22">
        <v>109</v>
      </c>
      <c r="H49" s="23">
        <f>F49-G49</f>
        <v>1774</v>
      </c>
      <c r="I49" s="22">
        <v>2044</v>
      </c>
      <c r="J49" s="24">
        <f>I49/F49*100</f>
        <v>108.55018587360594</v>
      </c>
      <c r="K49" s="25">
        <f t="shared" si="2"/>
        <v>-22.44981412639406</v>
      </c>
      <c r="L49" s="22">
        <v>6</v>
      </c>
      <c r="M49" s="26">
        <f>L49/F49*100</f>
        <v>0.31864046733935208</v>
      </c>
      <c r="N49" s="25">
        <f t="shared" si="0"/>
        <v>-2.6813595326606481</v>
      </c>
      <c r="O49" s="22">
        <v>2353</v>
      </c>
      <c r="P49" s="26">
        <f>O49/F49*100</f>
        <v>124.96016994158259</v>
      </c>
      <c r="Q49" s="25">
        <f t="shared" si="1"/>
        <v>95.960169941582592</v>
      </c>
      <c r="R49" s="21"/>
    </row>
    <row r="50" spans="1:18" x14ac:dyDescent="0.3">
      <c r="A50" s="21" t="s">
        <v>24</v>
      </c>
      <c r="B50" s="51">
        <v>620200002</v>
      </c>
      <c r="C50" s="21" t="s">
        <v>143</v>
      </c>
      <c r="D50" s="21" t="s">
        <v>144</v>
      </c>
      <c r="E50" s="21" t="s">
        <v>145</v>
      </c>
      <c r="F50" s="22">
        <v>1286</v>
      </c>
      <c r="G50" s="22">
        <v>14</v>
      </c>
      <c r="H50" s="23">
        <f>F50-G50</f>
        <v>1272</v>
      </c>
      <c r="I50" s="22">
        <v>1596</v>
      </c>
      <c r="J50" s="24">
        <f>I50/F50*100</f>
        <v>124.10575427682737</v>
      </c>
      <c r="K50" s="25">
        <f t="shared" si="2"/>
        <v>-6.8942457231726308</v>
      </c>
      <c r="L50" s="22">
        <v>10</v>
      </c>
      <c r="M50" s="26">
        <f>L50/F50*100</f>
        <v>0.77760497667185069</v>
      </c>
      <c r="N50" s="25">
        <f t="shared" si="0"/>
        <v>-2.2223950233281493</v>
      </c>
      <c r="O50" s="22">
        <v>12</v>
      </c>
      <c r="P50" s="26">
        <f>O50/F50*100</f>
        <v>0.93312597200622094</v>
      </c>
      <c r="Q50" s="25">
        <f t="shared" si="1"/>
        <v>-28.06687402799378</v>
      </c>
      <c r="R50" s="21"/>
    </row>
    <row r="51" spans="1:18" x14ac:dyDescent="0.3">
      <c r="A51" s="21" t="s">
        <v>24</v>
      </c>
      <c r="B51" s="51">
        <v>270077408</v>
      </c>
      <c r="C51" s="21" t="s">
        <v>146</v>
      </c>
      <c r="D51" s="21" t="s">
        <v>147</v>
      </c>
      <c r="E51" s="21" t="s">
        <v>148</v>
      </c>
      <c r="F51" s="22">
        <v>1760</v>
      </c>
      <c r="G51" s="22">
        <v>514</v>
      </c>
      <c r="H51" s="23">
        <f>F51-G51</f>
        <v>1246</v>
      </c>
      <c r="I51" s="22">
        <v>1434</v>
      </c>
      <c r="J51" s="24">
        <f>I51/F51*100</f>
        <v>81.477272727272734</v>
      </c>
      <c r="K51" s="25">
        <f t="shared" si="2"/>
        <v>-49.522727272727266</v>
      </c>
      <c r="L51" s="22">
        <v>18</v>
      </c>
      <c r="M51" s="26">
        <f>L51/F51*100</f>
        <v>1.0227272727272727</v>
      </c>
      <c r="N51" s="25">
        <f t="shared" si="0"/>
        <v>-1.9772727272727273</v>
      </c>
      <c r="O51" s="22">
        <v>94</v>
      </c>
      <c r="P51" s="26">
        <f>O51/F51*100</f>
        <v>5.3409090909090908</v>
      </c>
      <c r="Q51" s="25">
        <f t="shared" si="1"/>
        <v>-23.65909090909091</v>
      </c>
      <c r="R51" s="21"/>
    </row>
    <row r="52" spans="1:18" x14ac:dyDescent="0.3">
      <c r="A52" s="21" t="s">
        <v>24</v>
      </c>
      <c r="B52" s="51">
        <v>270000016</v>
      </c>
      <c r="C52" s="21" t="s">
        <v>149</v>
      </c>
      <c r="D52" s="21" t="s">
        <v>150</v>
      </c>
      <c r="E52" s="21" t="s">
        <v>151</v>
      </c>
      <c r="F52" s="22">
        <v>867</v>
      </c>
      <c r="G52" s="22">
        <v>0</v>
      </c>
      <c r="H52" s="23">
        <f>F52-G52</f>
        <v>867</v>
      </c>
      <c r="I52" s="22">
        <v>2015</v>
      </c>
      <c r="J52" s="24">
        <f>I52/F52*100</f>
        <v>232.41061130334489</v>
      </c>
      <c r="K52" s="25">
        <f t="shared" si="2"/>
        <v>101.41061130334489</v>
      </c>
      <c r="L52" s="22">
        <v>0</v>
      </c>
      <c r="M52" s="26">
        <f>L52/F52*100</f>
        <v>0</v>
      </c>
      <c r="N52" s="25">
        <f t="shared" si="0"/>
        <v>-3</v>
      </c>
      <c r="O52" s="22">
        <v>237</v>
      </c>
      <c r="P52" s="26">
        <f>O52/F52*100</f>
        <v>27.335640138408309</v>
      </c>
      <c r="Q52" s="25">
        <f t="shared" si="1"/>
        <v>-1.6643598615916915</v>
      </c>
      <c r="R52" s="21"/>
    </row>
    <row r="53" spans="1:18" x14ac:dyDescent="0.3">
      <c r="A53" s="21" t="s">
        <v>24</v>
      </c>
      <c r="B53" s="51">
        <v>900200052</v>
      </c>
      <c r="C53" s="21" t="s">
        <v>152</v>
      </c>
      <c r="D53" s="21" t="s">
        <v>153</v>
      </c>
      <c r="E53" s="21" t="s">
        <v>154</v>
      </c>
      <c r="F53" s="22">
        <v>2090</v>
      </c>
      <c r="G53" s="22">
        <v>26</v>
      </c>
      <c r="H53" s="23">
        <f>F53-G53</f>
        <v>2064</v>
      </c>
      <c r="I53" s="22">
        <v>2377</v>
      </c>
      <c r="J53" s="24">
        <f>I53/F53*100</f>
        <v>113.73205741626795</v>
      </c>
      <c r="K53" s="25">
        <f t="shared" si="2"/>
        <v>-17.267942583732051</v>
      </c>
      <c r="L53" s="22">
        <v>4</v>
      </c>
      <c r="M53" s="26">
        <f>L53/F53*100</f>
        <v>0.19138755980861244</v>
      </c>
      <c r="N53" s="25">
        <f t="shared" si="0"/>
        <v>-2.8086124401913874</v>
      </c>
      <c r="O53" s="22">
        <v>262</v>
      </c>
      <c r="P53" s="26">
        <f>O53/F53*100</f>
        <v>12.535885167464114</v>
      </c>
      <c r="Q53" s="25">
        <f t="shared" si="1"/>
        <v>-16.464114832535884</v>
      </c>
      <c r="R53" s="21"/>
    </row>
    <row r="54" spans="1:18" x14ac:dyDescent="0.3">
      <c r="A54" s="21" t="s">
        <v>24</v>
      </c>
      <c r="B54" s="51">
        <v>270024101</v>
      </c>
      <c r="C54" s="21" t="s">
        <v>155</v>
      </c>
      <c r="D54" s="21" t="s">
        <v>156</v>
      </c>
      <c r="E54" s="21" t="s">
        <v>157</v>
      </c>
      <c r="F54" s="22">
        <v>1727</v>
      </c>
      <c r="G54" s="22">
        <v>2</v>
      </c>
      <c r="H54" s="23">
        <f>F54-G54</f>
        <v>1725</v>
      </c>
      <c r="I54" s="22">
        <v>1145</v>
      </c>
      <c r="J54" s="24">
        <f>I54/F54*100</f>
        <v>66.299942096120446</v>
      </c>
      <c r="K54" s="25">
        <f t="shared" si="2"/>
        <v>-64.700057903879554</v>
      </c>
      <c r="L54" s="22">
        <v>3</v>
      </c>
      <c r="M54" s="26">
        <f>L54/F54*100</f>
        <v>0.17371163867979156</v>
      </c>
      <c r="N54" s="25">
        <f t="shared" si="0"/>
        <v>-2.8262883613202083</v>
      </c>
      <c r="O54" s="22">
        <v>369</v>
      </c>
      <c r="P54" s="26">
        <f>O54/F54*100</f>
        <v>21.366531557614358</v>
      </c>
      <c r="Q54" s="25">
        <f t="shared" si="1"/>
        <v>-7.6334684423856416</v>
      </c>
      <c r="R54" s="21"/>
    </row>
    <row r="55" spans="1:18" x14ac:dyDescent="0.3">
      <c r="A55" s="21" t="s">
        <v>24</v>
      </c>
      <c r="B55" s="51">
        <v>620200017</v>
      </c>
      <c r="C55" s="21" t="s">
        <v>158</v>
      </c>
      <c r="D55" s="21" t="s">
        <v>159</v>
      </c>
      <c r="E55" s="21" t="s">
        <v>160</v>
      </c>
      <c r="F55" s="22">
        <v>2085</v>
      </c>
      <c r="G55" s="22">
        <v>257</v>
      </c>
      <c r="H55" s="23">
        <f>F55-G55</f>
        <v>1828</v>
      </c>
      <c r="I55" s="22">
        <v>2516</v>
      </c>
      <c r="J55" s="24">
        <f>I55/F55*100</f>
        <v>120.67146282973621</v>
      </c>
      <c r="K55" s="25">
        <f t="shared" si="2"/>
        <v>-10.328537170263786</v>
      </c>
      <c r="L55" s="22">
        <v>15</v>
      </c>
      <c r="M55" s="26">
        <f>L55/F55*100</f>
        <v>0.71942446043165476</v>
      </c>
      <c r="N55" s="25">
        <f t="shared" si="0"/>
        <v>-2.2805755395683454</v>
      </c>
      <c r="O55" s="22">
        <v>279</v>
      </c>
      <c r="P55" s="26">
        <f>O55/F55*100</f>
        <v>13.381294964028779</v>
      </c>
      <c r="Q55" s="25">
        <f t="shared" si="1"/>
        <v>-15.618705035971221</v>
      </c>
      <c r="R55" s="21"/>
    </row>
    <row r="56" spans="1:18" x14ac:dyDescent="0.3">
      <c r="A56" s="21" t="s">
        <v>24</v>
      </c>
      <c r="B56" s="51">
        <v>641000002</v>
      </c>
      <c r="C56" s="21" t="s">
        <v>161</v>
      </c>
      <c r="D56" s="21" t="s">
        <v>162</v>
      </c>
      <c r="E56" s="21" t="s">
        <v>163</v>
      </c>
      <c r="F56" s="22">
        <v>626</v>
      </c>
      <c r="G56" s="22">
        <v>86</v>
      </c>
      <c r="H56" s="23">
        <f>F56-G56</f>
        <v>540</v>
      </c>
      <c r="I56" s="22">
        <v>1124</v>
      </c>
      <c r="J56" s="24">
        <f>I56/F56*100</f>
        <v>179.55271565495207</v>
      </c>
      <c r="K56" s="25">
        <f t="shared" si="2"/>
        <v>48.552715654952067</v>
      </c>
      <c r="L56" s="22">
        <v>143</v>
      </c>
      <c r="M56" s="26">
        <f>L56/F56*100</f>
        <v>22.843450479233226</v>
      </c>
      <c r="N56" s="25">
        <f t="shared" si="0"/>
        <v>19.843450479233226</v>
      </c>
      <c r="O56" s="22">
        <v>498</v>
      </c>
      <c r="P56" s="26">
        <f>O56/F56*100</f>
        <v>79.552715654952081</v>
      </c>
      <c r="Q56" s="25">
        <f t="shared" si="1"/>
        <v>50.552715654952081</v>
      </c>
      <c r="R56" s="21"/>
    </row>
    <row r="57" spans="1:18" x14ac:dyDescent="0.3">
      <c r="A57" s="21" t="s">
        <v>24</v>
      </c>
      <c r="B57" s="51">
        <v>270075406</v>
      </c>
      <c r="C57" s="21" t="s">
        <v>164</v>
      </c>
      <c r="D57" s="21" t="s">
        <v>165</v>
      </c>
      <c r="E57" s="21" t="s">
        <v>166</v>
      </c>
      <c r="F57" s="22">
        <v>1517</v>
      </c>
      <c r="G57" s="22">
        <v>44</v>
      </c>
      <c r="H57" s="23">
        <f>F57-G57</f>
        <v>1473</v>
      </c>
      <c r="I57" s="22">
        <v>1194</v>
      </c>
      <c r="J57" s="24">
        <f>I57/F57*100</f>
        <v>78.707976268951867</v>
      </c>
      <c r="K57" s="25">
        <f t="shared" si="2"/>
        <v>-52.292023731048133</v>
      </c>
      <c r="L57" s="22">
        <v>5</v>
      </c>
      <c r="M57" s="26">
        <f>L57/F57*100</f>
        <v>0.32959789057350031</v>
      </c>
      <c r="N57" s="25">
        <f t="shared" si="0"/>
        <v>-2.6704021094264996</v>
      </c>
      <c r="O57" s="22">
        <v>38</v>
      </c>
      <c r="P57" s="26">
        <f>O57/F57*100</f>
        <v>2.5049439683586026</v>
      </c>
      <c r="Q57" s="25">
        <f t="shared" si="1"/>
        <v>-26.495056031641397</v>
      </c>
      <c r="R57" s="21"/>
    </row>
    <row r="58" spans="1:18" x14ac:dyDescent="0.3">
      <c r="A58" s="21" t="s">
        <v>24</v>
      </c>
      <c r="B58" s="51">
        <v>980200009</v>
      </c>
      <c r="C58" s="21" t="s">
        <v>167</v>
      </c>
      <c r="D58" s="21" t="s">
        <v>168</v>
      </c>
      <c r="E58" s="21" t="s">
        <v>169</v>
      </c>
      <c r="F58" s="22">
        <v>2350</v>
      </c>
      <c r="G58" s="22">
        <v>377</v>
      </c>
      <c r="H58" s="23">
        <f>F58-G58</f>
        <v>1973</v>
      </c>
      <c r="I58" s="22">
        <v>1820</v>
      </c>
      <c r="J58" s="24">
        <f>I58/F58*100</f>
        <v>77.446808510638306</v>
      </c>
      <c r="K58" s="25">
        <f t="shared" si="2"/>
        <v>-53.553191489361694</v>
      </c>
      <c r="L58" s="22">
        <v>42</v>
      </c>
      <c r="M58" s="26">
        <f>L58/F58*100</f>
        <v>1.7872340425531916</v>
      </c>
      <c r="N58" s="25">
        <f t="shared" si="0"/>
        <v>-1.2127659574468084</v>
      </c>
      <c r="O58" s="22">
        <v>295</v>
      </c>
      <c r="P58" s="26">
        <f>O58/F58*100</f>
        <v>12.553191489361701</v>
      </c>
      <c r="Q58" s="25">
        <f t="shared" si="1"/>
        <v>-16.446808510638299</v>
      </c>
      <c r="R58" s="21"/>
    </row>
    <row r="59" spans="1:18" x14ac:dyDescent="0.3">
      <c r="A59" s="21" t="s">
        <v>24</v>
      </c>
      <c r="B59" s="51">
        <v>170075425</v>
      </c>
      <c r="C59" s="21" t="s">
        <v>170</v>
      </c>
      <c r="D59" s="21" t="s">
        <v>38</v>
      </c>
      <c r="E59" s="21" t="s">
        <v>171</v>
      </c>
      <c r="F59" s="22">
        <v>1851</v>
      </c>
      <c r="G59" s="22">
        <v>399</v>
      </c>
      <c r="H59" s="23">
        <f>F59-G59</f>
        <v>1452</v>
      </c>
      <c r="I59" s="22">
        <v>1917</v>
      </c>
      <c r="J59" s="24">
        <f>I59/F59*100</f>
        <v>103.56564019448946</v>
      </c>
      <c r="K59" s="25">
        <f t="shared" si="2"/>
        <v>-27.434359805510539</v>
      </c>
      <c r="L59" s="22">
        <v>1</v>
      </c>
      <c r="M59" s="26">
        <f>L59/F59*100</f>
        <v>5.4024851431658562E-2</v>
      </c>
      <c r="N59" s="25">
        <f t="shared" si="0"/>
        <v>-2.9459751485683414</v>
      </c>
      <c r="O59" s="22">
        <v>0</v>
      </c>
      <c r="P59" s="26">
        <f>O59/F59*100</f>
        <v>0</v>
      </c>
      <c r="Q59" s="25">
        <f t="shared" si="1"/>
        <v>-29</v>
      </c>
      <c r="R59" s="21"/>
    </row>
    <row r="60" spans="1:18" x14ac:dyDescent="0.3">
      <c r="A60" s="21" t="s">
        <v>24</v>
      </c>
      <c r="B60" s="51">
        <v>170075438</v>
      </c>
      <c r="C60" s="21" t="s">
        <v>172</v>
      </c>
      <c r="D60" s="21" t="s">
        <v>173</v>
      </c>
      <c r="E60" s="21" t="s">
        <v>174</v>
      </c>
      <c r="F60" s="22">
        <v>1189</v>
      </c>
      <c r="G60" s="22">
        <v>269</v>
      </c>
      <c r="H60" s="23">
        <f>F60-G60</f>
        <v>920</v>
      </c>
      <c r="I60" s="22">
        <v>646</v>
      </c>
      <c r="J60" s="24">
        <f>I60/F60*100</f>
        <v>54.331370899915896</v>
      </c>
      <c r="K60" s="25">
        <f t="shared" si="2"/>
        <v>-76.668629100084104</v>
      </c>
      <c r="L60" s="22">
        <v>3</v>
      </c>
      <c r="M60" s="26">
        <f>L60/F60*100</f>
        <v>0.25231286795626579</v>
      </c>
      <c r="N60" s="25">
        <f t="shared" si="0"/>
        <v>-2.7476871320437342</v>
      </c>
      <c r="O60" s="22">
        <v>0</v>
      </c>
      <c r="P60" s="26">
        <f>O60/F60*100</f>
        <v>0</v>
      </c>
      <c r="Q60" s="25">
        <f t="shared" si="1"/>
        <v>-29</v>
      </c>
      <c r="R60" s="21"/>
    </row>
    <row r="61" spans="1:18" x14ac:dyDescent="0.3">
      <c r="A61" s="21" t="s">
        <v>24</v>
      </c>
      <c r="B61" s="51">
        <v>170077439</v>
      </c>
      <c r="C61" s="21" t="s">
        <v>175</v>
      </c>
      <c r="D61" s="21" t="s">
        <v>44</v>
      </c>
      <c r="E61" s="21" t="s">
        <v>176</v>
      </c>
      <c r="F61" s="22">
        <v>1492</v>
      </c>
      <c r="G61" s="22">
        <v>248</v>
      </c>
      <c r="H61" s="23">
        <f>F61-G61</f>
        <v>1244</v>
      </c>
      <c r="I61" s="22">
        <v>1377</v>
      </c>
      <c r="J61" s="24">
        <f>I61/F61*100</f>
        <v>92.292225201072384</v>
      </c>
      <c r="K61" s="25">
        <f t="shared" si="2"/>
        <v>-38.707774798927616</v>
      </c>
      <c r="L61" s="22">
        <v>6</v>
      </c>
      <c r="M61" s="26">
        <f>L61/F61*100</f>
        <v>0.40214477211796246</v>
      </c>
      <c r="N61" s="25">
        <f t="shared" si="0"/>
        <v>-2.5978552278820377</v>
      </c>
      <c r="O61" s="22">
        <v>798</v>
      </c>
      <c r="P61" s="26">
        <f>O61/F61*100</f>
        <v>53.485254691689008</v>
      </c>
      <c r="Q61" s="25">
        <f t="shared" si="1"/>
        <v>24.485254691689008</v>
      </c>
      <c r="R61" s="21"/>
    </row>
    <row r="62" spans="1:18" x14ac:dyDescent="0.3">
      <c r="A62" s="21" t="s">
        <v>24</v>
      </c>
      <c r="B62" s="51">
        <v>641000014</v>
      </c>
      <c r="C62" s="21" t="s">
        <v>177</v>
      </c>
      <c r="D62" s="21" t="s">
        <v>178</v>
      </c>
      <c r="E62" s="21" t="s">
        <v>179</v>
      </c>
      <c r="F62" s="22">
        <v>1852</v>
      </c>
      <c r="G62" s="22">
        <v>689</v>
      </c>
      <c r="H62" s="23">
        <f>F62-G62</f>
        <v>1163</v>
      </c>
      <c r="I62" s="22">
        <v>1633</v>
      </c>
      <c r="J62" s="24">
        <f>I62/F62*100</f>
        <v>88.174946004319651</v>
      </c>
      <c r="K62" s="25">
        <f t="shared" si="2"/>
        <v>-42.825053995680349</v>
      </c>
      <c r="L62" s="22">
        <v>12</v>
      </c>
      <c r="M62" s="26">
        <f>L62/F62*100</f>
        <v>0.64794816414686829</v>
      </c>
      <c r="N62" s="25">
        <f t="shared" si="0"/>
        <v>-2.3520518358531319</v>
      </c>
      <c r="O62" s="22">
        <v>118</v>
      </c>
      <c r="P62" s="26">
        <f>O62/F62*100</f>
        <v>6.3714902807775378</v>
      </c>
      <c r="Q62" s="25">
        <f t="shared" si="1"/>
        <v>-22.628509719222464</v>
      </c>
      <c r="R62" s="21"/>
    </row>
    <row r="63" spans="1:18" x14ac:dyDescent="0.3">
      <c r="A63" s="21" t="s">
        <v>24</v>
      </c>
      <c r="B63" s="51">
        <v>170075441</v>
      </c>
      <c r="C63" s="21" t="s">
        <v>180</v>
      </c>
      <c r="D63" s="21" t="s">
        <v>50</v>
      </c>
      <c r="E63" s="21" t="s">
        <v>181</v>
      </c>
      <c r="F63" s="22">
        <v>1342</v>
      </c>
      <c r="G63" s="22">
        <v>128</v>
      </c>
      <c r="H63" s="23">
        <f>F63-G63</f>
        <v>1214</v>
      </c>
      <c r="I63" s="22">
        <v>1920</v>
      </c>
      <c r="J63" s="24">
        <f>I63/F63*100</f>
        <v>143.07004470938898</v>
      </c>
      <c r="K63" s="25">
        <f t="shared" si="2"/>
        <v>12.070044709388981</v>
      </c>
      <c r="L63" s="22">
        <v>3</v>
      </c>
      <c r="M63" s="26">
        <f>L63/F63*100</f>
        <v>0.22354694485842028</v>
      </c>
      <c r="N63" s="25">
        <f t="shared" si="0"/>
        <v>-2.7764530551415798</v>
      </c>
      <c r="O63" s="22">
        <v>702</v>
      </c>
      <c r="P63" s="26">
        <f>O63/F63*100</f>
        <v>52.309985096870335</v>
      </c>
      <c r="Q63" s="25">
        <f t="shared" si="1"/>
        <v>23.309985096870335</v>
      </c>
      <c r="R63" s="21"/>
    </row>
    <row r="64" spans="1:18" x14ac:dyDescent="0.3">
      <c r="A64" s="21" t="s">
        <v>24</v>
      </c>
      <c r="B64" s="51">
        <v>880200017</v>
      </c>
      <c r="C64" s="21" t="s">
        <v>182</v>
      </c>
      <c r="D64" s="21" t="s">
        <v>183</v>
      </c>
      <c r="E64" s="21" t="s">
        <v>184</v>
      </c>
      <c r="F64" s="22">
        <v>1812</v>
      </c>
      <c r="G64" s="22">
        <v>224</v>
      </c>
      <c r="H64" s="23">
        <f>F64-G64</f>
        <v>1588</v>
      </c>
      <c r="I64" s="22">
        <v>2164</v>
      </c>
      <c r="J64" s="24">
        <f>I64/F64*100</f>
        <v>119.42604856512142</v>
      </c>
      <c r="K64" s="25">
        <f t="shared" si="2"/>
        <v>-11.57395143487858</v>
      </c>
      <c r="L64" s="22">
        <v>12</v>
      </c>
      <c r="M64" s="26">
        <f>L64/F64*100</f>
        <v>0.66225165562913912</v>
      </c>
      <c r="N64" s="25">
        <f t="shared" si="0"/>
        <v>-2.3377483443708611</v>
      </c>
      <c r="O64" s="22">
        <v>314</v>
      </c>
      <c r="P64" s="26">
        <f>O64/F64*100</f>
        <v>17.328918322295806</v>
      </c>
      <c r="Q64" s="25">
        <f t="shared" si="1"/>
        <v>-11.671081677704194</v>
      </c>
      <c r="R64" s="21"/>
    </row>
    <row r="65" spans="1:18" x14ac:dyDescent="0.3">
      <c r="A65" s="21" t="s">
        <v>24</v>
      </c>
      <c r="B65" s="51">
        <v>840200019</v>
      </c>
      <c r="C65" s="21" t="s">
        <v>185</v>
      </c>
      <c r="D65" s="21" t="s">
        <v>186</v>
      </c>
      <c r="E65" s="21" t="s">
        <v>187</v>
      </c>
      <c r="F65" s="22">
        <v>2283</v>
      </c>
      <c r="G65" s="22">
        <v>1066</v>
      </c>
      <c r="H65" s="23">
        <f>F65-G65</f>
        <v>1217</v>
      </c>
      <c r="I65" s="22">
        <v>5101</v>
      </c>
      <c r="J65" s="24">
        <f>I65/F65*100</f>
        <v>223.43407796758652</v>
      </c>
      <c r="K65" s="25">
        <f t="shared" si="2"/>
        <v>92.434077967586518</v>
      </c>
      <c r="L65" s="22">
        <v>39</v>
      </c>
      <c r="M65" s="26">
        <f>L65/F65*100</f>
        <v>1.7082785808147174</v>
      </c>
      <c r="N65" s="25">
        <f t="shared" si="0"/>
        <v>-1.2917214191852826</v>
      </c>
      <c r="O65" s="22">
        <v>16</v>
      </c>
      <c r="P65" s="26">
        <f>O65/F65*100</f>
        <v>0.70083223828296104</v>
      </c>
      <c r="Q65" s="25">
        <f t="shared" si="1"/>
        <v>-28.29916776171704</v>
      </c>
      <c r="R65" s="21"/>
    </row>
    <row r="66" spans="1:18" x14ac:dyDescent="0.3">
      <c r="A66" s="21" t="s">
        <v>24</v>
      </c>
      <c r="B66" s="51">
        <v>270075401</v>
      </c>
      <c r="C66" s="21" t="s">
        <v>188</v>
      </c>
      <c r="D66" s="21" t="s">
        <v>189</v>
      </c>
      <c r="E66" s="21" t="s">
        <v>190</v>
      </c>
      <c r="F66" s="22">
        <v>1538</v>
      </c>
      <c r="G66" s="22">
        <v>32</v>
      </c>
      <c r="H66" s="23">
        <f>F66-G66</f>
        <v>1506</v>
      </c>
      <c r="I66" s="22">
        <v>2355</v>
      </c>
      <c r="J66" s="24">
        <f>I66/F66*100</f>
        <v>153.12093628088425</v>
      </c>
      <c r="K66" s="25">
        <f t="shared" si="2"/>
        <v>22.120936280884251</v>
      </c>
      <c r="L66" s="22">
        <v>2</v>
      </c>
      <c r="M66" s="26">
        <f>L66/F66*100</f>
        <v>0.13003901170351106</v>
      </c>
      <c r="N66" s="25">
        <f t="shared" si="0"/>
        <v>-2.8699609882964889</v>
      </c>
      <c r="O66" s="22">
        <v>145</v>
      </c>
      <c r="P66" s="26">
        <f>O66/F66*100</f>
        <v>9.4278283485045513</v>
      </c>
      <c r="Q66" s="25">
        <f t="shared" si="1"/>
        <v>-19.572171651495449</v>
      </c>
      <c r="R66" s="21"/>
    </row>
    <row r="67" spans="1:18" x14ac:dyDescent="0.3">
      <c r="A67" s="21" t="s">
        <v>24</v>
      </c>
      <c r="B67" s="51">
        <v>620200015</v>
      </c>
      <c r="C67" s="21" t="s">
        <v>191</v>
      </c>
      <c r="D67" s="21" t="s">
        <v>77</v>
      </c>
      <c r="E67" s="21" t="s">
        <v>192</v>
      </c>
      <c r="F67" s="22">
        <v>2073</v>
      </c>
      <c r="G67" s="22">
        <v>99</v>
      </c>
      <c r="H67" s="23">
        <f>F67-G67</f>
        <v>1974</v>
      </c>
      <c r="I67" s="22">
        <v>2268</v>
      </c>
      <c r="J67" s="24">
        <f>I67/F67*100</f>
        <v>109.40665701881332</v>
      </c>
      <c r="K67" s="25">
        <f t="shared" si="2"/>
        <v>-21.59334298118668</v>
      </c>
      <c r="L67" s="22">
        <v>27</v>
      </c>
      <c r="M67" s="26">
        <f>L67/F67*100</f>
        <v>1.3024602026049203</v>
      </c>
      <c r="N67" s="25">
        <f t="shared" si="0"/>
        <v>-1.6975397973950797</v>
      </c>
      <c r="O67" s="22">
        <v>2305</v>
      </c>
      <c r="P67" s="26">
        <f>O67/F67*100</f>
        <v>111.19150988904968</v>
      </c>
      <c r="Q67" s="25">
        <f t="shared" si="1"/>
        <v>82.191509889049684</v>
      </c>
      <c r="R67" s="21"/>
    </row>
    <row r="68" spans="1:18" x14ac:dyDescent="0.3">
      <c r="A68" s="21" t="s">
        <v>24</v>
      </c>
      <c r="B68" s="51">
        <v>170075417</v>
      </c>
      <c r="C68" s="21" t="s">
        <v>193</v>
      </c>
      <c r="D68" s="21" t="s">
        <v>194</v>
      </c>
      <c r="E68" s="21" t="s">
        <v>195</v>
      </c>
      <c r="F68" s="22">
        <v>945</v>
      </c>
      <c r="G68" s="22">
        <v>78</v>
      </c>
      <c r="H68" s="23">
        <f>F68-G68</f>
        <v>867</v>
      </c>
      <c r="I68" s="22">
        <v>1130</v>
      </c>
      <c r="J68" s="24">
        <f>I68/F68*100</f>
        <v>119.57671957671958</v>
      </c>
      <c r="K68" s="25">
        <f t="shared" si="2"/>
        <v>-11.423280423280417</v>
      </c>
      <c r="L68" s="22">
        <v>93</v>
      </c>
      <c r="M68" s="26">
        <f>L68/F68*100</f>
        <v>9.8412698412698418</v>
      </c>
      <c r="N68" s="25">
        <f t="shared" si="0"/>
        <v>6.8412698412698418</v>
      </c>
      <c r="O68" s="22">
        <v>0</v>
      </c>
      <c r="P68" s="26">
        <f>O68/F68*100</f>
        <v>0</v>
      </c>
      <c r="Q68" s="25">
        <f t="shared" si="1"/>
        <v>-29</v>
      </c>
      <c r="R68" s="21"/>
    </row>
    <row r="69" spans="1:18" x14ac:dyDescent="0.3">
      <c r="A69" s="21" t="s">
        <v>24</v>
      </c>
      <c r="B69" s="51">
        <v>880200065</v>
      </c>
      <c r="C69" s="21" t="s">
        <v>196</v>
      </c>
      <c r="D69" s="21" t="s">
        <v>197</v>
      </c>
      <c r="E69" s="21" t="s">
        <v>198</v>
      </c>
      <c r="F69" s="22">
        <v>1089</v>
      </c>
      <c r="G69" s="22">
        <v>186</v>
      </c>
      <c r="H69" s="23">
        <f>F69-G69</f>
        <v>903</v>
      </c>
      <c r="I69" s="22">
        <v>1532</v>
      </c>
      <c r="J69" s="24">
        <f>I69/F69*100</f>
        <v>140.67952249770431</v>
      </c>
      <c r="K69" s="25">
        <f t="shared" si="2"/>
        <v>9.6795224977043119</v>
      </c>
      <c r="L69" s="22">
        <v>14</v>
      </c>
      <c r="M69" s="26">
        <f>L69/F69*100</f>
        <v>1.2855831037649219</v>
      </c>
      <c r="N69" s="25">
        <f t="shared" si="0"/>
        <v>-1.7144168962350781</v>
      </c>
      <c r="O69" s="22">
        <v>1260</v>
      </c>
      <c r="P69" s="26">
        <f>O69/F69*100</f>
        <v>115.70247933884296</v>
      </c>
      <c r="Q69" s="25">
        <f t="shared" si="1"/>
        <v>86.702479338842963</v>
      </c>
      <c r="R69" s="21"/>
    </row>
    <row r="70" spans="1:18" x14ac:dyDescent="0.3">
      <c r="A70" s="21" t="s">
        <v>24</v>
      </c>
      <c r="B70" s="51">
        <v>840200057</v>
      </c>
      <c r="C70" s="21" t="s">
        <v>199</v>
      </c>
      <c r="D70" s="21" t="s">
        <v>88</v>
      </c>
      <c r="E70" s="21" t="s">
        <v>200</v>
      </c>
      <c r="F70" s="22">
        <v>1748</v>
      </c>
      <c r="G70" s="22">
        <v>206</v>
      </c>
      <c r="H70" s="23">
        <f>F70-G70</f>
        <v>1542</v>
      </c>
      <c r="I70" s="22">
        <v>2390</v>
      </c>
      <c r="J70" s="24">
        <f>I70/F70*100</f>
        <v>136.72768878718534</v>
      </c>
      <c r="K70" s="25">
        <f t="shared" si="2"/>
        <v>5.7276887871853432</v>
      </c>
      <c r="L70" s="22">
        <v>4</v>
      </c>
      <c r="M70" s="26">
        <f>L70/F70*100</f>
        <v>0.2288329519450801</v>
      </c>
      <c r="N70" s="25">
        <f t="shared" si="0"/>
        <v>-2.7711670480549198</v>
      </c>
      <c r="O70" s="22">
        <v>839</v>
      </c>
      <c r="P70" s="26">
        <f>O70/F70*100</f>
        <v>47.997711670480548</v>
      </c>
      <c r="Q70" s="25">
        <f t="shared" si="1"/>
        <v>18.997711670480548</v>
      </c>
      <c r="R70" s="21"/>
    </row>
    <row r="71" spans="1:18" x14ac:dyDescent="0.3">
      <c r="A71" s="21" t="s">
        <v>24</v>
      </c>
      <c r="B71" s="51">
        <v>887600004</v>
      </c>
      <c r="C71" s="21" t="s">
        <v>201</v>
      </c>
      <c r="D71" s="21" t="s">
        <v>202</v>
      </c>
      <c r="E71" s="21" t="s">
        <v>203</v>
      </c>
      <c r="F71" s="22">
        <v>392</v>
      </c>
      <c r="G71" s="22">
        <v>1</v>
      </c>
      <c r="H71" s="23">
        <f>F71-G71</f>
        <v>391</v>
      </c>
      <c r="I71" s="22">
        <v>569</v>
      </c>
      <c r="J71" s="24">
        <f>I71/F71*100</f>
        <v>145.15306122448979</v>
      </c>
      <c r="K71" s="25">
        <f t="shared" si="2"/>
        <v>14.15306122448979</v>
      </c>
      <c r="L71" s="22">
        <v>12</v>
      </c>
      <c r="M71" s="26">
        <f>L71/F71*100</f>
        <v>3.0612244897959182</v>
      </c>
      <c r="N71" s="25">
        <f t="shared" si="0"/>
        <v>6.1224489795918213E-2</v>
      </c>
      <c r="O71" s="22">
        <v>25</v>
      </c>
      <c r="P71" s="26">
        <f>O71/F71*100</f>
        <v>6.3775510204081636</v>
      </c>
      <c r="Q71" s="25">
        <f t="shared" si="1"/>
        <v>-22.622448979591837</v>
      </c>
      <c r="R71" s="21"/>
    </row>
    <row r="72" spans="1:18" x14ac:dyDescent="0.3">
      <c r="A72" s="21" t="s">
        <v>24</v>
      </c>
      <c r="B72" s="51">
        <v>900200083</v>
      </c>
      <c r="C72" s="21" t="s">
        <v>204</v>
      </c>
      <c r="D72" s="21" t="s">
        <v>205</v>
      </c>
      <c r="E72" s="21" t="s">
        <v>206</v>
      </c>
      <c r="F72" s="22">
        <v>1993</v>
      </c>
      <c r="G72" s="22">
        <v>437</v>
      </c>
      <c r="H72" s="23">
        <f>F72-G72</f>
        <v>1556</v>
      </c>
      <c r="I72" s="22">
        <v>1725</v>
      </c>
      <c r="J72" s="24">
        <f>I72/F72*100</f>
        <v>86.552935273457095</v>
      </c>
      <c r="K72" s="25">
        <f t="shared" si="2"/>
        <v>-44.447064726542905</v>
      </c>
      <c r="L72" s="22">
        <v>70</v>
      </c>
      <c r="M72" s="26">
        <f>L72/F72*100</f>
        <v>3.5122930255895635</v>
      </c>
      <c r="N72" s="25">
        <f t="shared" si="0"/>
        <v>0.51229302558956347</v>
      </c>
      <c r="O72" s="22">
        <v>995</v>
      </c>
      <c r="P72" s="26">
        <f>O72/F72*100</f>
        <v>49.924736578023079</v>
      </c>
      <c r="Q72" s="25">
        <f t="shared" si="1"/>
        <v>20.924736578023079</v>
      </c>
      <c r="R72" s="21"/>
    </row>
    <row r="73" spans="1:18" x14ac:dyDescent="0.3">
      <c r="A73" s="21" t="s">
        <v>24</v>
      </c>
      <c r="B73" s="51">
        <v>880200022</v>
      </c>
      <c r="C73" s="21" t="s">
        <v>207</v>
      </c>
      <c r="D73" s="21" t="s">
        <v>128</v>
      </c>
      <c r="E73" s="21" t="s">
        <v>208</v>
      </c>
      <c r="F73" s="22">
        <v>1547</v>
      </c>
      <c r="G73" s="22">
        <v>282</v>
      </c>
      <c r="H73" s="23">
        <f>F73-G73</f>
        <v>1265</v>
      </c>
      <c r="I73" s="22">
        <v>3271</v>
      </c>
      <c r="J73" s="24">
        <f>I73/F73*100</f>
        <v>211.4414996767938</v>
      </c>
      <c r="K73" s="25">
        <f t="shared" si="2"/>
        <v>80.441499676793796</v>
      </c>
      <c r="L73" s="22">
        <v>5</v>
      </c>
      <c r="M73" s="26">
        <f>L73/F73*100</f>
        <v>0.3232062055591467</v>
      </c>
      <c r="N73" s="25">
        <f t="shared" ref="N73:N136" si="3">M73-3</f>
        <v>-2.6767937944408535</v>
      </c>
      <c r="O73" s="22">
        <v>987</v>
      </c>
      <c r="P73" s="26">
        <f>O73/F73*100</f>
        <v>63.800904977375559</v>
      </c>
      <c r="Q73" s="25">
        <f t="shared" ref="Q73:Q136" si="4">P73-29</f>
        <v>34.800904977375559</v>
      </c>
      <c r="R73" s="21"/>
    </row>
    <row r="74" spans="1:18" x14ac:dyDescent="0.3">
      <c r="A74" s="21" t="s">
        <v>24</v>
      </c>
      <c r="B74" s="51">
        <v>170075409</v>
      </c>
      <c r="C74" s="21" t="s">
        <v>209</v>
      </c>
      <c r="D74" s="21" t="s">
        <v>210</v>
      </c>
      <c r="E74" s="21" t="s">
        <v>211</v>
      </c>
      <c r="F74" s="22">
        <v>841</v>
      </c>
      <c r="G74" s="22">
        <v>73</v>
      </c>
      <c r="H74" s="23">
        <f>F74-G74</f>
        <v>768</v>
      </c>
      <c r="I74" s="22">
        <v>437</v>
      </c>
      <c r="J74" s="24">
        <f>I74/F74*100</f>
        <v>51.961950059453031</v>
      </c>
      <c r="K74" s="25">
        <f t="shared" ref="K74:K137" si="5">J74-131</f>
        <v>-79.038049940546969</v>
      </c>
      <c r="L74" s="22">
        <v>99</v>
      </c>
      <c r="M74" s="26">
        <f>L74/F74*100</f>
        <v>11.771700356718192</v>
      </c>
      <c r="N74" s="25">
        <f t="shared" si="3"/>
        <v>8.7717003567181919</v>
      </c>
      <c r="O74" s="22">
        <v>1205</v>
      </c>
      <c r="P74" s="26">
        <f>O74/F74*100</f>
        <v>143.28180737217596</v>
      </c>
      <c r="Q74" s="25">
        <f t="shared" si="4"/>
        <v>114.28180737217596</v>
      </c>
      <c r="R74" s="21"/>
    </row>
    <row r="75" spans="1:18" x14ac:dyDescent="0.3">
      <c r="A75" s="21" t="s">
        <v>24</v>
      </c>
      <c r="B75" s="51">
        <v>270000031</v>
      </c>
      <c r="C75" s="21" t="s">
        <v>212</v>
      </c>
      <c r="D75" s="21" t="s">
        <v>213</v>
      </c>
      <c r="E75" s="21" t="s">
        <v>214</v>
      </c>
      <c r="F75" s="22">
        <v>3265</v>
      </c>
      <c r="G75" s="22">
        <v>774</v>
      </c>
      <c r="H75" s="23">
        <f>F75-G75</f>
        <v>2491</v>
      </c>
      <c r="I75" s="22">
        <v>5475</v>
      </c>
      <c r="J75" s="24">
        <f>I75/F75*100</f>
        <v>167.68759571209802</v>
      </c>
      <c r="K75" s="25">
        <f t="shared" si="5"/>
        <v>36.687595712098016</v>
      </c>
      <c r="L75" s="22">
        <v>716</v>
      </c>
      <c r="M75" s="26">
        <f>L75/F75*100</f>
        <v>21.929555895865239</v>
      </c>
      <c r="N75" s="25">
        <f t="shared" si="3"/>
        <v>18.929555895865239</v>
      </c>
      <c r="O75" s="22">
        <v>1517</v>
      </c>
      <c r="P75" s="26">
        <f>O75/F75*100</f>
        <v>46.462480857580395</v>
      </c>
      <c r="Q75" s="25">
        <f t="shared" si="4"/>
        <v>17.462480857580395</v>
      </c>
      <c r="R75" s="21"/>
    </row>
    <row r="76" spans="1:18" x14ac:dyDescent="0.3">
      <c r="A76" s="21" t="s">
        <v>24</v>
      </c>
      <c r="B76" s="51">
        <v>647900005</v>
      </c>
      <c r="C76" s="21" t="s">
        <v>215</v>
      </c>
      <c r="D76" s="21" t="s">
        <v>216</v>
      </c>
      <c r="E76" s="21" t="s">
        <v>217</v>
      </c>
      <c r="F76" s="22">
        <v>1566</v>
      </c>
      <c r="G76" s="22">
        <v>380</v>
      </c>
      <c r="H76" s="23">
        <f>F76-G76</f>
        <v>1186</v>
      </c>
      <c r="I76" s="22">
        <v>1552</v>
      </c>
      <c r="J76" s="24">
        <f>I76/F76*100</f>
        <v>99.106002554278419</v>
      </c>
      <c r="K76" s="25">
        <f t="shared" si="5"/>
        <v>-31.893997445721581</v>
      </c>
      <c r="L76" s="22">
        <v>10</v>
      </c>
      <c r="M76" s="26">
        <f>L76/F76*100</f>
        <v>0.63856960408684549</v>
      </c>
      <c r="N76" s="25">
        <f t="shared" si="3"/>
        <v>-2.3614303959131546</v>
      </c>
      <c r="O76" s="22">
        <v>145</v>
      </c>
      <c r="P76" s="26">
        <f>O76/F76*100</f>
        <v>9.2592592592592595</v>
      </c>
      <c r="Q76" s="25">
        <f t="shared" si="4"/>
        <v>-19.74074074074074</v>
      </c>
      <c r="R76" s="21"/>
    </row>
    <row r="77" spans="1:18" x14ac:dyDescent="0.3">
      <c r="A77" s="21" t="s">
        <v>24</v>
      </c>
      <c r="B77" s="51">
        <v>170075444</v>
      </c>
      <c r="C77" s="21" t="s">
        <v>218</v>
      </c>
      <c r="D77" s="21" t="s">
        <v>77</v>
      </c>
      <c r="E77" s="21" t="s">
        <v>219</v>
      </c>
      <c r="F77" s="22">
        <v>1148</v>
      </c>
      <c r="G77" s="22">
        <v>203</v>
      </c>
      <c r="H77" s="23">
        <f>F77-G77</f>
        <v>945</v>
      </c>
      <c r="I77" s="22">
        <v>1083</v>
      </c>
      <c r="J77" s="24">
        <f>I77/F77*100</f>
        <v>94.337979094076658</v>
      </c>
      <c r="K77" s="25">
        <f t="shared" si="5"/>
        <v>-36.662020905923342</v>
      </c>
      <c r="L77" s="22">
        <v>3</v>
      </c>
      <c r="M77" s="26">
        <f>L77/F77*100</f>
        <v>0.26132404181184671</v>
      </c>
      <c r="N77" s="25">
        <f t="shared" si="3"/>
        <v>-2.7386759581881535</v>
      </c>
      <c r="O77" s="22">
        <v>754</v>
      </c>
      <c r="P77" s="26">
        <f>O77/F77*100</f>
        <v>65.679442508710807</v>
      </c>
      <c r="Q77" s="25">
        <f t="shared" si="4"/>
        <v>36.679442508710807</v>
      </c>
      <c r="R77" s="21"/>
    </row>
    <row r="78" spans="1:18" x14ac:dyDescent="0.3">
      <c r="A78" s="21" t="s">
        <v>24</v>
      </c>
      <c r="B78" s="51">
        <v>840200008</v>
      </c>
      <c r="C78" s="21" t="s">
        <v>220</v>
      </c>
      <c r="D78" s="21" t="s">
        <v>221</v>
      </c>
      <c r="E78" s="21" t="s">
        <v>222</v>
      </c>
      <c r="F78" s="22">
        <v>1173</v>
      </c>
      <c r="G78" s="22">
        <v>182</v>
      </c>
      <c r="H78" s="23">
        <f>F78-G78</f>
        <v>991</v>
      </c>
      <c r="I78" s="22">
        <v>1994</v>
      </c>
      <c r="J78" s="24">
        <f>I78/F78*100</f>
        <v>169.99147485080991</v>
      </c>
      <c r="K78" s="25">
        <f t="shared" si="5"/>
        <v>38.991474850809908</v>
      </c>
      <c r="L78" s="22">
        <v>62</v>
      </c>
      <c r="M78" s="26">
        <f>L78/F78*100</f>
        <v>5.2855924978687128</v>
      </c>
      <c r="N78" s="25">
        <f t="shared" si="3"/>
        <v>2.2855924978687128</v>
      </c>
      <c r="O78" s="22">
        <v>55</v>
      </c>
      <c r="P78" s="26">
        <f>O78/F78*100</f>
        <v>4.6888320545609545</v>
      </c>
      <c r="Q78" s="25">
        <f t="shared" si="4"/>
        <v>-24.311167945439045</v>
      </c>
      <c r="R78" s="21"/>
    </row>
    <row r="79" spans="1:18" x14ac:dyDescent="0.3">
      <c r="A79" s="21" t="s">
        <v>24</v>
      </c>
      <c r="B79" s="51">
        <v>880200006</v>
      </c>
      <c r="C79" s="21" t="s">
        <v>223</v>
      </c>
      <c r="D79" s="21" t="s">
        <v>108</v>
      </c>
      <c r="E79" s="21" t="s">
        <v>224</v>
      </c>
      <c r="F79" s="22">
        <v>1516</v>
      </c>
      <c r="G79" s="22">
        <v>195</v>
      </c>
      <c r="H79" s="23">
        <f>F79-G79</f>
        <v>1321</v>
      </c>
      <c r="I79" s="22">
        <v>4832</v>
      </c>
      <c r="J79" s="24">
        <f>I79/F79*100</f>
        <v>318.73350923482849</v>
      </c>
      <c r="K79" s="25">
        <f t="shared" si="5"/>
        <v>187.73350923482849</v>
      </c>
      <c r="L79" s="22">
        <v>131</v>
      </c>
      <c r="M79" s="26">
        <f>L79/F79*100</f>
        <v>8.6411609498680733</v>
      </c>
      <c r="N79" s="25">
        <f t="shared" si="3"/>
        <v>5.6411609498680733</v>
      </c>
      <c r="O79" s="22">
        <v>2330</v>
      </c>
      <c r="P79" s="26">
        <f>O79/F79*100</f>
        <v>153.69393139841691</v>
      </c>
      <c r="Q79" s="25">
        <f t="shared" si="4"/>
        <v>124.69393139841691</v>
      </c>
      <c r="R79" s="21"/>
    </row>
    <row r="80" spans="1:18" x14ac:dyDescent="0.3">
      <c r="A80" s="21" t="s">
        <v>24</v>
      </c>
      <c r="B80" s="51">
        <v>170024104</v>
      </c>
      <c r="C80" s="21" t="s">
        <v>225</v>
      </c>
      <c r="D80" s="21" t="s">
        <v>226</v>
      </c>
      <c r="E80" s="21" t="s">
        <v>179</v>
      </c>
      <c r="F80" s="22">
        <v>954</v>
      </c>
      <c r="G80" s="22">
        <v>77</v>
      </c>
      <c r="H80" s="23">
        <f>F80-G80</f>
        <v>877</v>
      </c>
      <c r="I80" s="22">
        <v>1092</v>
      </c>
      <c r="J80" s="24">
        <f>I80/F80*100</f>
        <v>114.46540880503144</v>
      </c>
      <c r="K80" s="25">
        <f t="shared" si="5"/>
        <v>-16.534591194968556</v>
      </c>
      <c r="L80" s="22">
        <v>1</v>
      </c>
      <c r="M80" s="26">
        <f>L80/F80*100</f>
        <v>0.10482180293501049</v>
      </c>
      <c r="N80" s="25">
        <f t="shared" si="3"/>
        <v>-2.8951781970649897</v>
      </c>
      <c r="O80" s="22">
        <v>1514</v>
      </c>
      <c r="P80" s="26">
        <f>O80/F80*100</f>
        <v>158.70020964360586</v>
      </c>
      <c r="Q80" s="25">
        <f t="shared" si="4"/>
        <v>129.70020964360586</v>
      </c>
      <c r="R80" s="21"/>
    </row>
    <row r="81" spans="1:18" x14ac:dyDescent="0.3">
      <c r="A81" s="21" t="s">
        <v>24</v>
      </c>
      <c r="B81" s="51">
        <v>270000041</v>
      </c>
      <c r="C81" s="21" t="s">
        <v>227</v>
      </c>
      <c r="D81" s="21" t="s">
        <v>91</v>
      </c>
      <c r="E81" s="21" t="s">
        <v>228</v>
      </c>
      <c r="F81" s="22">
        <v>1782</v>
      </c>
      <c r="G81" s="22">
        <v>734</v>
      </c>
      <c r="H81" s="23">
        <f>F81-G81</f>
        <v>1048</v>
      </c>
      <c r="I81" s="22">
        <v>4227</v>
      </c>
      <c r="J81" s="24">
        <f>I81/F81*100</f>
        <v>237.20538720538718</v>
      </c>
      <c r="K81" s="25">
        <f t="shared" si="5"/>
        <v>106.20538720538718</v>
      </c>
      <c r="L81" s="22">
        <v>8</v>
      </c>
      <c r="M81" s="26">
        <f>L81/F81*100</f>
        <v>0.44893378226711567</v>
      </c>
      <c r="N81" s="25">
        <f t="shared" si="3"/>
        <v>-2.5510662177328842</v>
      </c>
      <c r="O81" s="22">
        <v>0</v>
      </c>
      <c r="P81" s="26">
        <f>O81/F81*100</f>
        <v>0</v>
      </c>
      <c r="Q81" s="25">
        <f t="shared" si="4"/>
        <v>-29</v>
      </c>
      <c r="R81" s="21"/>
    </row>
    <row r="82" spans="1:18" x14ac:dyDescent="0.3">
      <c r="A82" s="21" t="s">
        <v>24</v>
      </c>
      <c r="B82" s="51">
        <v>880200010</v>
      </c>
      <c r="C82" s="21" t="s">
        <v>229</v>
      </c>
      <c r="D82" s="21" t="s">
        <v>230</v>
      </c>
      <c r="E82" s="21" t="s">
        <v>224</v>
      </c>
      <c r="F82" s="22">
        <v>1340</v>
      </c>
      <c r="G82" s="22">
        <v>151</v>
      </c>
      <c r="H82" s="23">
        <f>F82-G82</f>
        <v>1189</v>
      </c>
      <c r="I82" s="22">
        <v>3062</v>
      </c>
      <c r="J82" s="24">
        <f>I82/F82*100</f>
        <v>228.50746268656715</v>
      </c>
      <c r="K82" s="25">
        <f t="shared" si="5"/>
        <v>97.507462686567152</v>
      </c>
      <c r="L82" s="22">
        <v>59</v>
      </c>
      <c r="M82" s="26">
        <f>L82/F82*100</f>
        <v>4.4029850746268657</v>
      </c>
      <c r="N82" s="25">
        <f t="shared" si="3"/>
        <v>1.4029850746268657</v>
      </c>
      <c r="O82" s="22">
        <v>1893</v>
      </c>
      <c r="P82" s="26">
        <f>O82/F82*100</f>
        <v>141.26865671641789</v>
      </c>
      <c r="Q82" s="25">
        <f t="shared" si="4"/>
        <v>112.26865671641789</v>
      </c>
      <c r="R82" s="21"/>
    </row>
    <row r="83" spans="1:18" x14ac:dyDescent="0.3">
      <c r="A83" s="21" t="s">
        <v>24</v>
      </c>
      <c r="B83" s="51">
        <v>887600003</v>
      </c>
      <c r="C83" s="21" t="s">
        <v>231</v>
      </c>
      <c r="D83" s="21" t="s">
        <v>232</v>
      </c>
      <c r="E83" s="21" t="s">
        <v>233</v>
      </c>
      <c r="F83" s="22">
        <v>1320</v>
      </c>
      <c r="G83" s="22">
        <v>235</v>
      </c>
      <c r="H83" s="23">
        <f>F83-G83</f>
        <v>1085</v>
      </c>
      <c r="I83" s="22">
        <v>2139</v>
      </c>
      <c r="J83" s="24">
        <f>I83/F83*100</f>
        <v>162.04545454545453</v>
      </c>
      <c r="K83" s="25">
        <f t="shared" si="5"/>
        <v>31.045454545454533</v>
      </c>
      <c r="L83" s="22">
        <v>22</v>
      </c>
      <c r="M83" s="26">
        <f>L83/F83*100</f>
        <v>1.6666666666666667</v>
      </c>
      <c r="N83" s="25">
        <f t="shared" si="3"/>
        <v>-1.3333333333333333</v>
      </c>
      <c r="O83" s="22">
        <v>256</v>
      </c>
      <c r="P83" s="26">
        <f>O83/F83*100</f>
        <v>19.393939393939394</v>
      </c>
      <c r="Q83" s="25">
        <f t="shared" si="4"/>
        <v>-9.6060606060606055</v>
      </c>
      <c r="R83" s="21"/>
    </row>
    <row r="84" spans="1:18" x14ac:dyDescent="0.3">
      <c r="A84" s="21" t="s">
        <v>24</v>
      </c>
      <c r="B84" s="51">
        <v>640600003</v>
      </c>
      <c r="C84" s="21" t="s">
        <v>234</v>
      </c>
      <c r="D84" s="21" t="s">
        <v>235</v>
      </c>
      <c r="E84" s="21" t="s">
        <v>236</v>
      </c>
      <c r="F84" s="22">
        <v>1048</v>
      </c>
      <c r="G84" s="22">
        <v>0</v>
      </c>
      <c r="H84" s="23">
        <f>F84-G84</f>
        <v>1048</v>
      </c>
      <c r="I84" s="22">
        <v>1375</v>
      </c>
      <c r="J84" s="24">
        <f>I84/F84*100</f>
        <v>131.20229007633588</v>
      </c>
      <c r="K84" s="25">
        <f t="shared" si="5"/>
        <v>0.20229007633588481</v>
      </c>
      <c r="L84" s="22">
        <v>10</v>
      </c>
      <c r="M84" s="26">
        <f>L84/F84*100</f>
        <v>0.95419847328244278</v>
      </c>
      <c r="N84" s="25">
        <f t="shared" si="3"/>
        <v>-2.0458015267175571</v>
      </c>
      <c r="O84" s="22">
        <v>55</v>
      </c>
      <c r="P84" s="26">
        <f>O84/F84*100</f>
        <v>5.2480916030534353</v>
      </c>
      <c r="Q84" s="25">
        <f t="shared" si="4"/>
        <v>-23.751908396946565</v>
      </c>
      <c r="R84" s="21"/>
    </row>
    <row r="85" spans="1:18" x14ac:dyDescent="0.3">
      <c r="A85" s="21" t="s">
        <v>24</v>
      </c>
      <c r="B85" s="51">
        <v>170075423</v>
      </c>
      <c r="C85" s="21" t="s">
        <v>237</v>
      </c>
      <c r="D85" s="21" t="s">
        <v>238</v>
      </c>
      <c r="E85" s="21" t="s">
        <v>239</v>
      </c>
      <c r="F85" s="22">
        <v>1796</v>
      </c>
      <c r="G85" s="22">
        <v>291</v>
      </c>
      <c r="H85" s="23">
        <f>F85-G85</f>
        <v>1505</v>
      </c>
      <c r="I85" s="22">
        <v>2327</v>
      </c>
      <c r="J85" s="24">
        <f>I85/F85*100</f>
        <v>129.56570155902006</v>
      </c>
      <c r="K85" s="25">
        <f t="shared" si="5"/>
        <v>-1.4342984409799442</v>
      </c>
      <c r="L85" s="22">
        <v>28</v>
      </c>
      <c r="M85" s="26">
        <f>L85/F85*100</f>
        <v>1.5590200445434299</v>
      </c>
      <c r="N85" s="25">
        <f t="shared" si="3"/>
        <v>-1.4409799554565701</v>
      </c>
      <c r="O85" s="22">
        <v>0</v>
      </c>
      <c r="P85" s="26">
        <f>O85/F85*100</f>
        <v>0</v>
      </c>
      <c r="Q85" s="25">
        <f t="shared" si="4"/>
        <v>-29</v>
      </c>
      <c r="R85" s="21"/>
    </row>
    <row r="86" spans="1:18" x14ac:dyDescent="0.3">
      <c r="A86" s="21" t="s">
        <v>24</v>
      </c>
      <c r="B86" s="51">
        <v>880200053</v>
      </c>
      <c r="C86" s="21" t="s">
        <v>240</v>
      </c>
      <c r="D86" s="21" t="s">
        <v>91</v>
      </c>
      <c r="E86" s="21" t="s">
        <v>241</v>
      </c>
      <c r="F86" s="22">
        <v>1821</v>
      </c>
      <c r="G86" s="22">
        <v>799</v>
      </c>
      <c r="H86" s="23">
        <f>F86-G86</f>
        <v>1022</v>
      </c>
      <c r="I86" s="22">
        <v>2155</v>
      </c>
      <c r="J86" s="24">
        <f>I86/F86*100</f>
        <v>118.34157056562329</v>
      </c>
      <c r="K86" s="25">
        <f t="shared" si="5"/>
        <v>-12.658429434376714</v>
      </c>
      <c r="L86" s="22">
        <v>10</v>
      </c>
      <c r="M86" s="26">
        <f>L86/F86*100</f>
        <v>0.54914881933003845</v>
      </c>
      <c r="N86" s="25">
        <f t="shared" si="3"/>
        <v>-2.4508511806699618</v>
      </c>
      <c r="O86" s="22">
        <v>98</v>
      </c>
      <c r="P86" s="26">
        <f>O86/F86*100</f>
        <v>5.3816584294343768</v>
      </c>
      <c r="Q86" s="25">
        <f t="shared" si="4"/>
        <v>-23.618341570565622</v>
      </c>
      <c r="R86" s="21"/>
    </row>
    <row r="87" spans="1:18" x14ac:dyDescent="0.3">
      <c r="A87" s="21" t="s">
        <v>24</v>
      </c>
      <c r="B87" s="51">
        <v>900200050</v>
      </c>
      <c r="C87" s="21" t="s">
        <v>242</v>
      </c>
      <c r="D87" s="21" t="s">
        <v>243</v>
      </c>
      <c r="E87" s="21" t="s">
        <v>244</v>
      </c>
      <c r="F87" s="22">
        <v>1535</v>
      </c>
      <c r="G87" s="22">
        <v>26</v>
      </c>
      <c r="H87" s="23">
        <f>F87-G87</f>
        <v>1509</v>
      </c>
      <c r="I87" s="22">
        <v>2281</v>
      </c>
      <c r="J87" s="24">
        <f>I87/F87*100</f>
        <v>148.59934853420197</v>
      </c>
      <c r="K87" s="25">
        <f t="shared" si="5"/>
        <v>17.599348534201965</v>
      </c>
      <c r="L87" s="22">
        <v>8</v>
      </c>
      <c r="M87" s="26">
        <f>L87/F87*100</f>
        <v>0.52117263843648209</v>
      </c>
      <c r="N87" s="25">
        <f t="shared" si="3"/>
        <v>-2.4788273615635177</v>
      </c>
      <c r="O87" s="22">
        <v>42</v>
      </c>
      <c r="P87" s="26">
        <f>O87/F87*100</f>
        <v>2.7361563517915308</v>
      </c>
      <c r="Q87" s="25">
        <f t="shared" si="4"/>
        <v>-26.263843648208468</v>
      </c>
      <c r="R87" s="21"/>
    </row>
    <row r="88" spans="1:18" x14ac:dyDescent="0.3">
      <c r="A88" s="21" t="s">
        <v>24</v>
      </c>
      <c r="B88" s="51">
        <v>270065201</v>
      </c>
      <c r="C88" s="21" t="s">
        <v>28</v>
      </c>
      <c r="D88" s="21" t="s">
        <v>91</v>
      </c>
      <c r="E88" s="21" t="s">
        <v>245</v>
      </c>
      <c r="F88" s="22">
        <v>1999</v>
      </c>
      <c r="G88" s="22">
        <v>460</v>
      </c>
      <c r="H88" s="23">
        <f>F88-G88</f>
        <v>1539</v>
      </c>
      <c r="I88" s="22">
        <v>2306</v>
      </c>
      <c r="J88" s="24">
        <f>I88/F88*100</f>
        <v>115.35767883941972</v>
      </c>
      <c r="K88" s="25">
        <f t="shared" si="5"/>
        <v>-15.642321160580281</v>
      </c>
      <c r="L88" s="22">
        <v>14</v>
      </c>
      <c r="M88" s="26">
        <f>L88/F88*100</f>
        <v>0.70035017508754382</v>
      </c>
      <c r="N88" s="25">
        <f t="shared" si="3"/>
        <v>-2.2996498249124562</v>
      </c>
      <c r="O88" s="22">
        <v>0</v>
      </c>
      <c r="P88" s="26">
        <f>O88/F88*100</f>
        <v>0</v>
      </c>
      <c r="Q88" s="25">
        <f t="shared" si="4"/>
        <v>-29</v>
      </c>
      <c r="R88" s="21"/>
    </row>
    <row r="89" spans="1:18" x14ac:dyDescent="0.3">
      <c r="A89" s="21" t="s">
        <v>24</v>
      </c>
      <c r="B89" s="51">
        <v>840200021</v>
      </c>
      <c r="C89" s="21" t="s">
        <v>246</v>
      </c>
      <c r="D89" s="21" t="s">
        <v>247</v>
      </c>
      <c r="E89" s="21" t="s">
        <v>248</v>
      </c>
      <c r="F89" s="22">
        <v>1090</v>
      </c>
      <c r="G89" s="22">
        <v>0</v>
      </c>
      <c r="H89" s="23">
        <f>F89-G89</f>
        <v>1090</v>
      </c>
      <c r="I89" s="22">
        <v>1206</v>
      </c>
      <c r="J89" s="24">
        <f>I89/F89*100</f>
        <v>110.64220183486238</v>
      </c>
      <c r="K89" s="25">
        <f t="shared" si="5"/>
        <v>-20.357798165137623</v>
      </c>
      <c r="L89" s="22">
        <v>8</v>
      </c>
      <c r="M89" s="26">
        <f>L89/F89*100</f>
        <v>0.73394495412844041</v>
      </c>
      <c r="N89" s="25">
        <f t="shared" si="3"/>
        <v>-2.2660550458715596</v>
      </c>
      <c r="O89" s="22">
        <v>61</v>
      </c>
      <c r="P89" s="26">
        <f>O89/F89*100</f>
        <v>5.5963302752293584</v>
      </c>
      <c r="Q89" s="25">
        <f t="shared" si="4"/>
        <v>-23.403669724770641</v>
      </c>
      <c r="R89" s="21"/>
    </row>
    <row r="90" spans="1:18" x14ac:dyDescent="0.3">
      <c r="A90" s="21" t="s">
        <v>24</v>
      </c>
      <c r="B90" s="51">
        <v>649300005</v>
      </c>
      <c r="C90" s="21" t="s">
        <v>249</v>
      </c>
      <c r="D90" s="21" t="s">
        <v>250</v>
      </c>
      <c r="E90" s="21" t="s">
        <v>251</v>
      </c>
      <c r="F90" s="22">
        <v>2500</v>
      </c>
      <c r="G90" s="22">
        <v>462</v>
      </c>
      <c r="H90" s="23">
        <f>F90-G90</f>
        <v>2038</v>
      </c>
      <c r="I90" s="22">
        <v>6588</v>
      </c>
      <c r="J90" s="24">
        <f>I90/F90*100</f>
        <v>263.52000000000004</v>
      </c>
      <c r="K90" s="25">
        <f t="shared" si="5"/>
        <v>132.52000000000004</v>
      </c>
      <c r="L90" s="22">
        <v>258</v>
      </c>
      <c r="M90" s="26">
        <f>L90/F90*100</f>
        <v>10.32</v>
      </c>
      <c r="N90" s="25">
        <f t="shared" si="3"/>
        <v>7.32</v>
      </c>
      <c r="O90" s="22">
        <v>0</v>
      </c>
      <c r="P90" s="26">
        <f>O90/F90*100</f>
        <v>0</v>
      </c>
      <c r="Q90" s="25">
        <f t="shared" si="4"/>
        <v>-29</v>
      </c>
      <c r="R90" s="21"/>
    </row>
    <row r="91" spans="1:18" x14ac:dyDescent="0.3">
      <c r="A91" s="21" t="s">
        <v>24</v>
      </c>
      <c r="B91" s="51">
        <v>840200031</v>
      </c>
      <c r="C91" s="21" t="s">
        <v>252</v>
      </c>
      <c r="D91" s="21" t="s">
        <v>253</v>
      </c>
      <c r="E91" s="21" t="s">
        <v>42</v>
      </c>
      <c r="F91" s="22">
        <v>1214</v>
      </c>
      <c r="G91" s="22">
        <v>129</v>
      </c>
      <c r="H91" s="23">
        <f>F91-G91</f>
        <v>1085</v>
      </c>
      <c r="I91" s="22">
        <v>2933</v>
      </c>
      <c r="J91" s="24">
        <f>I91/F91*100</f>
        <v>241.59802306425041</v>
      </c>
      <c r="K91" s="25">
        <f t="shared" si="5"/>
        <v>110.59802306425041</v>
      </c>
      <c r="L91" s="22">
        <v>53</v>
      </c>
      <c r="M91" s="26">
        <f>L91/F91*100</f>
        <v>4.365733113673806</v>
      </c>
      <c r="N91" s="25">
        <f t="shared" si="3"/>
        <v>1.365733113673806</v>
      </c>
      <c r="O91" s="22">
        <v>0</v>
      </c>
      <c r="P91" s="26">
        <f>O91/F91*100</f>
        <v>0</v>
      </c>
      <c r="Q91" s="25">
        <f t="shared" si="4"/>
        <v>-29</v>
      </c>
      <c r="R91" s="21"/>
    </row>
    <row r="92" spans="1:18" x14ac:dyDescent="0.3">
      <c r="A92" s="28" t="s">
        <v>24</v>
      </c>
      <c r="B92" s="52">
        <v>270000079</v>
      </c>
      <c r="C92" s="28" t="s">
        <v>254</v>
      </c>
      <c r="D92" s="28" t="s">
        <v>255</v>
      </c>
      <c r="E92" s="28" t="s">
        <v>256</v>
      </c>
      <c r="F92" s="29">
        <v>773</v>
      </c>
      <c r="G92" s="29">
        <v>773</v>
      </c>
      <c r="H92" s="30">
        <f>F92-G92</f>
        <v>0</v>
      </c>
      <c r="I92" s="29">
        <v>2180</v>
      </c>
      <c r="J92" s="31">
        <f>I92/F92*100</f>
        <v>282.01811125485119</v>
      </c>
      <c r="K92" s="32">
        <f t="shared" si="5"/>
        <v>151.01811125485119</v>
      </c>
      <c r="L92" s="29">
        <v>24</v>
      </c>
      <c r="M92" s="33">
        <f>L92/F92*100</f>
        <v>3.1047865459249677</v>
      </c>
      <c r="N92" s="32">
        <f t="shared" si="3"/>
        <v>0.10478654592496772</v>
      </c>
      <c r="O92" s="29">
        <v>72</v>
      </c>
      <c r="P92" s="33">
        <f>O92/F92*100</f>
        <v>9.3143596377749027</v>
      </c>
      <c r="Q92" s="32">
        <f t="shared" si="4"/>
        <v>-19.685640362225097</v>
      </c>
      <c r="R92" s="28"/>
    </row>
    <row r="93" spans="1:18" x14ac:dyDescent="0.3">
      <c r="A93" s="21" t="s">
        <v>24</v>
      </c>
      <c r="B93" s="51">
        <v>170075426</v>
      </c>
      <c r="C93" s="21" t="s">
        <v>257</v>
      </c>
      <c r="D93" s="21" t="s">
        <v>153</v>
      </c>
      <c r="E93" s="21" t="s">
        <v>258</v>
      </c>
      <c r="F93" s="22">
        <v>1609</v>
      </c>
      <c r="G93" s="22">
        <v>392</v>
      </c>
      <c r="H93" s="23">
        <f>F93-G93</f>
        <v>1217</v>
      </c>
      <c r="I93" s="22">
        <v>2361</v>
      </c>
      <c r="J93" s="24">
        <f>I93/F93*100</f>
        <v>146.73710379117463</v>
      </c>
      <c r="K93" s="25">
        <f t="shared" si="5"/>
        <v>15.737103791174633</v>
      </c>
      <c r="L93" s="22">
        <v>11</v>
      </c>
      <c r="M93" s="26">
        <f>L93/F93*100</f>
        <v>0.6836544437538844</v>
      </c>
      <c r="N93" s="25">
        <f t="shared" si="3"/>
        <v>-2.3163455562461155</v>
      </c>
      <c r="O93" s="22">
        <v>415</v>
      </c>
      <c r="P93" s="26">
        <f>O93/F93*100</f>
        <v>25.792417650714729</v>
      </c>
      <c r="Q93" s="25">
        <f t="shared" si="4"/>
        <v>-3.2075823492852713</v>
      </c>
      <c r="R93" s="21"/>
    </row>
    <row r="94" spans="1:18" x14ac:dyDescent="0.3">
      <c r="A94" s="21" t="s">
        <v>24</v>
      </c>
      <c r="B94" s="51">
        <v>641000017</v>
      </c>
      <c r="C94" s="21" t="s">
        <v>259</v>
      </c>
      <c r="D94" s="21" t="s">
        <v>260</v>
      </c>
      <c r="E94" s="21" t="s">
        <v>261</v>
      </c>
      <c r="F94" s="22">
        <v>1004</v>
      </c>
      <c r="G94" s="22">
        <v>142</v>
      </c>
      <c r="H94" s="23">
        <f>F94-G94</f>
        <v>862</v>
      </c>
      <c r="I94" s="22">
        <v>2179</v>
      </c>
      <c r="J94" s="24">
        <f>I94/F94*100</f>
        <v>217.03187250996018</v>
      </c>
      <c r="K94" s="25">
        <f t="shared" si="5"/>
        <v>86.031872509960181</v>
      </c>
      <c r="L94" s="22">
        <v>6</v>
      </c>
      <c r="M94" s="26">
        <f>L94/F94*100</f>
        <v>0.59760956175298807</v>
      </c>
      <c r="N94" s="25">
        <f t="shared" si="3"/>
        <v>-2.402390438247012</v>
      </c>
      <c r="O94" s="22">
        <v>709</v>
      </c>
      <c r="P94" s="26">
        <f>O94/F94*100</f>
        <v>70.617529880478088</v>
      </c>
      <c r="Q94" s="25">
        <f t="shared" si="4"/>
        <v>41.617529880478088</v>
      </c>
      <c r="R94" s="21"/>
    </row>
    <row r="95" spans="1:18" x14ac:dyDescent="0.3">
      <c r="A95" s="21" t="s">
        <v>24</v>
      </c>
      <c r="B95" s="51">
        <v>170077441</v>
      </c>
      <c r="C95" s="21" t="s">
        <v>262</v>
      </c>
      <c r="D95" s="21" t="s">
        <v>263</v>
      </c>
      <c r="E95" s="21" t="s">
        <v>264</v>
      </c>
      <c r="F95" s="22">
        <v>1190</v>
      </c>
      <c r="G95" s="22">
        <v>106</v>
      </c>
      <c r="H95" s="23">
        <f>F95-G95</f>
        <v>1084</v>
      </c>
      <c r="I95" s="22">
        <v>2613</v>
      </c>
      <c r="J95" s="24">
        <f>I95/F95*100</f>
        <v>219.57983193277312</v>
      </c>
      <c r="K95" s="25">
        <f t="shared" si="5"/>
        <v>88.579831932773118</v>
      </c>
      <c r="L95" s="22">
        <v>5</v>
      </c>
      <c r="M95" s="26">
        <f>L95/F95*100</f>
        <v>0.42016806722689076</v>
      </c>
      <c r="N95" s="25">
        <f t="shared" si="3"/>
        <v>-2.5798319327731094</v>
      </c>
      <c r="O95" s="22">
        <v>1310</v>
      </c>
      <c r="P95" s="26">
        <f>O95/F95*100</f>
        <v>110.08403361344538</v>
      </c>
      <c r="Q95" s="25">
        <f t="shared" si="4"/>
        <v>81.084033613445385</v>
      </c>
      <c r="R95" s="21"/>
    </row>
    <row r="96" spans="1:18" x14ac:dyDescent="0.3">
      <c r="A96" s="21" t="s">
        <v>24</v>
      </c>
      <c r="B96" s="51">
        <v>170075427</v>
      </c>
      <c r="C96" s="21" t="s">
        <v>265</v>
      </c>
      <c r="D96" s="21" t="s">
        <v>153</v>
      </c>
      <c r="E96" s="21" t="s">
        <v>266</v>
      </c>
      <c r="F96" s="22">
        <v>3325</v>
      </c>
      <c r="G96" s="22">
        <v>622</v>
      </c>
      <c r="H96" s="23">
        <f>F96-G96</f>
        <v>2703</v>
      </c>
      <c r="I96" s="22">
        <v>5732</v>
      </c>
      <c r="J96" s="24">
        <f>I96/F96*100</f>
        <v>172.39097744360902</v>
      </c>
      <c r="K96" s="25">
        <f t="shared" si="5"/>
        <v>41.390977443609017</v>
      </c>
      <c r="L96" s="22">
        <v>47</v>
      </c>
      <c r="M96" s="26">
        <f>L96/F96*100</f>
        <v>1.4135338345864663</v>
      </c>
      <c r="N96" s="25">
        <f t="shared" si="3"/>
        <v>-1.5864661654135337</v>
      </c>
      <c r="O96" s="22">
        <v>2</v>
      </c>
      <c r="P96" s="26">
        <f>O96/F96*100</f>
        <v>6.0150375939849621E-2</v>
      </c>
      <c r="Q96" s="25">
        <f t="shared" si="4"/>
        <v>-28.939849624060152</v>
      </c>
      <c r="R96" s="21"/>
    </row>
    <row r="97" spans="1:18" x14ac:dyDescent="0.3">
      <c r="A97" s="21" t="s">
        <v>24</v>
      </c>
      <c r="B97" s="51">
        <v>170075446</v>
      </c>
      <c r="C97" s="21" t="s">
        <v>267</v>
      </c>
      <c r="D97" s="21" t="s">
        <v>268</v>
      </c>
      <c r="E97" s="21" t="s">
        <v>269</v>
      </c>
      <c r="F97" s="22">
        <v>1551</v>
      </c>
      <c r="G97" s="22">
        <v>286</v>
      </c>
      <c r="H97" s="23">
        <f>F97-G97</f>
        <v>1265</v>
      </c>
      <c r="I97" s="22">
        <v>2839</v>
      </c>
      <c r="J97" s="24">
        <f>I97/F97*100</f>
        <v>183.04319793681495</v>
      </c>
      <c r="K97" s="25">
        <f t="shared" si="5"/>
        <v>52.043197936814948</v>
      </c>
      <c r="L97" s="22">
        <v>6</v>
      </c>
      <c r="M97" s="26">
        <f>L97/F97*100</f>
        <v>0.38684719535783368</v>
      </c>
      <c r="N97" s="25">
        <f t="shared" si="3"/>
        <v>-2.6131528046421661</v>
      </c>
      <c r="O97" s="22">
        <v>0</v>
      </c>
      <c r="P97" s="26">
        <f>O97/F97*100</f>
        <v>0</v>
      </c>
      <c r="Q97" s="25">
        <f t="shared" si="4"/>
        <v>-29</v>
      </c>
      <c r="R97" s="21"/>
    </row>
    <row r="98" spans="1:18" x14ac:dyDescent="0.3">
      <c r="A98" s="21" t="s">
        <v>24</v>
      </c>
      <c r="B98" s="51">
        <v>270000011</v>
      </c>
      <c r="C98" s="21" t="s">
        <v>270</v>
      </c>
      <c r="D98" s="21" t="s">
        <v>271</v>
      </c>
      <c r="E98" s="21" t="s">
        <v>272</v>
      </c>
      <c r="F98" s="22">
        <v>1429</v>
      </c>
      <c r="G98" s="22">
        <v>5</v>
      </c>
      <c r="H98" s="23">
        <f>F98-G98</f>
        <v>1424</v>
      </c>
      <c r="I98" s="22">
        <v>697</v>
      </c>
      <c r="J98" s="24">
        <f>I98/F98*100</f>
        <v>48.775367389783064</v>
      </c>
      <c r="K98" s="25">
        <f t="shared" si="5"/>
        <v>-82.224632610216929</v>
      </c>
      <c r="L98" s="22">
        <v>0</v>
      </c>
      <c r="M98" s="26">
        <f>L98/F98*100</f>
        <v>0</v>
      </c>
      <c r="N98" s="25">
        <f t="shared" si="3"/>
        <v>-3</v>
      </c>
      <c r="O98" s="22">
        <v>0</v>
      </c>
      <c r="P98" s="26">
        <f>O98/F98*100</f>
        <v>0</v>
      </c>
      <c r="Q98" s="25">
        <f t="shared" si="4"/>
        <v>-29</v>
      </c>
      <c r="R98" s="21"/>
    </row>
    <row r="99" spans="1:18" x14ac:dyDescent="0.3">
      <c r="A99" s="21" t="s">
        <v>24</v>
      </c>
      <c r="B99" s="51">
        <v>170075406</v>
      </c>
      <c r="C99" s="21" t="s">
        <v>273</v>
      </c>
      <c r="D99" s="21" t="s">
        <v>136</v>
      </c>
      <c r="E99" s="21" t="s">
        <v>274</v>
      </c>
      <c r="F99" s="22">
        <v>1757</v>
      </c>
      <c r="G99" s="22">
        <v>317</v>
      </c>
      <c r="H99" s="23">
        <f>F99-G99</f>
        <v>1440</v>
      </c>
      <c r="I99" s="22">
        <v>3257</v>
      </c>
      <c r="J99" s="24">
        <f>I99/F99*100</f>
        <v>185.37279453614116</v>
      </c>
      <c r="K99" s="25">
        <f t="shared" si="5"/>
        <v>54.372794536141157</v>
      </c>
      <c r="L99" s="22">
        <v>50</v>
      </c>
      <c r="M99" s="26">
        <f>L99/F99*100</f>
        <v>2.8457598178713717</v>
      </c>
      <c r="N99" s="25">
        <f t="shared" si="3"/>
        <v>-0.15424018212862833</v>
      </c>
      <c r="O99" s="22">
        <v>688</v>
      </c>
      <c r="P99" s="26">
        <f>O99/F99*100</f>
        <v>39.15765509391008</v>
      </c>
      <c r="Q99" s="25">
        <f t="shared" si="4"/>
        <v>10.15765509391008</v>
      </c>
      <c r="R99" s="21"/>
    </row>
    <row r="100" spans="1:18" x14ac:dyDescent="0.3">
      <c r="A100" s="21" t="s">
        <v>24</v>
      </c>
      <c r="B100" s="51">
        <v>170075420</v>
      </c>
      <c r="C100" s="21" t="s">
        <v>275</v>
      </c>
      <c r="D100" s="21" t="s">
        <v>147</v>
      </c>
      <c r="E100" s="21" t="s">
        <v>276</v>
      </c>
      <c r="F100" s="22">
        <v>1553</v>
      </c>
      <c r="G100" s="22">
        <v>274</v>
      </c>
      <c r="H100" s="23">
        <f>F100-G100</f>
        <v>1279</v>
      </c>
      <c r="I100" s="22">
        <v>2971</v>
      </c>
      <c r="J100" s="24">
        <f>I100/F100*100</f>
        <v>191.30714745653574</v>
      </c>
      <c r="K100" s="25">
        <f t="shared" si="5"/>
        <v>60.307147456535745</v>
      </c>
      <c r="L100" s="22">
        <v>46</v>
      </c>
      <c r="M100" s="26">
        <f>L100/F100*100</f>
        <v>2.9620090148100449</v>
      </c>
      <c r="N100" s="25">
        <f t="shared" si="3"/>
        <v>-3.799098518995514E-2</v>
      </c>
      <c r="O100" s="22">
        <v>37</v>
      </c>
      <c r="P100" s="26">
        <f>O100/F100*100</f>
        <v>2.3824855119124275</v>
      </c>
      <c r="Q100" s="25">
        <f t="shared" si="4"/>
        <v>-26.617514488087572</v>
      </c>
      <c r="R100" s="21"/>
    </row>
    <row r="101" spans="1:18" x14ac:dyDescent="0.3">
      <c r="A101" s="21" t="s">
        <v>24</v>
      </c>
      <c r="B101" s="51">
        <v>900200055</v>
      </c>
      <c r="C101" s="21" t="s">
        <v>277</v>
      </c>
      <c r="D101" s="21" t="s">
        <v>278</v>
      </c>
      <c r="E101" s="21" t="s">
        <v>279</v>
      </c>
      <c r="F101" s="22">
        <v>1574</v>
      </c>
      <c r="G101" s="22">
        <v>70</v>
      </c>
      <c r="H101" s="23">
        <f>F101-G101</f>
        <v>1504</v>
      </c>
      <c r="I101" s="22">
        <v>1917</v>
      </c>
      <c r="J101" s="24">
        <f>I101/F101*100</f>
        <v>121.79161372299873</v>
      </c>
      <c r="K101" s="25">
        <f t="shared" si="5"/>
        <v>-9.2083862770012672</v>
      </c>
      <c r="L101" s="22">
        <v>532</v>
      </c>
      <c r="M101" s="26">
        <f>L101/F101*100</f>
        <v>33.799237611181702</v>
      </c>
      <c r="N101" s="25">
        <f t="shared" si="3"/>
        <v>30.799237611181702</v>
      </c>
      <c r="O101" s="22">
        <v>983</v>
      </c>
      <c r="P101" s="26">
        <f>O101/F101*100</f>
        <v>62.452350698856421</v>
      </c>
      <c r="Q101" s="25">
        <f t="shared" si="4"/>
        <v>33.452350698856421</v>
      </c>
      <c r="R101" s="21"/>
    </row>
    <row r="102" spans="1:18" x14ac:dyDescent="0.3">
      <c r="A102" s="21" t="s">
        <v>24</v>
      </c>
      <c r="B102" s="51">
        <v>170000116</v>
      </c>
      <c r="C102" s="21" t="s">
        <v>280</v>
      </c>
      <c r="D102" s="21" t="s">
        <v>281</v>
      </c>
      <c r="E102" s="21" t="s">
        <v>282</v>
      </c>
      <c r="F102" s="22">
        <v>1789</v>
      </c>
      <c r="G102" s="22">
        <v>438</v>
      </c>
      <c r="H102" s="23">
        <f>F102-G102</f>
        <v>1351</v>
      </c>
      <c r="I102" s="22">
        <v>4076</v>
      </c>
      <c r="J102" s="24">
        <f>I102/F102*100</f>
        <v>227.83678032420346</v>
      </c>
      <c r="K102" s="25">
        <f t="shared" si="5"/>
        <v>96.83678032420346</v>
      </c>
      <c r="L102" s="22">
        <v>5</v>
      </c>
      <c r="M102" s="26">
        <f>L102/F102*100</f>
        <v>0.27948574622694239</v>
      </c>
      <c r="N102" s="25">
        <f t="shared" si="3"/>
        <v>-2.7205142537730578</v>
      </c>
      <c r="O102" s="22">
        <v>134</v>
      </c>
      <c r="P102" s="26">
        <f>O102/F102*100</f>
        <v>7.4902179988820565</v>
      </c>
      <c r="Q102" s="25">
        <f t="shared" si="4"/>
        <v>-21.509782001117944</v>
      </c>
      <c r="R102" s="21"/>
    </row>
    <row r="103" spans="1:18" x14ac:dyDescent="0.3">
      <c r="A103" s="21" t="s">
        <v>24</v>
      </c>
      <c r="B103" s="51">
        <v>880200025</v>
      </c>
      <c r="C103" s="21" t="s">
        <v>283</v>
      </c>
      <c r="D103" s="21" t="s">
        <v>141</v>
      </c>
      <c r="E103" s="21" t="s">
        <v>284</v>
      </c>
      <c r="F103" s="22">
        <v>1506</v>
      </c>
      <c r="G103" s="22">
        <v>175</v>
      </c>
      <c r="H103" s="23">
        <f>F103-G103</f>
        <v>1331</v>
      </c>
      <c r="I103" s="22">
        <v>1258</v>
      </c>
      <c r="J103" s="24">
        <f>I103/F103*100</f>
        <v>83.53253652058433</v>
      </c>
      <c r="K103" s="25">
        <f t="shared" si="5"/>
        <v>-47.46746347941567</v>
      </c>
      <c r="L103" s="22">
        <v>25</v>
      </c>
      <c r="M103" s="26">
        <f>L103/F103*100</f>
        <v>1.6600265604249667</v>
      </c>
      <c r="N103" s="25">
        <f t="shared" si="3"/>
        <v>-1.3399734395750333</v>
      </c>
      <c r="O103" s="22">
        <v>150</v>
      </c>
      <c r="P103" s="26">
        <f>O103/F103*100</f>
        <v>9.9601593625498008</v>
      </c>
      <c r="Q103" s="25">
        <f t="shared" si="4"/>
        <v>-19.039840637450197</v>
      </c>
      <c r="R103" s="21"/>
    </row>
    <row r="104" spans="1:18" x14ac:dyDescent="0.3">
      <c r="A104" s="21" t="s">
        <v>24</v>
      </c>
      <c r="B104" s="51">
        <v>170075439</v>
      </c>
      <c r="C104" s="21" t="s">
        <v>285</v>
      </c>
      <c r="D104" s="21" t="s">
        <v>286</v>
      </c>
      <c r="E104" s="21" t="s">
        <v>287</v>
      </c>
      <c r="F104" s="22">
        <v>1555</v>
      </c>
      <c r="G104" s="22">
        <v>284</v>
      </c>
      <c r="H104" s="23">
        <f>F104-G104</f>
        <v>1271</v>
      </c>
      <c r="I104" s="22">
        <v>823</v>
      </c>
      <c r="J104" s="24">
        <f>I104/F104*100</f>
        <v>52.926045016077175</v>
      </c>
      <c r="K104" s="25">
        <f t="shared" si="5"/>
        <v>-78.073954983922818</v>
      </c>
      <c r="L104" s="22">
        <v>8</v>
      </c>
      <c r="M104" s="26">
        <f>L104/F104*100</f>
        <v>0.51446945337620575</v>
      </c>
      <c r="N104" s="25">
        <f t="shared" si="3"/>
        <v>-2.485530546623794</v>
      </c>
      <c r="O104" s="22">
        <v>0</v>
      </c>
      <c r="P104" s="26">
        <f>O104/F104*100</f>
        <v>0</v>
      </c>
      <c r="Q104" s="25">
        <f t="shared" si="4"/>
        <v>-29</v>
      </c>
      <c r="R104" s="21"/>
    </row>
    <row r="105" spans="1:18" x14ac:dyDescent="0.3">
      <c r="A105" s="21" t="s">
        <v>24</v>
      </c>
      <c r="B105" s="51">
        <v>640600006</v>
      </c>
      <c r="C105" s="21" t="s">
        <v>288</v>
      </c>
      <c r="D105" s="21" t="s">
        <v>289</v>
      </c>
      <c r="E105" s="21" t="s">
        <v>290</v>
      </c>
      <c r="F105" s="22">
        <v>1576</v>
      </c>
      <c r="G105" s="22">
        <v>764</v>
      </c>
      <c r="H105" s="23">
        <f>F105-G105</f>
        <v>812</v>
      </c>
      <c r="I105" s="22">
        <v>2963</v>
      </c>
      <c r="J105" s="24">
        <f>I105/F105*100</f>
        <v>188.00761421319797</v>
      </c>
      <c r="K105" s="25">
        <f t="shared" si="5"/>
        <v>57.007614213197968</v>
      </c>
      <c r="L105" s="22">
        <v>9</v>
      </c>
      <c r="M105" s="26">
        <f>L105/F105*100</f>
        <v>0.57106598984771573</v>
      </c>
      <c r="N105" s="25">
        <f t="shared" si="3"/>
        <v>-2.4289340101522843</v>
      </c>
      <c r="O105" s="22">
        <v>389</v>
      </c>
      <c r="P105" s="26">
        <f>O105/F105*100</f>
        <v>24.68274111675127</v>
      </c>
      <c r="Q105" s="25">
        <f t="shared" si="4"/>
        <v>-4.31725888324873</v>
      </c>
      <c r="R105" s="21"/>
    </row>
    <row r="106" spans="1:18" x14ac:dyDescent="0.3">
      <c r="A106" s="21" t="s">
        <v>24</v>
      </c>
      <c r="B106" s="51">
        <v>270024101</v>
      </c>
      <c r="C106" s="21" t="s">
        <v>155</v>
      </c>
      <c r="D106" s="21" t="s">
        <v>291</v>
      </c>
      <c r="E106" s="21" t="s">
        <v>292</v>
      </c>
      <c r="F106" s="22">
        <v>1499</v>
      </c>
      <c r="G106" s="22">
        <v>56</v>
      </c>
      <c r="H106" s="23">
        <f>F106-G106</f>
        <v>1443</v>
      </c>
      <c r="I106" s="22">
        <v>3150</v>
      </c>
      <c r="J106" s="24">
        <f>I106/F106*100</f>
        <v>210.14009339559706</v>
      </c>
      <c r="K106" s="25">
        <f t="shared" si="5"/>
        <v>79.140093395597063</v>
      </c>
      <c r="L106" s="22">
        <v>11</v>
      </c>
      <c r="M106" s="26">
        <f>L106/F106*100</f>
        <v>0.73382254836557703</v>
      </c>
      <c r="N106" s="25">
        <f t="shared" si="3"/>
        <v>-2.2661774516344231</v>
      </c>
      <c r="O106" s="22">
        <v>0</v>
      </c>
      <c r="P106" s="26">
        <f>O106/F106*100</f>
        <v>0</v>
      </c>
      <c r="Q106" s="25">
        <f t="shared" si="4"/>
        <v>-29</v>
      </c>
      <c r="R106" s="21"/>
    </row>
    <row r="107" spans="1:18" x14ac:dyDescent="0.3">
      <c r="A107" s="21" t="s">
        <v>24</v>
      </c>
      <c r="B107" s="51">
        <v>170075435</v>
      </c>
      <c r="C107" s="21" t="s">
        <v>293</v>
      </c>
      <c r="D107" s="21" t="s">
        <v>47</v>
      </c>
      <c r="E107" s="21" t="s">
        <v>294</v>
      </c>
      <c r="F107" s="22">
        <v>1937</v>
      </c>
      <c r="G107" s="22">
        <v>437</v>
      </c>
      <c r="H107" s="23">
        <f>F107-G107</f>
        <v>1500</v>
      </c>
      <c r="I107" s="22">
        <v>2332</v>
      </c>
      <c r="J107" s="24">
        <f>I107/F107*100</f>
        <v>120.39235931853382</v>
      </c>
      <c r="K107" s="25">
        <f t="shared" si="5"/>
        <v>-10.607640681466179</v>
      </c>
      <c r="L107" s="22">
        <v>27</v>
      </c>
      <c r="M107" s="26">
        <f>L107/F107*100</f>
        <v>1.3939081053175013</v>
      </c>
      <c r="N107" s="25">
        <f t="shared" si="3"/>
        <v>-1.6060918946824987</v>
      </c>
      <c r="O107" s="22">
        <v>813</v>
      </c>
      <c r="P107" s="26">
        <f>O107/F107*100</f>
        <v>41.972121837893653</v>
      </c>
      <c r="Q107" s="25">
        <f t="shared" si="4"/>
        <v>12.972121837893653</v>
      </c>
      <c r="R107" s="21"/>
    </row>
    <row r="108" spans="1:18" x14ac:dyDescent="0.3">
      <c r="A108" s="21" t="s">
        <v>24</v>
      </c>
      <c r="B108" s="51">
        <v>840600002</v>
      </c>
      <c r="C108" s="21" t="s">
        <v>295</v>
      </c>
      <c r="D108" s="21" t="s">
        <v>296</v>
      </c>
      <c r="E108" s="21" t="s">
        <v>297</v>
      </c>
      <c r="F108" s="22">
        <v>1330</v>
      </c>
      <c r="G108" s="22">
        <v>359</v>
      </c>
      <c r="H108" s="23">
        <f>F108-G108</f>
        <v>971</v>
      </c>
      <c r="I108" s="22">
        <v>1838</v>
      </c>
      <c r="J108" s="24">
        <f>I108/F108*100</f>
        <v>138.19548872180451</v>
      </c>
      <c r="K108" s="25">
        <f t="shared" si="5"/>
        <v>7.1954887218045087</v>
      </c>
      <c r="L108" s="22">
        <v>16</v>
      </c>
      <c r="M108" s="26">
        <f>L108/F108*100</f>
        <v>1.2030075187969926</v>
      </c>
      <c r="N108" s="25">
        <f t="shared" si="3"/>
        <v>-1.7969924812030074</v>
      </c>
      <c r="O108" s="22">
        <v>484</v>
      </c>
      <c r="P108" s="26">
        <f>O108/F108*100</f>
        <v>36.390977443609025</v>
      </c>
      <c r="Q108" s="25">
        <f t="shared" si="4"/>
        <v>7.3909774436090245</v>
      </c>
      <c r="R108" s="21"/>
    </row>
    <row r="109" spans="1:18" x14ac:dyDescent="0.3">
      <c r="A109" s="21" t="s">
        <v>24</v>
      </c>
      <c r="B109" s="51">
        <v>51000001</v>
      </c>
      <c r="C109" s="21" t="s">
        <v>298</v>
      </c>
      <c r="D109" s="21" t="s">
        <v>299</v>
      </c>
      <c r="E109" s="21" t="s">
        <v>300</v>
      </c>
      <c r="F109" s="22">
        <v>1611</v>
      </c>
      <c r="G109" s="22">
        <v>523</v>
      </c>
      <c r="H109" s="23">
        <f>F109-G109</f>
        <v>1088</v>
      </c>
      <c r="I109" s="22">
        <v>1922</v>
      </c>
      <c r="J109" s="24">
        <f>I109/F109*100</f>
        <v>119.30477963997517</v>
      </c>
      <c r="K109" s="25">
        <f t="shared" si="5"/>
        <v>-11.695220360024834</v>
      </c>
      <c r="L109" s="22">
        <v>25</v>
      </c>
      <c r="M109" s="26">
        <f>L109/F109*100</f>
        <v>1.5518311607697082</v>
      </c>
      <c r="N109" s="25">
        <f t="shared" si="3"/>
        <v>-1.4481688392302918</v>
      </c>
      <c r="O109" s="22">
        <v>17</v>
      </c>
      <c r="P109" s="26">
        <f>O109/F109*100</f>
        <v>1.0552451893234016</v>
      </c>
      <c r="Q109" s="25">
        <f t="shared" si="4"/>
        <v>-27.944754810676599</v>
      </c>
      <c r="R109" s="21"/>
    </row>
    <row r="110" spans="1:18" x14ac:dyDescent="0.3">
      <c r="A110" s="21" t="s">
        <v>24</v>
      </c>
      <c r="B110" s="51">
        <v>641000016</v>
      </c>
      <c r="C110" s="21" t="s">
        <v>301</v>
      </c>
      <c r="D110" s="21" t="s">
        <v>302</v>
      </c>
      <c r="E110" s="21" t="s">
        <v>303</v>
      </c>
      <c r="F110" s="22">
        <v>1781</v>
      </c>
      <c r="G110" s="22">
        <v>222</v>
      </c>
      <c r="H110" s="23">
        <f>F110-G110</f>
        <v>1559</v>
      </c>
      <c r="I110" s="22">
        <v>2827</v>
      </c>
      <c r="J110" s="24">
        <f>I110/F110*100</f>
        <v>158.7310499719259</v>
      </c>
      <c r="K110" s="25">
        <f t="shared" si="5"/>
        <v>27.731049971925898</v>
      </c>
      <c r="L110" s="22">
        <v>8</v>
      </c>
      <c r="M110" s="26">
        <f>L110/F110*100</f>
        <v>0.44918585064570471</v>
      </c>
      <c r="N110" s="25">
        <f t="shared" si="3"/>
        <v>-2.5508141493542951</v>
      </c>
      <c r="O110" s="22">
        <v>1046</v>
      </c>
      <c r="P110" s="26">
        <f>O110/F110*100</f>
        <v>58.731049971925884</v>
      </c>
      <c r="Q110" s="25">
        <f t="shared" si="4"/>
        <v>29.731049971925884</v>
      </c>
      <c r="R110" s="21"/>
    </row>
    <row r="111" spans="1:18" x14ac:dyDescent="0.3">
      <c r="A111" s="21" t="s">
        <v>24</v>
      </c>
      <c r="B111" s="51">
        <v>648500001</v>
      </c>
      <c r="C111" s="21" t="s">
        <v>304</v>
      </c>
      <c r="D111" s="21" t="s">
        <v>305</v>
      </c>
      <c r="E111" s="21" t="s">
        <v>306</v>
      </c>
      <c r="F111" s="22">
        <v>2225</v>
      </c>
      <c r="G111" s="22">
        <v>572</v>
      </c>
      <c r="H111" s="23">
        <f>F111-G111</f>
        <v>1653</v>
      </c>
      <c r="I111" s="22">
        <v>3427</v>
      </c>
      <c r="J111" s="24">
        <f>I111/F111*100</f>
        <v>154.02247191011236</v>
      </c>
      <c r="K111" s="25">
        <f t="shared" si="5"/>
        <v>23.022471910112358</v>
      </c>
      <c r="L111" s="22">
        <v>375</v>
      </c>
      <c r="M111" s="26">
        <f>L111/F111*100</f>
        <v>16.853932584269664</v>
      </c>
      <c r="N111" s="25">
        <f t="shared" si="3"/>
        <v>13.853932584269664</v>
      </c>
      <c r="O111" s="22">
        <v>905</v>
      </c>
      <c r="P111" s="26">
        <f>O111/F111*100</f>
        <v>40.674157303370791</v>
      </c>
      <c r="Q111" s="25">
        <f t="shared" si="4"/>
        <v>11.674157303370791</v>
      </c>
      <c r="R111" s="21"/>
    </row>
    <row r="112" spans="1:18" x14ac:dyDescent="0.3">
      <c r="A112" s="21" t="s">
        <v>24</v>
      </c>
      <c r="B112" s="51">
        <v>880200012</v>
      </c>
      <c r="C112" s="21" t="s">
        <v>307</v>
      </c>
      <c r="D112" s="21" t="s">
        <v>308</v>
      </c>
      <c r="E112" s="21" t="s">
        <v>309</v>
      </c>
      <c r="F112" s="22">
        <v>1044</v>
      </c>
      <c r="G112" s="22">
        <v>119</v>
      </c>
      <c r="H112" s="23">
        <f>F112-G112</f>
        <v>925</v>
      </c>
      <c r="I112" s="22">
        <v>1356</v>
      </c>
      <c r="J112" s="24">
        <f>I112/F112*100</f>
        <v>129.88505747126439</v>
      </c>
      <c r="K112" s="25">
        <f t="shared" si="5"/>
        <v>-1.1149425287356109</v>
      </c>
      <c r="L112" s="22">
        <v>81</v>
      </c>
      <c r="M112" s="26">
        <f>L112/F112*100</f>
        <v>7.7586206896551726</v>
      </c>
      <c r="N112" s="25">
        <f t="shared" si="3"/>
        <v>4.7586206896551726</v>
      </c>
      <c r="O112" s="22">
        <v>3</v>
      </c>
      <c r="P112" s="26">
        <f>O112/F112*100</f>
        <v>0.28735632183908044</v>
      </c>
      <c r="Q112" s="25">
        <f t="shared" si="4"/>
        <v>-28.712643678160919</v>
      </c>
      <c r="R112" s="21"/>
    </row>
    <row r="113" spans="1:18" x14ac:dyDescent="0.3">
      <c r="A113" s="21" t="s">
        <v>24</v>
      </c>
      <c r="B113" s="51">
        <v>624275402</v>
      </c>
      <c r="C113" s="21" t="s">
        <v>310</v>
      </c>
      <c r="D113" s="21" t="s">
        <v>311</v>
      </c>
      <c r="E113" s="21" t="s">
        <v>312</v>
      </c>
      <c r="F113" s="22">
        <v>1650</v>
      </c>
      <c r="G113" s="22">
        <v>205</v>
      </c>
      <c r="H113" s="23">
        <f>F113-G113</f>
        <v>1445</v>
      </c>
      <c r="I113" s="22">
        <v>1907</v>
      </c>
      <c r="J113" s="24">
        <f>I113/F113*100</f>
        <v>115.57575757575758</v>
      </c>
      <c r="K113" s="25">
        <f t="shared" si="5"/>
        <v>-15.424242424242422</v>
      </c>
      <c r="L113" s="22">
        <v>43</v>
      </c>
      <c r="M113" s="26">
        <f>L113/F113*100</f>
        <v>2.6060606060606064</v>
      </c>
      <c r="N113" s="25">
        <f t="shared" si="3"/>
        <v>-0.39393939393939359</v>
      </c>
      <c r="O113" s="22">
        <v>4</v>
      </c>
      <c r="P113" s="26">
        <f>O113/F113*100</f>
        <v>0.24242424242424243</v>
      </c>
      <c r="Q113" s="25">
        <f t="shared" si="4"/>
        <v>-28.757575757575758</v>
      </c>
      <c r="R113" s="21"/>
    </row>
    <row r="114" spans="1:18" x14ac:dyDescent="0.3">
      <c r="A114" s="21" t="s">
        <v>24</v>
      </c>
      <c r="B114" s="51">
        <v>900200028</v>
      </c>
      <c r="C114" s="21" t="s">
        <v>313</v>
      </c>
      <c r="D114" s="21" t="s">
        <v>162</v>
      </c>
      <c r="E114" s="21" t="s">
        <v>314</v>
      </c>
      <c r="F114" s="22">
        <v>2031</v>
      </c>
      <c r="G114" s="22">
        <v>802</v>
      </c>
      <c r="H114" s="23">
        <f>F114-G114</f>
        <v>1229</v>
      </c>
      <c r="I114" s="22">
        <v>2211</v>
      </c>
      <c r="J114" s="24">
        <f>I114/F114*100</f>
        <v>108.86262924667651</v>
      </c>
      <c r="K114" s="25">
        <f t="shared" si="5"/>
        <v>-22.137370753323495</v>
      </c>
      <c r="L114" s="22">
        <v>27</v>
      </c>
      <c r="M114" s="26">
        <f>L114/F114*100</f>
        <v>1.3293943870014771</v>
      </c>
      <c r="N114" s="25">
        <f t="shared" si="3"/>
        <v>-1.6706056129985229</v>
      </c>
      <c r="O114" s="22">
        <v>38</v>
      </c>
      <c r="P114" s="26">
        <f>O114/F114*100</f>
        <v>1.8709995076317085</v>
      </c>
      <c r="Q114" s="25">
        <f t="shared" si="4"/>
        <v>-27.129000492368291</v>
      </c>
      <c r="R114" s="21"/>
    </row>
    <row r="115" spans="1:18" x14ac:dyDescent="0.3">
      <c r="A115" s="21" t="s">
        <v>24</v>
      </c>
      <c r="B115" s="51">
        <v>170075432</v>
      </c>
      <c r="C115" s="21" t="s">
        <v>315</v>
      </c>
      <c r="D115" s="21" t="s">
        <v>316</v>
      </c>
      <c r="E115" s="21" t="s">
        <v>317</v>
      </c>
      <c r="F115" s="22">
        <v>1633</v>
      </c>
      <c r="G115" s="22">
        <v>289</v>
      </c>
      <c r="H115" s="23">
        <f>F115-G115</f>
        <v>1344</v>
      </c>
      <c r="I115" s="22">
        <v>3268</v>
      </c>
      <c r="J115" s="24">
        <f>I115/F115*100</f>
        <v>200.12247397428044</v>
      </c>
      <c r="K115" s="25">
        <f t="shared" si="5"/>
        <v>69.122473974280439</v>
      </c>
      <c r="L115" s="22">
        <v>16</v>
      </c>
      <c r="M115" s="26">
        <f>L115/F115*100</f>
        <v>0.9797917942437232</v>
      </c>
      <c r="N115" s="25">
        <f t="shared" si="3"/>
        <v>-2.0202082057562767</v>
      </c>
      <c r="O115" s="22">
        <v>726</v>
      </c>
      <c r="P115" s="26">
        <f>O115/F115*100</f>
        <v>44.458052663808942</v>
      </c>
      <c r="Q115" s="25">
        <f t="shared" si="4"/>
        <v>15.458052663808942</v>
      </c>
      <c r="R115" s="21"/>
    </row>
    <row r="116" spans="1:18" x14ac:dyDescent="0.3">
      <c r="A116" s="21" t="s">
        <v>24</v>
      </c>
      <c r="B116" s="51">
        <v>840200009</v>
      </c>
      <c r="C116" s="21" t="s">
        <v>318</v>
      </c>
      <c r="D116" s="21" t="s">
        <v>319</v>
      </c>
      <c r="E116" s="21" t="s">
        <v>320</v>
      </c>
      <c r="F116" s="22">
        <v>1600</v>
      </c>
      <c r="G116" s="22">
        <v>397</v>
      </c>
      <c r="H116" s="23">
        <f>F116-G116</f>
        <v>1203</v>
      </c>
      <c r="I116" s="22">
        <v>2236</v>
      </c>
      <c r="J116" s="24">
        <f>I116/F116*100</f>
        <v>139.75</v>
      </c>
      <c r="K116" s="25">
        <f t="shared" si="5"/>
        <v>8.75</v>
      </c>
      <c r="L116" s="22">
        <v>5</v>
      </c>
      <c r="M116" s="26">
        <f>L116/F116*100</f>
        <v>0.3125</v>
      </c>
      <c r="N116" s="25">
        <f t="shared" si="3"/>
        <v>-2.6875</v>
      </c>
      <c r="O116" s="22">
        <v>621</v>
      </c>
      <c r="P116" s="26">
        <f>O116/F116*100</f>
        <v>38.8125</v>
      </c>
      <c r="Q116" s="25">
        <f t="shared" si="4"/>
        <v>9.8125</v>
      </c>
      <c r="R116" s="21"/>
    </row>
    <row r="117" spans="1:18" x14ac:dyDescent="0.3">
      <c r="A117" s="21" t="s">
        <v>24</v>
      </c>
      <c r="B117" s="51">
        <v>170075408</v>
      </c>
      <c r="C117" s="21" t="s">
        <v>321</v>
      </c>
      <c r="D117" s="21" t="s">
        <v>68</v>
      </c>
      <c r="E117" s="21" t="s">
        <v>322</v>
      </c>
      <c r="F117" s="22">
        <v>1296</v>
      </c>
      <c r="G117" s="22">
        <v>130</v>
      </c>
      <c r="H117" s="23">
        <f>F117-G117</f>
        <v>1166</v>
      </c>
      <c r="I117" s="22">
        <v>786</v>
      </c>
      <c r="J117" s="24">
        <f>I117/F117*100</f>
        <v>60.648148148148152</v>
      </c>
      <c r="K117" s="25">
        <f t="shared" si="5"/>
        <v>-70.351851851851848</v>
      </c>
      <c r="L117" s="22">
        <v>0</v>
      </c>
      <c r="M117" s="26">
        <f>L117/F117*100</f>
        <v>0</v>
      </c>
      <c r="N117" s="25">
        <f t="shared" si="3"/>
        <v>-3</v>
      </c>
      <c r="O117" s="22">
        <v>133</v>
      </c>
      <c r="P117" s="26">
        <f>O117/F117*100</f>
        <v>10.262345679012345</v>
      </c>
      <c r="Q117" s="25">
        <f t="shared" si="4"/>
        <v>-18.737654320987655</v>
      </c>
      <c r="R117" s="21"/>
    </row>
    <row r="118" spans="1:18" x14ac:dyDescent="0.3">
      <c r="A118" s="21" t="s">
        <v>24</v>
      </c>
      <c r="B118" s="51">
        <v>840200011</v>
      </c>
      <c r="C118" s="21" t="s">
        <v>323</v>
      </c>
      <c r="D118" s="21" t="s">
        <v>324</v>
      </c>
      <c r="E118" s="21" t="s">
        <v>325</v>
      </c>
      <c r="F118" s="22">
        <v>1199</v>
      </c>
      <c r="G118" s="22">
        <v>0</v>
      </c>
      <c r="H118" s="23">
        <f>F118-G118</f>
        <v>1199</v>
      </c>
      <c r="I118" s="22">
        <v>737</v>
      </c>
      <c r="J118" s="24">
        <f>I118/F118*100</f>
        <v>61.467889908256879</v>
      </c>
      <c r="K118" s="25">
        <f t="shared" si="5"/>
        <v>-69.532110091743121</v>
      </c>
      <c r="L118" s="22">
        <v>13</v>
      </c>
      <c r="M118" s="26">
        <f>L118/F118*100</f>
        <v>1.0842368640533779</v>
      </c>
      <c r="N118" s="25">
        <f t="shared" si="3"/>
        <v>-1.9157631359466221</v>
      </c>
      <c r="O118" s="22">
        <v>240</v>
      </c>
      <c r="P118" s="26">
        <f>O118/F118*100</f>
        <v>20.016680567139282</v>
      </c>
      <c r="Q118" s="25">
        <f t="shared" si="4"/>
        <v>-8.9833194328607178</v>
      </c>
      <c r="R118" s="21"/>
    </row>
    <row r="119" spans="1:18" x14ac:dyDescent="0.3">
      <c r="A119" s="21" t="s">
        <v>24</v>
      </c>
      <c r="B119" s="51">
        <v>880200015</v>
      </c>
      <c r="C119" s="21" t="s">
        <v>326</v>
      </c>
      <c r="D119" s="21" t="s">
        <v>221</v>
      </c>
      <c r="E119" s="21" t="s">
        <v>327</v>
      </c>
      <c r="F119" s="22">
        <v>1301</v>
      </c>
      <c r="G119" s="22">
        <v>197</v>
      </c>
      <c r="H119" s="23">
        <f>F119-G119</f>
        <v>1104</v>
      </c>
      <c r="I119" s="22">
        <v>1506</v>
      </c>
      <c r="J119" s="24">
        <f>I119/F119*100</f>
        <v>115.75710991544965</v>
      </c>
      <c r="K119" s="25">
        <f t="shared" si="5"/>
        <v>-15.242890084550353</v>
      </c>
      <c r="L119" s="22">
        <v>16</v>
      </c>
      <c r="M119" s="26">
        <f>L119/F119*100</f>
        <v>1.2298232129131437</v>
      </c>
      <c r="N119" s="25">
        <f t="shared" si="3"/>
        <v>-1.7701767870868563</v>
      </c>
      <c r="O119" s="22">
        <v>1105</v>
      </c>
      <c r="P119" s="26">
        <f>O119/F119*100</f>
        <v>84.934665641813993</v>
      </c>
      <c r="Q119" s="25">
        <f t="shared" si="4"/>
        <v>55.934665641813993</v>
      </c>
      <c r="R119" s="21"/>
    </row>
    <row r="120" spans="1:18" x14ac:dyDescent="0.3">
      <c r="A120" s="34" t="s">
        <v>24</v>
      </c>
      <c r="B120" s="53">
        <v>620200003</v>
      </c>
      <c r="C120" s="34" t="s">
        <v>328</v>
      </c>
      <c r="D120" s="34" t="s">
        <v>117</v>
      </c>
      <c r="E120" s="34" t="s">
        <v>329</v>
      </c>
      <c r="F120" s="35">
        <v>1800</v>
      </c>
      <c r="G120" s="35">
        <v>944</v>
      </c>
      <c r="H120" s="36">
        <f>F120-G120</f>
        <v>856</v>
      </c>
      <c r="I120" s="35">
        <v>1924</v>
      </c>
      <c r="J120" s="37">
        <f>I120/F120*100</f>
        <v>106.8888888888889</v>
      </c>
      <c r="K120" s="38">
        <f t="shared" si="5"/>
        <v>-24.1111111111111</v>
      </c>
      <c r="L120" s="35">
        <v>11</v>
      </c>
      <c r="M120" s="39">
        <f>L120/F120*100</f>
        <v>0.61111111111111116</v>
      </c>
      <c r="N120" s="38">
        <f t="shared" si="3"/>
        <v>-2.3888888888888888</v>
      </c>
      <c r="O120" s="35">
        <v>57</v>
      </c>
      <c r="P120" s="39">
        <f>O120/F120*100</f>
        <v>3.166666666666667</v>
      </c>
      <c r="Q120" s="38">
        <f t="shared" si="4"/>
        <v>-25.833333333333332</v>
      </c>
      <c r="R120" s="34"/>
    </row>
    <row r="121" spans="1:18" x14ac:dyDescent="0.3">
      <c r="A121" s="21" t="s">
        <v>24</v>
      </c>
      <c r="B121" s="51">
        <v>647900003</v>
      </c>
      <c r="C121" s="21" t="s">
        <v>330</v>
      </c>
      <c r="D121" s="21" t="s">
        <v>331</v>
      </c>
      <c r="E121" s="21" t="s">
        <v>332</v>
      </c>
      <c r="F121" s="22">
        <v>1568</v>
      </c>
      <c r="G121" s="22">
        <v>196</v>
      </c>
      <c r="H121" s="23">
        <f>F121-G121</f>
        <v>1372</v>
      </c>
      <c r="I121" s="22">
        <v>1979</v>
      </c>
      <c r="J121" s="24">
        <f>I121/F121*100</f>
        <v>126.21173469387755</v>
      </c>
      <c r="K121" s="25">
        <f t="shared" si="5"/>
        <v>-4.7882653061224545</v>
      </c>
      <c r="L121" s="22">
        <v>13</v>
      </c>
      <c r="M121" s="26">
        <f>L121/F121*100</f>
        <v>0.82908163265306123</v>
      </c>
      <c r="N121" s="25">
        <f t="shared" si="3"/>
        <v>-2.170918367346939</v>
      </c>
      <c r="O121" s="22">
        <v>238</v>
      </c>
      <c r="P121" s="26">
        <f>O121/F121*100</f>
        <v>15.178571428571427</v>
      </c>
      <c r="Q121" s="25">
        <f t="shared" si="4"/>
        <v>-13.821428571428573</v>
      </c>
      <c r="R121" s="21"/>
    </row>
    <row r="122" spans="1:18" x14ac:dyDescent="0.3">
      <c r="A122" s="21" t="s">
        <v>24</v>
      </c>
      <c r="B122" s="51">
        <v>840200034</v>
      </c>
      <c r="C122" s="21" t="s">
        <v>333</v>
      </c>
      <c r="D122" s="21" t="s">
        <v>162</v>
      </c>
      <c r="E122" s="21" t="s">
        <v>334</v>
      </c>
      <c r="F122" s="22">
        <v>633</v>
      </c>
      <c r="G122" s="22">
        <v>33</v>
      </c>
      <c r="H122" s="23">
        <f>F122-G122</f>
        <v>600</v>
      </c>
      <c r="I122" s="22">
        <v>984</v>
      </c>
      <c r="J122" s="24">
        <f>I122/F122*100</f>
        <v>155.45023696682466</v>
      </c>
      <c r="K122" s="25">
        <f t="shared" si="5"/>
        <v>24.450236966824662</v>
      </c>
      <c r="L122" s="22">
        <v>105</v>
      </c>
      <c r="M122" s="26">
        <f>L122/F122*100</f>
        <v>16.587677725118482</v>
      </c>
      <c r="N122" s="25">
        <f t="shared" si="3"/>
        <v>13.587677725118482</v>
      </c>
      <c r="O122" s="22">
        <v>218</v>
      </c>
      <c r="P122" s="26">
        <f>O122/F122*100</f>
        <v>34.439178515007903</v>
      </c>
      <c r="Q122" s="25">
        <f t="shared" si="4"/>
        <v>5.4391785150079031</v>
      </c>
      <c r="R122" s="21"/>
    </row>
    <row r="123" spans="1:18" x14ac:dyDescent="0.3">
      <c r="A123" s="21" t="s">
        <v>24</v>
      </c>
      <c r="B123" s="51">
        <v>170075437</v>
      </c>
      <c r="C123" s="21" t="s">
        <v>335</v>
      </c>
      <c r="D123" s="21" t="s">
        <v>336</v>
      </c>
      <c r="E123" s="21" t="s">
        <v>109</v>
      </c>
      <c r="F123" s="22">
        <v>1445</v>
      </c>
      <c r="G123" s="22">
        <v>264</v>
      </c>
      <c r="H123" s="23">
        <f>F123-G123</f>
        <v>1181</v>
      </c>
      <c r="I123" s="22">
        <v>3212</v>
      </c>
      <c r="J123" s="24">
        <f>I123/F123*100</f>
        <v>222.28373702422144</v>
      </c>
      <c r="K123" s="25">
        <f t="shared" si="5"/>
        <v>91.283737024221438</v>
      </c>
      <c r="L123" s="22">
        <v>14</v>
      </c>
      <c r="M123" s="26">
        <f>L123/F123*100</f>
        <v>0.96885813148788924</v>
      </c>
      <c r="N123" s="25">
        <f t="shared" si="3"/>
        <v>-2.031141868512111</v>
      </c>
      <c r="O123" s="22">
        <v>1031</v>
      </c>
      <c r="P123" s="26">
        <f>O123/F123*100</f>
        <v>71.349480968858131</v>
      </c>
      <c r="Q123" s="25">
        <f t="shared" si="4"/>
        <v>42.349480968858131</v>
      </c>
      <c r="R123" s="21"/>
    </row>
    <row r="124" spans="1:18" x14ac:dyDescent="0.3">
      <c r="A124" s="21" t="s">
        <v>24</v>
      </c>
      <c r="B124" s="51">
        <v>840600009</v>
      </c>
      <c r="C124" s="21" t="s">
        <v>337</v>
      </c>
      <c r="D124" s="21" t="s">
        <v>111</v>
      </c>
      <c r="E124" s="21" t="s">
        <v>338</v>
      </c>
      <c r="F124" s="22">
        <v>203</v>
      </c>
      <c r="G124" s="22">
        <v>4</v>
      </c>
      <c r="H124" s="23">
        <f>F124-G124</f>
        <v>199</v>
      </c>
      <c r="I124" s="22">
        <v>233</v>
      </c>
      <c r="J124" s="24">
        <f>I124/F124*100</f>
        <v>114.77832512315271</v>
      </c>
      <c r="K124" s="25">
        <f t="shared" si="5"/>
        <v>-16.221674876847288</v>
      </c>
      <c r="L124" s="22">
        <v>0</v>
      </c>
      <c r="M124" s="26">
        <f>L124/F124*100</f>
        <v>0</v>
      </c>
      <c r="N124" s="25">
        <f t="shared" si="3"/>
        <v>-3</v>
      </c>
      <c r="O124" s="22">
        <v>32</v>
      </c>
      <c r="P124" s="26">
        <f>O124/F124*100</f>
        <v>15.763546798029557</v>
      </c>
      <c r="Q124" s="25">
        <f t="shared" si="4"/>
        <v>-13.236453201970443</v>
      </c>
      <c r="R124" s="21"/>
    </row>
    <row r="125" spans="1:18" x14ac:dyDescent="0.3">
      <c r="A125" s="21" t="s">
        <v>24</v>
      </c>
      <c r="B125" s="51">
        <v>621200012</v>
      </c>
      <c r="C125" s="21" t="s">
        <v>339</v>
      </c>
      <c r="D125" s="21" t="s">
        <v>41</v>
      </c>
      <c r="E125" s="21" t="s">
        <v>340</v>
      </c>
      <c r="F125" s="22">
        <v>2004</v>
      </c>
      <c r="G125" s="22">
        <v>579</v>
      </c>
      <c r="H125" s="23">
        <f>F125-G125</f>
        <v>1425</v>
      </c>
      <c r="I125" s="22">
        <v>1375</v>
      </c>
      <c r="J125" s="24">
        <f>I125/F125*100</f>
        <v>68.612774451097806</v>
      </c>
      <c r="K125" s="25">
        <f t="shared" si="5"/>
        <v>-62.387225548902194</v>
      </c>
      <c r="L125" s="22">
        <v>0</v>
      </c>
      <c r="M125" s="26">
        <f>L125/F125*100</f>
        <v>0</v>
      </c>
      <c r="N125" s="25">
        <f t="shared" si="3"/>
        <v>-3</v>
      </c>
      <c r="O125" s="22">
        <v>348</v>
      </c>
      <c r="P125" s="26">
        <f>O125/F125*100</f>
        <v>17.365269461077844</v>
      </c>
      <c r="Q125" s="25">
        <f t="shared" si="4"/>
        <v>-11.634730538922156</v>
      </c>
      <c r="R125" s="21"/>
    </row>
    <row r="126" spans="1:18" x14ac:dyDescent="0.3">
      <c r="A126" s="21" t="s">
        <v>24</v>
      </c>
      <c r="B126" s="51">
        <v>170000170</v>
      </c>
      <c r="C126" s="21" t="s">
        <v>341</v>
      </c>
      <c r="D126" s="21" t="s">
        <v>68</v>
      </c>
      <c r="E126" s="21" t="s">
        <v>342</v>
      </c>
      <c r="F126" s="22">
        <v>1643</v>
      </c>
      <c r="G126" s="22">
        <v>283</v>
      </c>
      <c r="H126" s="23">
        <f>F126-G126</f>
        <v>1360</v>
      </c>
      <c r="I126" s="22">
        <v>2278</v>
      </c>
      <c r="J126" s="24">
        <f>I126/F126*100</f>
        <v>138.6488131466829</v>
      </c>
      <c r="K126" s="25">
        <f t="shared" si="5"/>
        <v>7.6488131466828975</v>
      </c>
      <c r="L126" s="22">
        <v>49</v>
      </c>
      <c r="M126" s="26">
        <f>L126/F126*100</f>
        <v>2.982349360925137</v>
      </c>
      <c r="N126" s="25">
        <f t="shared" si="3"/>
        <v>-1.7650639074862973E-2</v>
      </c>
      <c r="O126" s="22">
        <v>363</v>
      </c>
      <c r="P126" s="26">
        <f>O126/F126*100</f>
        <v>22.093730979914792</v>
      </c>
      <c r="Q126" s="25">
        <f t="shared" si="4"/>
        <v>-6.9062690200852082</v>
      </c>
      <c r="R126" s="21"/>
    </row>
    <row r="127" spans="1:18" x14ac:dyDescent="0.3">
      <c r="A127" s="21" t="s">
        <v>24</v>
      </c>
      <c r="B127" s="51">
        <v>640600004</v>
      </c>
      <c r="C127" s="21" t="s">
        <v>343</v>
      </c>
      <c r="D127" s="21" t="s">
        <v>268</v>
      </c>
      <c r="E127" s="21" t="s">
        <v>344</v>
      </c>
      <c r="F127" s="22">
        <v>1358</v>
      </c>
      <c r="G127" s="22">
        <v>67</v>
      </c>
      <c r="H127" s="23">
        <f>F127-G127</f>
        <v>1291</v>
      </c>
      <c r="I127" s="22">
        <v>1273</v>
      </c>
      <c r="J127" s="24">
        <f>I127/F127*100</f>
        <v>93.740795287187041</v>
      </c>
      <c r="K127" s="25">
        <f t="shared" si="5"/>
        <v>-37.259204712812959</v>
      </c>
      <c r="L127" s="22">
        <v>0</v>
      </c>
      <c r="M127" s="26">
        <f>L127/F127*100</f>
        <v>0</v>
      </c>
      <c r="N127" s="25">
        <f t="shared" si="3"/>
        <v>-3</v>
      </c>
      <c r="O127" s="22">
        <v>386</v>
      </c>
      <c r="P127" s="26">
        <f>O127/F127*100</f>
        <v>28.424153166421206</v>
      </c>
      <c r="Q127" s="25">
        <f t="shared" si="4"/>
        <v>-0.57584683357879385</v>
      </c>
      <c r="R127" s="21"/>
    </row>
    <row r="128" spans="1:18" x14ac:dyDescent="0.3">
      <c r="A128" s="21" t="s">
        <v>24</v>
      </c>
      <c r="B128" s="51">
        <v>641400001</v>
      </c>
      <c r="C128" s="21" t="s">
        <v>345</v>
      </c>
      <c r="D128" s="21" t="s">
        <v>346</v>
      </c>
      <c r="E128" s="21" t="s">
        <v>347</v>
      </c>
      <c r="F128" s="22">
        <v>1208</v>
      </c>
      <c r="G128" s="22">
        <v>167</v>
      </c>
      <c r="H128" s="23">
        <f>F128-G128</f>
        <v>1041</v>
      </c>
      <c r="I128" s="22">
        <v>823</v>
      </c>
      <c r="J128" s="24">
        <f>I128/F128*100</f>
        <v>68.129139072847678</v>
      </c>
      <c r="K128" s="25">
        <f t="shared" si="5"/>
        <v>-62.870860927152322</v>
      </c>
      <c r="L128" s="22">
        <v>7</v>
      </c>
      <c r="M128" s="26">
        <f>L128/F128*100</f>
        <v>0.57947019867549665</v>
      </c>
      <c r="N128" s="25">
        <f t="shared" si="3"/>
        <v>-2.4205298013245033</v>
      </c>
      <c r="O128" s="22">
        <v>1313</v>
      </c>
      <c r="P128" s="26">
        <f>O128/F128*100</f>
        <v>108.69205298013244</v>
      </c>
      <c r="Q128" s="25">
        <f t="shared" si="4"/>
        <v>79.692052980132445</v>
      </c>
      <c r="R128" s="21"/>
    </row>
    <row r="129" spans="1:18" x14ac:dyDescent="0.3">
      <c r="A129" s="21" t="s">
        <v>24</v>
      </c>
      <c r="B129" s="51">
        <v>905100010</v>
      </c>
      <c r="C129" s="21" t="s">
        <v>348</v>
      </c>
      <c r="D129" s="21" t="s">
        <v>349</v>
      </c>
      <c r="E129" s="21" t="s">
        <v>350</v>
      </c>
      <c r="F129" s="22">
        <v>2015</v>
      </c>
      <c r="G129" s="22">
        <v>406</v>
      </c>
      <c r="H129" s="23">
        <f>F129-G129</f>
        <v>1609</v>
      </c>
      <c r="I129" s="22">
        <v>2322</v>
      </c>
      <c r="J129" s="24">
        <f>I129/F129*100</f>
        <v>115.23573200992556</v>
      </c>
      <c r="K129" s="25">
        <f t="shared" si="5"/>
        <v>-15.764267990074444</v>
      </c>
      <c r="L129" s="22">
        <v>29</v>
      </c>
      <c r="M129" s="26">
        <f>L129/F129*100</f>
        <v>1.4392059553349876</v>
      </c>
      <c r="N129" s="25">
        <f t="shared" si="3"/>
        <v>-1.5607940446650124</v>
      </c>
      <c r="O129" s="22">
        <v>1318</v>
      </c>
      <c r="P129" s="26">
        <f>O129/F129*100</f>
        <v>65.409429280397021</v>
      </c>
      <c r="Q129" s="25">
        <f t="shared" si="4"/>
        <v>36.409429280397021</v>
      </c>
      <c r="R129" s="21"/>
    </row>
    <row r="130" spans="1:18" x14ac:dyDescent="0.3">
      <c r="A130" s="21" t="s">
        <v>24</v>
      </c>
      <c r="B130" s="51">
        <v>170000171</v>
      </c>
      <c r="C130" s="21" t="s">
        <v>351</v>
      </c>
      <c r="D130" s="21" t="s">
        <v>352</v>
      </c>
      <c r="E130" s="21" t="s">
        <v>353</v>
      </c>
      <c r="F130" s="22">
        <v>2420</v>
      </c>
      <c r="G130" s="22">
        <v>323</v>
      </c>
      <c r="H130" s="23">
        <f>F130-G130</f>
        <v>2097</v>
      </c>
      <c r="I130" s="22">
        <v>2745</v>
      </c>
      <c r="J130" s="24">
        <f>I130/F130*100</f>
        <v>113.4297520661157</v>
      </c>
      <c r="K130" s="25">
        <f t="shared" si="5"/>
        <v>-17.570247933884303</v>
      </c>
      <c r="L130" s="22">
        <v>27</v>
      </c>
      <c r="M130" s="26">
        <f>L130/F130*100</f>
        <v>1.115702479338843</v>
      </c>
      <c r="N130" s="25">
        <f t="shared" si="3"/>
        <v>-1.884297520661157</v>
      </c>
      <c r="O130" s="22">
        <v>123</v>
      </c>
      <c r="P130" s="26">
        <f>O130/F130*100</f>
        <v>5.0826446280991737</v>
      </c>
      <c r="Q130" s="25">
        <f t="shared" si="4"/>
        <v>-23.917355371900825</v>
      </c>
      <c r="R130" s="21"/>
    </row>
    <row r="131" spans="1:18" x14ac:dyDescent="0.3">
      <c r="A131" s="21" t="s">
        <v>24</v>
      </c>
      <c r="B131" s="51">
        <v>880200084</v>
      </c>
      <c r="C131" s="21" t="s">
        <v>354</v>
      </c>
      <c r="D131" s="21" t="s">
        <v>355</v>
      </c>
      <c r="E131" s="21" t="s">
        <v>356</v>
      </c>
      <c r="F131" s="22">
        <v>2388</v>
      </c>
      <c r="G131" s="22">
        <v>510</v>
      </c>
      <c r="H131" s="23">
        <f>F131-G131</f>
        <v>1878</v>
      </c>
      <c r="I131" s="22">
        <v>6325</v>
      </c>
      <c r="J131" s="24">
        <f>I131/F131*100</f>
        <v>264.86599664991621</v>
      </c>
      <c r="K131" s="25">
        <f t="shared" si="5"/>
        <v>133.86599664991621</v>
      </c>
      <c r="L131" s="22">
        <v>16</v>
      </c>
      <c r="M131" s="26">
        <f>L131/F131*100</f>
        <v>0.67001675041876052</v>
      </c>
      <c r="N131" s="25">
        <f t="shared" si="3"/>
        <v>-2.3299832495812396</v>
      </c>
      <c r="O131" s="22">
        <v>0</v>
      </c>
      <c r="P131" s="26">
        <f>O131/F131*100</f>
        <v>0</v>
      </c>
      <c r="Q131" s="25">
        <f t="shared" si="4"/>
        <v>-29</v>
      </c>
      <c r="R131" s="21"/>
    </row>
    <row r="132" spans="1:18" x14ac:dyDescent="0.3">
      <c r="A132" s="21" t="s">
        <v>24</v>
      </c>
      <c r="B132" s="51">
        <v>641600005</v>
      </c>
      <c r="C132" s="21" t="s">
        <v>357</v>
      </c>
      <c r="D132" s="21" t="s">
        <v>331</v>
      </c>
      <c r="E132" s="21" t="s">
        <v>358</v>
      </c>
      <c r="F132" s="22">
        <v>2170</v>
      </c>
      <c r="G132" s="22">
        <v>32</v>
      </c>
      <c r="H132" s="23">
        <f>F132-G132</f>
        <v>2138</v>
      </c>
      <c r="I132" s="22">
        <v>3468</v>
      </c>
      <c r="J132" s="24">
        <f>I132/F132*100</f>
        <v>159.81566820276498</v>
      </c>
      <c r="K132" s="25">
        <f t="shared" si="5"/>
        <v>28.815668202764982</v>
      </c>
      <c r="L132" s="22">
        <v>50</v>
      </c>
      <c r="M132" s="26">
        <f>L132/F132*100</f>
        <v>2.3041474654377883</v>
      </c>
      <c r="N132" s="25">
        <f t="shared" si="3"/>
        <v>-0.69585253456221174</v>
      </c>
      <c r="O132" s="22">
        <v>22</v>
      </c>
      <c r="P132" s="26">
        <f>O132/F132*100</f>
        <v>1.0138248847926268</v>
      </c>
      <c r="Q132" s="25">
        <f t="shared" si="4"/>
        <v>-27.986175115207374</v>
      </c>
      <c r="R132" s="21"/>
    </row>
    <row r="133" spans="1:18" x14ac:dyDescent="0.3">
      <c r="A133" s="21" t="s">
        <v>24</v>
      </c>
      <c r="B133" s="51">
        <v>170000124</v>
      </c>
      <c r="C133" s="21" t="s">
        <v>359</v>
      </c>
      <c r="D133" s="21" t="s">
        <v>32</v>
      </c>
      <c r="E133" s="21" t="s">
        <v>360</v>
      </c>
      <c r="F133" s="22">
        <v>1074</v>
      </c>
      <c r="G133" s="22">
        <v>277</v>
      </c>
      <c r="H133" s="23">
        <f>F133-G133</f>
        <v>797</v>
      </c>
      <c r="I133" s="22">
        <v>1517</v>
      </c>
      <c r="J133" s="24">
        <f>I133/F133*100</f>
        <v>141.24767225325886</v>
      </c>
      <c r="K133" s="25">
        <f t="shared" si="5"/>
        <v>10.247672253258855</v>
      </c>
      <c r="L133" s="22">
        <v>1</v>
      </c>
      <c r="M133" s="26">
        <f>L133/F133*100</f>
        <v>9.3109869646182494E-2</v>
      </c>
      <c r="N133" s="25">
        <f t="shared" si="3"/>
        <v>-2.9068901303538177</v>
      </c>
      <c r="O133" s="22">
        <v>205</v>
      </c>
      <c r="P133" s="26">
        <f>O133/F133*100</f>
        <v>19.087523277467412</v>
      </c>
      <c r="Q133" s="25">
        <f t="shared" si="4"/>
        <v>-9.9124767225325883</v>
      </c>
      <c r="R133" s="21"/>
    </row>
    <row r="134" spans="1:18" x14ac:dyDescent="0.3">
      <c r="A134" s="21" t="s">
        <v>24</v>
      </c>
      <c r="B134" s="51">
        <v>888300016</v>
      </c>
      <c r="C134" s="21" t="s">
        <v>361</v>
      </c>
      <c r="D134" s="21" t="s">
        <v>319</v>
      </c>
      <c r="E134" s="21" t="s">
        <v>362</v>
      </c>
      <c r="F134" s="22">
        <v>1542</v>
      </c>
      <c r="G134" s="22">
        <v>641</v>
      </c>
      <c r="H134" s="23">
        <f>F134-G134</f>
        <v>901</v>
      </c>
      <c r="I134" s="22">
        <v>2114</v>
      </c>
      <c r="J134" s="24">
        <f>I134/F134*100</f>
        <v>137.09468223086901</v>
      </c>
      <c r="K134" s="25">
        <f t="shared" si="5"/>
        <v>6.0946822308690116</v>
      </c>
      <c r="L134" s="22">
        <v>61</v>
      </c>
      <c r="M134" s="26">
        <f>L134/F134*100</f>
        <v>3.9559014267185471</v>
      </c>
      <c r="N134" s="25">
        <f t="shared" si="3"/>
        <v>0.95590142671854705</v>
      </c>
      <c r="O134" s="22">
        <v>2407</v>
      </c>
      <c r="P134" s="26">
        <f>O134/F134*100</f>
        <v>156.09597924773021</v>
      </c>
      <c r="Q134" s="25">
        <f t="shared" si="4"/>
        <v>127.09597924773021</v>
      </c>
      <c r="R134" s="21"/>
    </row>
    <row r="135" spans="1:18" x14ac:dyDescent="0.3">
      <c r="A135" s="21" t="s">
        <v>24</v>
      </c>
      <c r="B135" s="51">
        <v>840200075</v>
      </c>
      <c r="C135" s="21" t="s">
        <v>363</v>
      </c>
      <c r="D135" s="21" t="s">
        <v>77</v>
      </c>
      <c r="E135" s="21" t="s">
        <v>364</v>
      </c>
      <c r="F135" s="22">
        <v>1882</v>
      </c>
      <c r="G135" s="22">
        <v>365</v>
      </c>
      <c r="H135" s="23">
        <f>F135-G135</f>
        <v>1517</v>
      </c>
      <c r="I135" s="22">
        <v>2715</v>
      </c>
      <c r="J135" s="24">
        <f>I135/F135*100</f>
        <v>144.26142401700318</v>
      </c>
      <c r="K135" s="25">
        <f t="shared" si="5"/>
        <v>13.261424017003179</v>
      </c>
      <c r="L135" s="22">
        <v>31</v>
      </c>
      <c r="M135" s="26">
        <f>L135/F135*100</f>
        <v>1.6471838469713069</v>
      </c>
      <c r="N135" s="25">
        <f t="shared" si="3"/>
        <v>-1.3528161530286931</v>
      </c>
      <c r="O135" s="22">
        <v>2132</v>
      </c>
      <c r="P135" s="26">
        <f>O135/F135*100</f>
        <v>113.28374070138152</v>
      </c>
      <c r="Q135" s="25">
        <f t="shared" si="4"/>
        <v>84.283740701381518</v>
      </c>
      <c r="R135" s="21"/>
    </row>
    <row r="136" spans="1:18" x14ac:dyDescent="0.3">
      <c r="A136" s="21" t="s">
        <v>24</v>
      </c>
      <c r="B136" s="51">
        <v>270064101</v>
      </c>
      <c r="C136" s="21" t="s">
        <v>79</v>
      </c>
      <c r="D136" s="21" t="s">
        <v>150</v>
      </c>
      <c r="E136" s="21" t="s">
        <v>365</v>
      </c>
      <c r="F136" s="22">
        <v>674</v>
      </c>
      <c r="G136" s="22">
        <v>0</v>
      </c>
      <c r="H136" s="23">
        <f>F136-G136</f>
        <v>674</v>
      </c>
      <c r="I136" s="22">
        <v>1170</v>
      </c>
      <c r="J136" s="24">
        <f>I136/F136*100</f>
        <v>173.59050445103858</v>
      </c>
      <c r="K136" s="25">
        <f t="shared" si="5"/>
        <v>42.590504451038584</v>
      </c>
      <c r="L136" s="22">
        <v>7</v>
      </c>
      <c r="M136" s="26">
        <f>L136/F136*100</f>
        <v>1.0385756676557862</v>
      </c>
      <c r="N136" s="25">
        <f t="shared" si="3"/>
        <v>-1.9614243323442138</v>
      </c>
      <c r="O136" s="22">
        <v>853</v>
      </c>
      <c r="P136" s="26">
        <f>O136/F136*100</f>
        <v>126.55786350148368</v>
      </c>
      <c r="Q136" s="25">
        <f t="shared" si="4"/>
        <v>97.557863501483681</v>
      </c>
      <c r="R136" s="21"/>
    </row>
    <row r="137" spans="1:18" x14ac:dyDescent="0.3">
      <c r="A137" s="21" t="s">
        <v>24</v>
      </c>
      <c r="B137" s="51">
        <v>900200025</v>
      </c>
      <c r="C137" s="21" t="s">
        <v>366</v>
      </c>
      <c r="D137" s="21" t="s">
        <v>367</v>
      </c>
      <c r="E137" s="21" t="s">
        <v>368</v>
      </c>
      <c r="F137" s="22">
        <v>1618</v>
      </c>
      <c r="G137" s="22">
        <v>375</v>
      </c>
      <c r="H137" s="23">
        <f>F137-G137</f>
        <v>1243</v>
      </c>
      <c r="I137" s="22">
        <v>2783</v>
      </c>
      <c r="J137" s="24">
        <f>I137/F137*100</f>
        <v>172.00247218788627</v>
      </c>
      <c r="K137" s="25">
        <f t="shared" si="5"/>
        <v>41.002472187886269</v>
      </c>
      <c r="L137" s="22">
        <v>13</v>
      </c>
      <c r="M137" s="26">
        <f>L137/F137*100</f>
        <v>0.80346106304079112</v>
      </c>
      <c r="N137" s="25">
        <f t="shared" ref="N137:N153" si="6">M137-3</f>
        <v>-2.1965389369592088</v>
      </c>
      <c r="O137" s="22">
        <v>1043</v>
      </c>
      <c r="P137" s="26">
        <f>O137/F137*100</f>
        <v>64.462299134734238</v>
      </c>
      <c r="Q137" s="25">
        <f t="shared" ref="Q137:Q153" si="7">P137-29</f>
        <v>35.462299134734238</v>
      </c>
      <c r="R137" s="21"/>
    </row>
    <row r="138" spans="1:18" x14ac:dyDescent="0.3">
      <c r="A138" s="21" t="s">
        <v>24</v>
      </c>
      <c r="B138" s="51">
        <v>840200012</v>
      </c>
      <c r="C138" s="21" t="s">
        <v>369</v>
      </c>
      <c r="D138" s="21" t="s">
        <v>370</v>
      </c>
      <c r="E138" s="21" t="s">
        <v>371</v>
      </c>
      <c r="F138" s="22">
        <v>1060</v>
      </c>
      <c r="G138" s="22">
        <v>1</v>
      </c>
      <c r="H138" s="23">
        <f>F138-G138</f>
        <v>1059</v>
      </c>
      <c r="I138" s="22">
        <v>833</v>
      </c>
      <c r="J138" s="24">
        <f>I138/F138*100</f>
        <v>78.584905660377359</v>
      </c>
      <c r="K138" s="25">
        <f t="shared" ref="K138:K201" si="8">J138-131</f>
        <v>-52.415094339622641</v>
      </c>
      <c r="L138" s="22">
        <v>2</v>
      </c>
      <c r="M138" s="26">
        <f>L138/F138*100</f>
        <v>0.18867924528301888</v>
      </c>
      <c r="N138" s="25">
        <f t="shared" si="6"/>
        <v>-2.8113207547169812</v>
      </c>
      <c r="O138" s="22">
        <v>18</v>
      </c>
      <c r="P138" s="26">
        <f>O138/F138*100</f>
        <v>1.6981132075471699</v>
      </c>
      <c r="Q138" s="25">
        <f t="shared" si="7"/>
        <v>-27.30188679245283</v>
      </c>
      <c r="R138" s="21"/>
    </row>
    <row r="139" spans="1:18" x14ac:dyDescent="0.3">
      <c r="A139" s="21" t="s">
        <v>24</v>
      </c>
      <c r="B139" s="51">
        <v>270000032</v>
      </c>
      <c r="C139" s="21" t="s">
        <v>372</v>
      </c>
      <c r="D139" s="21" t="s">
        <v>373</v>
      </c>
      <c r="E139" s="21" t="s">
        <v>374</v>
      </c>
      <c r="F139" s="22">
        <v>1362</v>
      </c>
      <c r="G139" s="22">
        <v>84</v>
      </c>
      <c r="H139" s="23">
        <f>F139-G139</f>
        <v>1278</v>
      </c>
      <c r="I139" s="22">
        <v>1394</v>
      </c>
      <c r="J139" s="24">
        <f>I139/F139*100</f>
        <v>102.34948604992657</v>
      </c>
      <c r="K139" s="25">
        <f t="shared" si="8"/>
        <v>-28.650513950073432</v>
      </c>
      <c r="L139" s="22">
        <v>0</v>
      </c>
      <c r="M139" s="26">
        <f>L139/F139*100</f>
        <v>0</v>
      </c>
      <c r="N139" s="25">
        <f t="shared" si="6"/>
        <v>-3</v>
      </c>
      <c r="O139" s="22">
        <v>1160</v>
      </c>
      <c r="P139" s="26">
        <f>O139/F139*100</f>
        <v>85.16886930983847</v>
      </c>
      <c r="Q139" s="25">
        <f t="shared" si="7"/>
        <v>56.16886930983847</v>
      </c>
      <c r="R139" s="21"/>
    </row>
    <row r="140" spans="1:18" x14ac:dyDescent="0.3">
      <c r="A140" s="21" t="s">
        <v>24</v>
      </c>
      <c r="B140" s="51">
        <v>621200005</v>
      </c>
      <c r="C140" s="21" t="s">
        <v>375</v>
      </c>
      <c r="D140" s="21" t="s">
        <v>376</v>
      </c>
      <c r="E140" s="21" t="s">
        <v>377</v>
      </c>
      <c r="F140" s="22">
        <v>1007</v>
      </c>
      <c r="G140" s="22">
        <v>4</v>
      </c>
      <c r="H140" s="23">
        <f>F140-G140</f>
        <v>1003</v>
      </c>
      <c r="I140" s="22">
        <v>2781</v>
      </c>
      <c r="J140" s="24">
        <f>I140/F140*100</f>
        <v>276.16683217477657</v>
      </c>
      <c r="K140" s="25">
        <f t="shared" si="8"/>
        <v>145.16683217477657</v>
      </c>
      <c r="L140" s="22">
        <v>5</v>
      </c>
      <c r="M140" s="26">
        <f>L140/F140*100</f>
        <v>0.49652432969215493</v>
      </c>
      <c r="N140" s="25">
        <f t="shared" si="6"/>
        <v>-2.5034756703078451</v>
      </c>
      <c r="O140" s="22">
        <v>0</v>
      </c>
      <c r="P140" s="26">
        <f>O140/F140*100</f>
        <v>0</v>
      </c>
      <c r="Q140" s="25">
        <f t="shared" si="7"/>
        <v>-29</v>
      </c>
      <c r="R140" s="21"/>
    </row>
    <row r="141" spans="1:18" x14ac:dyDescent="0.3">
      <c r="A141" s="21" t="s">
        <v>24</v>
      </c>
      <c r="B141" s="51">
        <v>640600022</v>
      </c>
      <c r="C141" s="21" t="s">
        <v>378</v>
      </c>
      <c r="D141" s="21" t="s">
        <v>379</v>
      </c>
      <c r="E141" s="21" t="s">
        <v>380</v>
      </c>
      <c r="F141" s="22">
        <v>1136</v>
      </c>
      <c r="G141" s="22">
        <v>208</v>
      </c>
      <c r="H141" s="23">
        <f>F141-G141</f>
        <v>928</v>
      </c>
      <c r="I141" s="22">
        <v>2185</v>
      </c>
      <c r="J141" s="24">
        <f>I141/F141*100</f>
        <v>192.34154929577466</v>
      </c>
      <c r="K141" s="25">
        <f t="shared" si="8"/>
        <v>61.341549295774655</v>
      </c>
      <c r="L141" s="22">
        <v>17</v>
      </c>
      <c r="M141" s="26">
        <f>L141/F141*100</f>
        <v>1.4964788732394365</v>
      </c>
      <c r="N141" s="25">
        <f t="shared" si="6"/>
        <v>-1.5035211267605635</v>
      </c>
      <c r="O141" s="22">
        <v>95</v>
      </c>
      <c r="P141" s="26">
        <f>O141/F141*100</f>
        <v>8.362676056338028</v>
      </c>
      <c r="Q141" s="25">
        <f t="shared" si="7"/>
        <v>-20.637323943661972</v>
      </c>
      <c r="R141" s="21"/>
    </row>
    <row r="142" spans="1:18" x14ac:dyDescent="0.3">
      <c r="A142" s="21" t="s">
        <v>24</v>
      </c>
      <c r="B142" s="51">
        <v>901200004</v>
      </c>
      <c r="C142" s="21" t="s">
        <v>381</v>
      </c>
      <c r="D142" s="21" t="s">
        <v>382</v>
      </c>
      <c r="E142" s="21" t="s">
        <v>383</v>
      </c>
      <c r="F142" s="22">
        <v>2069</v>
      </c>
      <c r="G142" s="22">
        <v>120</v>
      </c>
      <c r="H142" s="23">
        <f>F142-G142</f>
        <v>1949</v>
      </c>
      <c r="I142" s="22">
        <v>2286</v>
      </c>
      <c r="J142" s="24">
        <f>I142/F142*100</f>
        <v>110.48815853069117</v>
      </c>
      <c r="K142" s="25">
        <f t="shared" si="8"/>
        <v>-20.511841469308834</v>
      </c>
      <c r="L142" s="22">
        <v>15</v>
      </c>
      <c r="M142" s="26">
        <f>L142/F142*100</f>
        <v>0.7249879168680522</v>
      </c>
      <c r="N142" s="25">
        <f t="shared" si="6"/>
        <v>-2.2750120831319478</v>
      </c>
      <c r="O142" s="22">
        <v>0</v>
      </c>
      <c r="P142" s="26">
        <f>O142/F142*100</f>
        <v>0</v>
      </c>
      <c r="Q142" s="25">
        <f t="shared" si="7"/>
        <v>-29</v>
      </c>
      <c r="R142" s="21"/>
    </row>
    <row r="143" spans="1:18" x14ac:dyDescent="0.3">
      <c r="A143" s="21" t="s">
        <v>24</v>
      </c>
      <c r="B143" s="51">
        <v>52000017</v>
      </c>
      <c r="C143" s="21" t="s">
        <v>384</v>
      </c>
      <c r="D143" s="21" t="s">
        <v>205</v>
      </c>
      <c r="E143" s="21" t="s">
        <v>385</v>
      </c>
      <c r="F143" s="22">
        <v>1742</v>
      </c>
      <c r="G143" s="22">
        <v>404</v>
      </c>
      <c r="H143" s="23">
        <f>F143-G143</f>
        <v>1338</v>
      </c>
      <c r="I143" s="22">
        <v>1540</v>
      </c>
      <c r="J143" s="24">
        <f>I143/F143*100</f>
        <v>88.404133180252586</v>
      </c>
      <c r="K143" s="25">
        <f t="shared" si="8"/>
        <v>-42.595866819747414</v>
      </c>
      <c r="L143" s="22">
        <v>6</v>
      </c>
      <c r="M143" s="26">
        <f>L143/F143*100</f>
        <v>0.34443168771526977</v>
      </c>
      <c r="N143" s="25">
        <f t="shared" si="6"/>
        <v>-2.6555683122847302</v>
      </c>
      <c r="O143" s="22">
        <v>1287</v>
      </c>
      <c r="P143" s="26">
        <f>O143/F143*100</f>
        <v>73.880597014925371</v>
      </c>
      <c r="Q143" s="25">
        <f t="shared" si="7"/>
        <v>44.880597014925371</v>
      </c>
      <c r="R143" s="21"/>
    </row>
    <row r="144" spans="1:18" x14ac:dyDescent="0.3">
      <c r="A144" s="21" t="s">
        <v>24</v>
      </c>
      <c r="B144" s="51">
        <v>270065201</v>
      </c>
      <c r="C144" s="21" t="s">
        <v>28</v>
      </c>
      <c r="D144" s="21" t="s">
        <v>159</v>
      </c>
      <c r="E144" s="21" t="s">
        <v>386</v>
      </c>
      <c r="F144" s="22">
        <v>1700</v>
      </c>
      <c r="G144" s="22">
        <v>76</v>
      </c>
      <c r="H144" s="23">
        <f>F144-G144</f>
        <v>1624</v>
      </c>
      <c r="I144" s="22">
        <v>2146</v>
      </c>
      <c r="J144" s="24">
        <f>I144/F144*100</f>
        <v>126.23529411764707</v>
      </c>
      <c r="K144" s="25">
        <f t="shared" si="8"/>
        <v>-4.7647058823529278</v>
      </c>
      <c r="L144" s="22">
        <v>0</v>
      </c>
      <c r="M144" s="26">
        <f>L144/F144*100</f>
        <v>0</v>
      </c>
      <c r="N144" s="25">
        <f t="shared" si="6"/>
        <v>-3</v>
      </c>
      <c r="O144" s="22">
        <v>11</v>
      </c>
      <c r="P144" s="26">
        <f>O144/F144*100</f>
        <v>0.6470588235294118</v>
      </c>
      <c r="Q144" s="25">
        <f t="shared" si="7"/>
        <v>-28.352941176470587</v>
      </c>
      <c r="R144" s="21"/>
    </row>
    <row r="145" spans="1:18" x14ac:dyDescent="0.3">
      <c r="A145" s="21" t="s">
        <v>24</v>
      </c>
      <c r="B145" s="51">
        <v>880200018</v>
      </c>
      <c r="C145" s="21" t="s">
        <v>387</v>
      </c>
      <c r="D145" s="21" t="s">
        <v>388</v>
      </c>
      <c r="E145" s="21" t="s">
        <v>389</v>
      </c>
      <c r="F145" s="22">
        <v>2094</v>
      </c>
      <c r="G145" s="22">
        <v>471</v>
      </c>
      <c r="H145" s="23">
        <f>F145-G145</f>
        <v>1623</v>
      </c>
      <c r="I145" s="22">
        <v>1634</v>
      </c>
      <c r="J145" s="24">
        <f>I145/F145*100</f>
        <v>78.032473734479467</v>
      </c>
      <c r="K145" s="25">
        <f t="shared" si="8"/>
        <v>-52.967526265520533</v>
      </c>
      <c r="L145" s="22">
        <v>10</v>
      </c>
      <c r="M145" s="26">
        <f>L145/F145*100</f>
        <v>0.47755491881566381</v>
      </c>
      <c r="N145" s="25">
        <f t="shared" si="6"/>
        <v>-2.522445081184336</v>
      </c>
      <c r="O145" s="22">
        <v>0</v>
      </c>
      <c r="P145" s="26">
        <f>O145/F145*100</f>
        <v>0</v>
      </c>
      <c r="Q145" s="25">
        <f t="shared" si="7"/>
        <v>-29</v>
      </c>
      <c r="R145" s="21"/>
    </row>
    <row r="146" spans="1:18" x14ac:dyDescent="0.3">
      <c r="A146" s="21" t="s">
        <v>24</v>
      </c>
      <c r="B146" s="51">
        <v>170075405</v>
      </c>
      <c r="C146" s="21" t="s">
        <v>390</v>
      </c>
      <c r="D146" s="21" t="s">
        <v>379</v>
      </c>
      <c r="E146" s="21" t="s">
        <v>391</v>
      </c>
      <c r="F146" s="22">
        <v>1739</v>
      </c>
      <c r="G146" s="22">
        <v>197</v>
      </c>
      <c r="H146" s="23">
        <f>F146-G146</f>
        <v>1542</v>
      </c>
      <c r="I146" s="22">
        <v>2215</v>
      </c>
      <c r="J146" s="24">
        <f>I146/F146*100</f>
        <v>127.3720529039678</v>
      </c>
      <c r="K146" s="25">
        <f t="shared" si="8"/>
        <v>-3.6279470960322016</v>
      </c>
      <c r="L146" s="22">
        <v>43</v>
      </c>
      <c r="M146" s="26">
        <f>L146/F146*100</f>
        <v>2.4726854514088554</v>
      </c>
      <c r="N146" s="25">
        <f t="shared" si="6"/>
        <v>-0.52731454859114457</v>
      </c>
      <c r="O146" s="22">
        <v>2005</v>
      </c>
      <c r="P146" s="26">
        <f>O146/F146*100</f>
        <v>115.29614721104082</v>
      </c>
      <c r="Q146" s="25">
        <f t="shared" si="7"/>
        <v>86.296147211040818</v>
      </c>
      <c r="R146" s="21"/>
    </row>
    <row r="147" spans="1:18" x14ac:dyDescent="0.3">
      <c r="A147" s="21" t="s">
        <v>24</v>
      </c>
      <c r="B147" s="51">
        <v>270024101</v>
      </c>
      <c r="C147" s="21" t="s">
        <v>155</v>
      </c>
      <c r="D147" s="21" t="s">
        <v>392</v>
      </c>
      <c r="E147" s="21" t="s">
        <v>393</v>
      </c>
      <c r="F147" s="22">
        <v>1503</v>
      </c>
      <c r="G147" s="22">
        <v>362</v>
      </c>
      <c r="H147" s="23">
        <f>F147-G147</f>
        <v>1141</v>
      </c>
      <c r="I147" s="22">
        <v>2290</v>
      </c>
      <c r="J147" s="24">
        <f>I147/F147*100</f>
        <v>152.36194278110446</v>
      </c>
      <c r="K147" s="25">
        <f t="shared" si="8"/>
        <v>21.36194278110446</v>
      </c>
      <c r="L147" s="22">
        <v>25</v>
      </c>
      <c r="M147" s="26">
        <f>L147/F147*100</f>
        <v>1.6633399866932801</v>
      </c>
      <c r="N147" s="25">
        <f t="shared" si="6"/>
        <v>-1.3366600133067199</v>
      </c>
      <c r="O147" s="22">
        <v>647</v>
      </c>
      <c r="P147" s="26">
        <f>O147/F147*100</f>
        <v>43.047238855622091</v>
      </c>
      <c r="Q147" s="25">
        <f t="shared" si="7"/>
        <v>14.047238855622091</v>
      </c>
      <c r="R147" s="21"/>
    </row>
    <row r="148" spans="1:18" x14ac:dyDescent="0.3">
      <c r="A148" s="21" t="s">
        <v>24</v>
      </c>
      <c r="B148" s="51">
        <v>270064101</v>
      </c>
      <c r="C148" s="21" t="s">
        <v>79</v>
      </c>
      <c r="D148" s="21" t="s">
        <v>173</v>
      </c>
      <c r="E148" s="21" t="s">
        <v>394</v>
      </c>
      <c r="F148" s="22">
        <v>962</v>
      </c>
      <c r="G148" s="22">
        <v>26</v>
      </c>
      <c r="H148" s="23">
        <f>F148-G148</f>
        <v>936</v>
      </c>
      <c r="I148" s="22">
        <v>1845</v>
      </c>
      <c r="J148" s="24">
        <f>I148/F148*100</f>
        <v>191.78794178794178</v>
      </c>
      <c r="K148" s="25">
        <f t="shared" si="8"/>
        <v>60.787941787941776</v>
      </c>
      <c r="L148" s="22">
        <v>11</v>
      </c>
      <c r="M148" s="26">
        <f>L148/F148*100</f>
        <v>1.1434511434511436</v>
      </c>
      <c r="N148" s="25">
        <f t="shared" si="6"/>
        <v>-1.8565488565488564</v>
      </c>
      <c r="O148" s="22">
        <v>1106</v>
      </c>
      <c r="P148" s="26">
        <f>O148/F148*100</f>
        <v>114.96881496881497</v>
      </c>
      <c r="Q148" s="25">
        <f t="shared" si="7"/>
        <v>85.968814968814968</v>
      </c>
      <c r="R148" s="21"/>
    </row>
    <row r="149" spans="1:18" x14ac:dyDescent="0.3">
      <c r="A149" s="21" t="s">
        <v>24</v>
      </c>
      <c r="B149" s="51">
        <v>900200092</v>
      </c>
      <c r="C149" s="21" t="s">
        <v>395</v>
      </c>
      <c r="D149" s="21" t="s">
        <v>396</v>
      </c>
      <c r="E149" s="21" t="s">
        <v>317</v>
      </c>
      <c r="F149" s="22">
        <v>2157</v>
      </c>
      <c r="G149" s="22">
        <v>524</v>
      </c>
      <c r="H149" s="23">
        <f>F149-G149</f>
        <v>1633</v>
      </c>
      <c r="I149" s="22">
        <v>2708</v>
      </c>
      <c r="J149" s="24">
        <f>I149/F149*100</f>
        <v>125.54473806212332</v>
      </c>
      <c r="K149" s="25">
        <f t="shared" si="8"/>
        <v>-5.4552619378766849</v>
      </c>
      <c r="L149" s="22">
        <v>21</v>
      </c>
      <c r="M149" s="26">
        <f>L149/F149*100</f>
        <v>0.97357440890125169</v>
      </c>
      <c r="N149" s="25">
        <f t="shared" si="6"/>
        <v>-2.0264255910987483</v>
      </c>
      <c r="O149" s="22">
        <v>1214</v>
      </c>
      <c r="P149" s="26">
        <f>O149/F149*100</f>
        <v>56.281872971719984</v>
      </c>
      <c r="Q149" s="25">
        <f t="shared" si="7"/>
        <v>27.281872971719984</v>
      </c>
      <c r="R149" s="21"/>
    </row>
    <row r="150" spans="1:18" x14ac:dyDescent="0.3">
      <c r="A150" s="21" t="s">
        <v>24</v>
      </c>
      <c r="B150" s="51">
        <v>620200057</v>
      </c>
      <c r="C150" s="21" t="s">
        <v>397</v>
      </c>
      <c r="D150" s="21" t="s">
        <v>221</v>
      </c>
      <c r="E150" s="21" t="s">
        <v>398</v>
      </c>
      <c r="F150" s="22">
        <v>1680</v>
      </c>
      <c r="G150" s="22">
        <v>321</v>
      </c>
      <c r="H150" s="23">
        <f>F150-G150</f>
        <v>1359</v>
      </c>
      <c r="I150" s="22">
        <v>1956</v>
      </c>
      <c r="J150" s="24">
        <f>I150/F150*100</f>
        <v>116.42857142857143</v>
      </c>
      <c r="K150" s="25">
        <f t="shared" si="8"/>
        <v>-14.571428571428569</v>
      </c>
      <c r="L150" s="22">
        <v>2</v>
      </c>
      <c r="M150" s="26">
        <f>L150/F150*100</f>
        <v>0.11904761904761905</v>
      </c>
      <c r="N150" s="25">
        <f t="shared" si="6"/>
        <v>-2.8809523809523809</v>
      </c>
      <c r="O150" s="22">
        <v>0</v>
      </c>
      <c r="P150" s="26">
        <f>O150/F150*100</f>
        <v>0</v>
      </c>
      <c r="Q150" s="25">
        <f t="shared" si="7"/>
        <v>-29</v>
      </c>
      <c r="R150" s="21"/>
    </row>
    <row r="151" spans="1:18" x14ac:dyDescent="0.3">
      <c r="A151" s="21" t="s">
        <v>24</v>
      </c>
      <c r="B151" s="51">
        <v>640800004</v>
      </c>
      <c r="C151" s="21" t="s">
        <v>399</v>
      </c>
      <c r="D151" s="21" t="s">
        <v>400</v>
      </c>
      <c r="E151" s="21" t="s">
        <v>401</v>
      </c>
      <c r="F151" s="22">
        <v>1640</v>
      </c>
      <c r="G151" s="22">
        <v>312</v>
      </c>
      <c r="H151" s="23">
        <f>F151-G151</f>
        <v>1328</v>
      </c>
      <c r="I151" s="22">
        <v>1375</v>
      </c>
      <c r="J151" s="24">
        <f>I151/F151*100</f>
        <v>83.841463414634148</v>
      </c>
      <c r="K151" s="25">
        <f t="shared" si="8"/>
        <v>-47.158536585365852</v>
      </c>
      <c r="L151" s="22">
        <v>16</v>
      </c>
      <c r="M151" s="26">
        <f>L151/F151*100</f>
        <v>0.97560975609756095</v>
      </c>
      <c r="N151" s="25">
        <f t="shared" si="6"/>
        <v>-2.024390243902439</v>
      </c>
      <c r="O151" s="22">
        <v>0</v>
      </c>
      <c r="P151" s="26">
        <f>O151/F151*100</f>
        <v>0</v>
      </c>
      <c r="Q151" s="25">
        <f t="shared" si="7"/>
        <v>-29</v>
      </c>
      <c r="R151" s="21"/>
    </row>
    <row r="152" spans="1:18" x14ac:dyDescent="0.3">
      <c r="A152" s="21" t="s">
        <v>24</v>
      </c>
      <c r="B152" s="51">
        <v>270024101</v>
      </c>
      <c r="C152" s="21" t="s">
        <v>155</v>
      </c>
      <c r="D152" s="21" t="s">
        <v>402</v>
      </c>
      <c r="E152" s="21" t="s">
        <v>403</v>
      </c>
      <c r="F152" s="22">
        <v>1555</v>
      </c>
      <c r="G152" s="22">
        <v>493</v>
      </c>
      <c r="H152" s="23">
        <f>F152-G152</f>
        <v>1062</v>
      </c>
      <c r="I152" s="22">
        <v>3061</v>
      </c>
      <c r="J152" s="24">
        <f>I152/F152*100</f>
        <v>196.84887459807075</v>
      </c>
      <c r="K152" s="25">
        <f t="shared" si="8"/>
        <v>65.848874598070751</v>
      </c>
      <c r="L152" s="22">
        <v>23</v>
      </c>
      <c r="M152" s="26">
        <f>L152/F152*100</f>
        <v>1.4790996784565917</v>
      </c>
      <c r="N152" s="25">
        <f t="shared" si="6"/>
        <v>-1.5209003215434083</v>
      </c>
      <c r="O152" s="22">
        <v>1259</v>
      </c>
      <c r="P152" s="26">
        <f>O152/F152*100</f>
        <v>80.964630225080384</v>
      </c>
      <c r="Q152" s="25">
        <f t="shared" si="7"/>
        <v>51.964630225080384</v>
      </c>
      <c r="R152" s="21"/>
    </row>
    <row r="153" spans="1:18" x14ac:dyDescent="0.3">
      <c r="A153" s="21" t="s">
        <v>24</v>
      </c>
      <c r="B153" s="51">
        <v>270024101</v>
      </c>
      <c r="C153" s="21" t="s">
        <v>155</v>
      </c>
      <c r="D153" s="21" t="s">
        <v>68</v>
      </c>
      <c r="E153" s="21" t="s">
        <v>404</v>
      </c>
      <c r="F153" s="22">
        <v>1357</v>
      </c>
      <c r="G153" s="22">
        <v>312</v>
      </c>
      <c r="H153" s="23">
        <f>F153-G153</f>
        <v>1045</v>
      </c>
      <c r="I153" s="22">
        <v>494</v>
      </c>
      <c r="J153" s="24">
        <f>I153/F153*100</f>
        <v>36.403831982313925</v>
      </c>
      <c r="K153" s="25">
        <f t="shared" si="8"/>
        <v>-94.596168017686068</v>
      </c>
      <c r="L153" s="22">
        <v>0</v>
      </c>
      <c r="M153" s="26">
        <f>L153/F153*100</f>
        <v>0</v>
      </c>
      <c r="N153" s="25">
        <f t="shared" si="6"/>
        <v>-3</v>
      </c>
      <c r="O153" s="22">
        <v>98</v>
      </c>
      <c r="P153" s="26">
        <f>O153/F153*100</f>
        <v>7.2218128224023586</v>
      </c>
      <c r="Q153" s="25">
        <f t="shared" si="7"/>
        <v>-21.778187177597641</v>
      </c>
      <c r="R153" s="21" t="s">
        <v>405</v>
      </c>
    </row>
    <row r="154" spans="1:18" x14ac:dyDescent="0.3">
      <c r="A154" s="21" t="s">
        <v>24</v>
      </c>
      <c r="B154" s="51">
        <v>620200061</v>
      </c>
      <c r="C154" s="21" t="s">
        <v>406</v>
      </c>
      <c r="D154" s="21" t="s">
        <v>103</v>
      </c>
      <c r="E154" s="21" t="s">
        <v>407</v>
      </c>
      <c r="F154" s="22">
        <v>1769</v>
      </c>
      <c r="G154" s="22">
        <v>332</v>
      </c>
      <c r="H154" s="23">
        <v>1541</v>
      </c>
      <c r="I154" s="22">
        <v>1513</v>
      </c>
      <c r="J154" s="24">
        <f>I154/F154*100</f>
        <v>85.528547201808934</v>
      </c>
      <c r="K154" s="25">
        <f t="shared" si="8"/>
        <v>-45.471452798191066</v>
      </c>
      <c r="L154" s="22">
        <v>0</v>
      </c>
      <c r="M154" s="26">
        <v>0.59076262083780884</v>
      </c>
      <c r="N154" s="25">
        <v>-2.4092373791621911</v>
      </c>
      <c r="O154" s="22">
        <v>0</v>
      </c>
      <c r="P154" s="26">
        <v>20.945220193340493</v>
      </c>
      <c r="Q154" s="25">
        <v>-8.0547798066595071</v>
      </c>
      <c r="R154" s="21"/>
    </row>
    <row r="155" spans="1:18" x14ac:dyDescent="0.3">
      <c r="A155" s="21" t="s">
        <v>24</v>
      </c>
      <c r="B155" s="51">
        <v>170075413</v>
      </c>
      <c r="C155" s="21" t="s">
        <v>408</v>
      </c>
      <c r="D155" s="21" t="s">
        <v>409</v>
      </c>
      <c r="E155" s="21" t="s">
        <v>410</v>
      </c>
      <c r="F155" s="22">
        <v>1274</v>
      </c>
      <c r="G155" s="22">
        <v>119</v>
      </c>
      <c r="H155" s="23">
        <v>1413</v>
      </c>
      <c r="I155" s="22">
        <v>2552</v>
      </c>
      <c r="J155" s="24">
        <f>I155/F155*100</f>
        <v>200.31397174254315</v>
      </c>
      <c r="K155" s="25">
        <f t="shared" si="8"/>
        <v>69.313971742543146</v>
      </c>
      <c r="L155" s="22">
        <v>26</v>
      </c>
      <c r="M155" s="26">
        <v>4.1692594897324211</v>
      </c>
      <c r="N155" s="25">
        <v>1.1692594897324211</v>
      </c>
      <c r="O155" s="22">
        <v>0</v>
      </c>
      <c r="P155" s="26">
        <v>44.243932794026136</v>
      </c>
      <c r="Q155" s="25">
        <v>15.243932794026136</v>
      </c>
      <c r="R155" s="21"/>
    </row>
    <row r="156" spans="1:18" x14ac:dyDescent="0.3">
      <c r="A156" s="21" t="s">
        <v>24</v>
      </c>
      <c r="B156" s="51">
        <v>170000190</v>
      </c>
      <c r="C156" s="21" t="s">
        <v>411</v>
      </c>
      <c r="D156" s="21" t="s">
        <v>117</v>
      </c>
      <c r="E156" s="21" t="s">
        <v>412</v>
      </c>
      <c r="F156" s="22">
        <v>2725</v>
      </c>
      <c r="G156" s="22">
        <v>573</v>
      </c>
      <c r="H156" s="23">
        <v>950</v>
      </c>
      <c r="I156" s="22">
        <v>1794</v>
      </c>
      <c r="J156" s="24">
        <f>I156/F156*100</f>
        <v>65.834862385321102</v>
      </c>
      <c r="K156" s="25">
        <f t="shared" si="8"/>
        <v>-65.165137614678898</v>
      </c>
      <c r="L156" s="22">
        <v>17</v>
      </c>
      <c r="M156" s="26">
        <v>0.80784766301211763</v>
      </c>
      <c r="N156" s="25">
        <v>-2.1921523369878821</v>
      </c>
      <c r="O156" s="22">
        <v>4548</v>
      </c>
      <c r="P156" s="26">
        <v>5.1356030005770341</v>
      </c>
      <c r="Q156" s="25">
        <v>-23.864396999422965</v>
      </c>
      <c r="R156" s="21" t="s">
        <v>405</v>
      </c>
    </row>
    <row r="157" spans="1:18" x14ac:dyDescent="0.3">
      <c r="A157" s="21" t="s">
        <v>24</v>
      </c>
      <c r="B157" s="51">
        <v>170000188</v>
      </c>
      <c r="C157" s="21" t="s">
        <v>413</v>
      </c>
      <c r="D157" s="21" t="s">
        <v>414</v>
      </c>
      <c r="E157" s="21" t="s">
        <v>415</v>
      </c>
      <c r="F157" s="22">
        <v>2032</v>
      </c>
      <c r="G157" s="22">
        <v>436</v>
      </c>
      <c r="H157" s="23">
        <v>1822</v>
      </c>
      <c r="I157" s="22">
        <v>2211</v>
      </c>
      <c r="J157" s="24">
        <f>I157/F157*100</f>
        <v>108.80905511811024</v>
      </c>
      <c r="K157" s="25">
        <f t="shared" si="8"/>
        <v>-22.190944881889763</v>
      </c>
      <c r="L157" s="22">
        <v>1</v>
      </c>
      <c r="M157" s="26">
        <v>0</v>
      </c>
      <c r="N157" s="25">
        <v>-3</v>
      </c>
      <c r="O157" s="22">
        <v>561</v>
      </c>
      <c r="P157" s="26">
        <v>57.866666666666667</v>
      </c>
      <c r="Q157" s="25">
        <v>28.866666666666667</v>
      </c>
      <c r="R157" s="21"/>
    </row>
    <row r="158" spans="1:18" x14ac:dyDescent="0.3">
      <c r="A158" s="21" t="s">
        <v>24</v>
      </c>
      <c r="B158" s="51">
        <v>170000173</v>
      </c>
      <c r="C158" s="21" t="s">
        <v>416</v>
      </c>
      <c r="D158" s="21" t="s">
        <v>417</v>
      </c>
      <c r="E158" s="21" t="s">
        <v>418</v>
      </c>
      <c r="F158" s="22">
        <v>1774</v>
      </c>
      <c r="G158" s="22">
        <v>362</v>
      </c>
      <c r="H158" s="23">
        <v>1622</v>
      </c>
      <c r="I158" s="22">
        <v>1596</v>
      </c>
      <c r="J158" s="24">
        <f>I158/F158*100</f>
        <v>89.966178128523111</v>
      </c>
      <c r="K158" s="25">
        <f t="shared" si="8"/>
        <v>-41.033821871476889</v>
      </c>
      <c r="L158" s="22">
        <v>12</v>
      </c>
      <c r="M158" s="26">
        <v>0</v>
      </c>
      <c r="N158" s="25">
        <v>-3</v>
      </c>
      <c r="O158" s="22">
        <v>307</v>
      </c>
      <c r="P158" s="26">
        <v>8.4973166368515205</v>
      </c>
      <c r="Q158" s="25">
        <v>-20.502683363148478</v>
      </c>
      <c r="R158" s="21"/>
    </row>
    <row r="159" spans="1:18" x14ac:dyDescent="0.3">
      <c r="A159" s="21" t="s">
        <v>24</v>
      </c>
      <c r="B159" s="51">
        <v>52000012</v>
      </c>
      <c r="C159" s="21" t="s">
        <v>419</v>
      </c>
      <c r="D159" s="21" t="s">
        <v>420</v>
      </c>
      <c r="E159" s="21" t="s">
        <v>421</v>
      </c>
      <c r="F159" s="22">
        <v>1790</v>
      </c>
      <c r="G159" s="22">
        <v>264</v>
      </c>
      <c r="H159" s="23">
        <v>1301</v>
      </c>
      <c r="I159" s="22">
        <v>2655</v>
      </c>
      <c r="J159" s="24">
        <f>I159/F159*100</f>
        <v>148.32402234636874</v>
      </c>
      <c r="K159" s="25">
        <f t="shared" si="8"/>
        <v>17.324022346368736</v>
      </c>
      <c r="L159" s="22">
        <v>98</v>
      </c>
      <c r="M159" s="26">
        <v>1.1919698870765372</v>
      </c>
      <c r="N159" s="25">
        <v>-1.8080301129234628</v>
      </c>
      <c r="O159" s="22">
        <v>3440</v>
      </c>
      <c r="P159" s="26">
        <v>17.691342534504393</v>
      </c>
      <c r="Q159" s="25">
        <v>-11.308657465495607</v>
      </c>
      <c r="R159" s="21"/>
    </row>
    <row r="160" spans="1:18" x14ac:dyDescent="0.3">
      <c r="A160" s="21" t="s">
        <v>24</v>
      </c>
      <c r="B160" s="51">
        <v>5000013</v>
      </c>
      <c r="C160" s="21" t="s">
        <v>422</v>
      </c>
      <c r="D160" s="21" t="s">
        <v>423</v>
      </c>
      <c r="E160" s="21" t="s">
        <v>424</v>
      </c>
      <c r="F160" s="22">
        <v>1471</v>
      </c>
      <c r="G160" s="22">
        <v>585</v>
      </c>
      <c r="H160" s="23">
        <v>1074</v>
      </c>
      <c r="I160" s="22">
        <v>1759</v>
      </c>
      <c r="J160" s="24">
        <f>I160/F160*100</f>
        <v>119.5785180149558</v>
      </c>
      <c r="K160" s="25">
        <f t="shared" si="8"/>
        <v>-11.421481985044196</v>
      </c>
      <c r="L160" s="22">
        <v>1</v>
      </c>
      <c r="M160" s="26">
        <v>0.62745098039215685</v>
      </c>
      <c r="N160" s="25">
        <v>-2.3725490196078431</v>
      </c>
      <c r="O160" s="22">
        <v>3236</v>
      </c>
      <c r="P160" s="26">
        <v>86.509803921568633</v>
      </c>
      <c r="Q160" s="25">
        <v>57.509803921568633</v>
      </c>
      <c r="R160" s="21"/>
    </row>
    <row r="161" spans="1:18" x14ac:dyDescent="0.3">
      <c r="A161" s="21" t="s">
        <v>24</v>
      </c>
      <c r="B161" s="51">
        <v>620200038</v>
      </c>
      <c r="C161" s="21" t="s">
        <v>425</v>
      </c>
      <c r="D161" s="21" t="s">
        <v>117</v>
      </c>
      <c r="E161" s="21" t="s">
        <v>426</v>
      </c>
      <c r="F161" s="22">
        <v>803</v>
      </c>
      <c r="G161" s="22">
        <v>176</v>
      </c>
      <c r="H161" s="23">
        <v>1532</v>
      </c>
      <c r="I161" s="22">
        <v>1034</v>
      </c>
      <c r="J161" s="24">
        <f>I161/F161*100</f>
        <v>128.76712328767124</v>
      </c>
      <c r="K161" s="25">
        <f t="shared" si="8"/>
        <v>-2.2328767123287605</v>
      </c>
      <c r="L161" s="22">
        <v>20</v>
      </c>
      <c r="M161" s="26">
        <v>1.0443864229765014</v>
      </c>
      <c r="N161" s="25">
        <v>-1.9556135770234986</v>
      </c>
      <c r="O161" s="22">
        <v>150</v>
      </c>
      <c r="P161" s="26">
        <v>17.036553524804177</v>
      </c>
      <c r="Q161" s="25">
        <v>-11.963446475195823</v>
      </c>
      <c r="R161" s="21"/>
    </row>
    <row r="162" spans="1:18" x14ac:dyDescent="0.3">
      <c r="A162" s="21" t="s">
        <v>24</v>
      </c>
      <c r="B162" s="51">
        <v>641000014</v>
      </c>
      <c r="C162" s="21" t="s">
        <v>177</v>
      </c>
      <c r="D162" s="21" t="s">
        <v>427</v>
      </c>
      <c r="E162" s="21" t="s">
        <v>428</v>
      </c>
      <c r="F162" s="22">
        <v>1456</v>
      </c>
      <c r="G162" s="22">
        <v>102</v>
      </c>
      <c r="H162" s="23">
        <v>1526</v>
      </c>
      <c r="I162" s="22">
        <v>2005</v>
      </c>
      <c r="J162" s="24">
        <f>I162/F162*100</f>
        <v>137.70604395604394</v>
      </c>
      <c r="K162" s="25">
        <f t="shared" si="8"/>
        <v>6.706043956043942</v>
      </c>
      <c r="L162" s="22">
        <v>7</v>
      </c>
      <c r="M162" s="26">
        <v>1.9748653500897666</v>
      </c>
      <c r="N162" s="25">
        <v>-1.0251346499102334</v>
      </c>
      <c r="O162" s="22">
        <v>201</v>
      </c>
      <c r="P162" s="26">
        <v>0.11968880909634949</v>
      </c>
      <c r="Q162" s="25">
        <v>-28.880311190903651</v>
      </c>
      <c r="R162" s="21"/>
    </row>
    <row r="163" spans="1:18" x14ac:dyDescent="0.3">
      <c r="A163" s="21" t="s">
        <v>24</v>
      </c>
      <c r="B163" s="51">
        <v>27000007</v>
      </c>
      <c r="C163" s="21" t="s">
        <v>429</v>
      </c>
      <c r="D163" s="21" t="s">
        <v>427</v>
      </c>
      <c r="E163" s="21" t="s">
        <v>430</v>
      </c>
      <c r="F163" s="22">
        <v>1856</v>
      </c>
      <c r="G163" s="22">
        <v>461</v>
      </c>
      <c r="H163" s="23">
        <v>1340</v>
      </c>
      <c r="I163" s="22">
        <v>2518</v>
      </c>
      <c r="J163" s="24">
        <f>I163/F163*100</f>
        <v>135.66810344827587</v>
      </c>
      <c r="K163" s="25">
        <f t="shared" si="8"/>
        <v>4.6681034482758719</v>
      </c>
      <c r="L163" s="22">
        <v>43</v>
      </c>
      <c r="M163" s="26">
        <v>3.5478051713770298</v>
      </c>
      <c r="N163" s="25">
        <v>0.54780517137702978</v>
      </c>
      <c r="O163" s="22">
        <v>948</v>
      </c>
      <c r="P163" s="26">
        <v>3.1870114251352977</v>
      </c>
      <c r="Q163" s="25">
        <v>-25.812988574864704</v>
      </c>
      <c r="R163" s="21"/>
    </row>
    <row r="164" spans="1:18" x14ac:dyDescent="0.3">
      <c r="A164" s="21" t="s">
        <v>24</v>
      </c>
      <c r="B164" s="51">
        <v>170000186</v>
      </c>
      <c r="C164" s="21" t="s">
        <v>431</v>
      </c>
      <c r="D164" s="21" t="s">
        <v>268</v>
      </c>
      <c r="E164" s="21" t="s">
        <v>432</v>
      </c>
      <c r="F164" s="22">
        <v>1720</v>
      </c>
      <c r="G164" s="22">
        <v>507</v>
      </c>
      <c r="H164" s="23">
        <v>1585</v>
      </c>
      <c r="I164" s="22">
        <v>5674</v>
      </c>
      <c r="J164" s="24">
        <f>I164/F164*100</f>
        <v>329.88372093023253</v>
      </c>
      <c r="K164" s="25">
        <f t="shared" si="8"/>
        <v>198.88372093023253</v>
      </c>
      <c r="L164" s="22">
        <v>34</v>
      </c>
      <c r="M164" s="26">
        <v>1.2783265543288787</v>
      </c>
      <c r="N164" s="25">
        <v>-1.7216734456711213</v>
      </c>
      <c r="O164" s="22">
        <v>0</v>
      </c>
      <c r="P164" s="26">
        <v>2.7890761185357351</v>
      </c>
      <c r="Q164" s="25">
        <v>-26.210923881464264</v>
      </c>
      <c r="R164" s="21"/>
    </row>
    <row r="165" spans="1:18" x14ac:dyDescent="0.3">
      <c r="A165" s="21" t="s">
        <v>24</v>
      </c>
      <c r="B165" s="51">
        <v>620200049</v>
      </c>
      <c r="C165" s="21" t="s">
        <v>433</v>
      </c>
      <c r="D165" s="21" t="s">
        <v>434</v>
      </c>
      <c r="E165" s="21" t="s">
        <v>426</v>
      </c>
      <c r="F165" s="22">
        <v>1751</v>
      </c>
      <c r="G165" s="22">
        <v>883</v>
      </c>
      <c r="H165" s="23">
        <v>1087</v>
      </c>
      <c r="I165" s="22">
        <v>1565</v>
      </c>
      <c r="J165" s="24">
        <f>I165/F165*100</f>
        <v>89.377498572244434</v>
      </c>
      <c r="K165" s="25">
        <f t="shared" si="8"/>
        <v>-41.622501427755566</v>
      </c>
      <c r="L165" s="22">
        <v>10</v>
      </c>
      <c r="M165" s="26">
        <v>0.75493612078977934</v>
      </c>
      <c r="N165" s="25">
        <v>-2.2450638792102207</v>
      </c>
      <c r="O165" s="22">
        <v>203</v>
      </c>
      <c r="P165" s="26">
        <v>12.311265969802555</v>
      </c>
      <c r="Q165" s="25">
        <v>-16.688734030197445</v>
      </c>
      <c r="R165" s="21"/>
    </row>
    <row r="166" spans="1:18" x14ac:dyDescent="0.3">
      <c r="A166" s="21" t="s">
        <v>24</v>
      </c>
      <c r="B166" s="51">
        <v>5000018</v>
      </c>
      <c r="C166" s="21" t="s">
        <v>435</v>
      </c>
      <c r="D166" s="21" t="s">
        <v>436</v>
      </c>
      <c r="E166" s="21" t="s">
        <v>437</v>
      </c>
      <c r="F166" s="22">
        <v>1435</v>
      </c>
      <c r="G166" s="22">
        <v>237</v>
      </c>
      <c r="H166" s="23">
        <v>2271</v>
      </c>
      <c r="I166" s="22">
        <v>1924</v>
      </c>
      <c r="J166" s="24">
        <f>I166/F166*100</f>
        <v>134.07665505226481</v>
      </c>
      <c r="K166" s="25">
        <f t="shared" si="8"/>
        <v>3.0766550522648117</v>
      </c>
      <c r="L166" s="22">
        <v>30</v>
      </c>
      <c r="M166" s="26">
        <v>0.43878894251864858</v>
      </c>
      <c r="N166" s="25">
        <v>-2.5612110574813514</v>
      </c>
      <c r="O166" s="22">
        <v>1055</v>
      </c>
      <c r="P166" s="26">
        <v>3.3347959631417288</v>
      </c>
      <c r="Q166" s="25">
        <v>-25.66520403685827</v>
      </c>
      <c r="R166" s="21"/>
    </row>
    <row r="167" spans="1:18" x14ac:dyDescent="0.3">
      <c r="A167" s="21" t="s">
        <v>24</v>
      </c>
      <c r="B167" s="51">
        <v>640600023</v>
      </c>
      <c r="C167" s="21" t="s">
        <v>438</v>
      </c>
      <c r="D167" s="21" t="s">
        <v>268</v>
      </c>
      <c r="E167" s="21" t="s">
        <v>439</v>
      </c>
      <c r="F167" s="22">
        <v>1399</v>
      </c>
      <c r="G167" s="22">
        <v>419</v>
      </c>
      <c r="H167" s="23">
        <v>1504</v>
      </c>
      <c r="I167" s="22">
        <v>2297</v>
      </c>
      <c r="J167" s="24">
        <f>I167/F167*100</f>
        <v>164.18870621872765</v>
      </c>
      <c r="K167" s="25">
        <f t="shared" si="8"/>
        <v>33.188706218727646</v>
      </c>
      <c r="L167" s="22">
        <v>0</v>
      </c>
      <c r="M167" s="26">
        <v>0.2364066193853428</v>
      </c>
      <c r="N167" s="25">
        <v>-2.7635933806146573</v>
      </c>
      <c r="O167" s="22">
        <v>423</v>
      </c>
      <c r="P167" s="26">
        <v>15.839243498817968</v>
      </c>
      <c r="Q167" s="25">
        <v>-13.160756501182032</v>
      </c>
      <c r="R167" s="21"/>
    </row>
    <row r="168" spans="1:18" x14ac:dyDescent="0.3">
      <c r="A168" s="21" t="s">
        <v>24</v>
      </c>
      <c r="B168" s="51">
        <v>52000014</v>
      </c>
      <c r="C168" s="21" t="s">
        <v>440</v>
      </c>
      <c r="D168" s="21" t="s">
        <v>441</v>
      </c>
      <c r="E168" s="21" t="s">
        <v>442</v>
      </c>
      <c r="F168" s="22">
        <v>1445</v>
      </c>
      <c r="G168" s="22">
        <v>194</v>
      </c>
      <c r="H168" s="23">
        <v>1642</v>
      </c>
      <c r="I168" s="22">
        <v>1842</v>
      </c>
      <c r="J168" s="24">
        <f>I168/F168*100</f>
        <v>127.47404844290658</v>
      </c>
      <c r="K168" s="25">
        <f t="shared" si="8"/>
        <v>-3.5259515570934212</v>
      </c>
      <c r="L168" s="22">
        <v>218</v>
      </c>
      <c r="M168" s="26">
        <v>8.0397022332506207</v>
      </c>
      <c r="N168" s="25">
        <v>5.0397022332506207</v>
      </c>
      <c r="O168" s="22">
        <v>2552</v>
      </c>
      <c r="P168" s="26">
        <v>12.009925558312656</v>
      </c>
      <c r="Q168" s="25">
        <v>-16.990074441687344</v>
      </c>
      <c r="R168" s="21"/>
    </row>
    <row r="169" spans="1:18" x14ac:dyDescent="0.3">
      <c r="A169" s="21" t="s">
        <v>24</v>
      </c>
      <c r="B169" s="51">
        <v>5000014</v>
      </c>
      <c r="C169" s="21" t="s">
        <v>443</v>
      </c>
      <c r="D169" s="21" t="s">
        <v>444</v>
      </c>
      <c r="E169" s="21" t="s">
        <v>445</v>
      </c>
      <c r="F169" s="22">
        <v>1951</v>
      </c>
      <c r="G169" s="22">
        <v>482</v>
      </c>
      <c r="H169" s="23">
        <v>1966</v>
      </c>
      <c r="I169" s="22">
        <v>3044</v>
      </c>
      <c r="J169" s="24">
        <f>I169/F169*100</f>
        <v>156.02255253716044</v>
      </c>
      <c r="K169" s="25">
        <f t="shared" si="8"/>
        <v>25.022552537160436</v>
      </c>
      <c r="L169" s="22">
        <v>49</v>
      </c>
      <c r="M169" s="26">
        <v>1.734390485629336</v>
      </c>
      <c r="N169" s="25">
        <v>-1.265609514370664</v>
      </c>
      <c r="O169" s="22">
        <v>1661</v>
      </c>
      <c r="P169" s="26">
        <v>13.924677898909813</v>
      </c>
      <c r="Q169" s="25">
        <v>-15.075322101090187</v>
      </c>
      <c r="R169" s="21"/>
    </row>
    <row r="170" spans="1:18" x14ac:dyDescent="0.3">
      <c r="A170" s="21" t="s">
        <v>24</v>
      </c>
      <c r="B170" s="51">
        <v>905100012</v>
      </c>
      <c r="C170" s="21" t="s">
        <v>446</v>
      </c>
      <c r="D170" s="21" t="s">
        <v>447</v>
      </c>
      <c r="E170" s="21" t="s">
        <v>448</v>
      </c>
      <c r="F170" s="22">
        <v>1644</v>
      </c>
      <c r="G170" s="22">
        <v>222</v>
      </c>
      <c r="H170" s="23">
        <v>1411</v>
      </c>
      <c r="I170" s="22">
        <v>1711</v>
      </c>
      <c r="J170" s="24">
        <f>I170/F170*100</f>
        <v>104.07542579075427</v>
      </c>
      <c r="K170" s="25">
        <f t="shared" si="8"/>
        <v>-26.924574209245733</v>
      </c>
      <c r="L170" s="22">
        <v>0</v>
      </c>
      <c r="M170" s="26">
        <v>0.80042689434364989</v>
      </c>
      <c r="N170" s="25">
        <v>-2.1995731056563503</v>
      </c>
      <c r="O170" s="22">
        <v>718</v>
      </c>
      <c r="P170" s="26">
        <v>18.08964781216649</v>
      </c>
      <c r="Q170" s="25">
        <v>-10.91035218783351</v>
      </c>
      <c r="R170" s="21"/>
    </row>
    <row r="171" spans="1:18" x14ac:dyDescent="0.3">
      <c r="A171" s="21" t="s">
        <v>24</v>
      </c>
      <c r="B171" s="51">
        <v>46000004</v>
      </c>
      <c r="C171" s="21" t="s">
        <v>449</v>
      </c>
      <c r="D171" s="21" t="s">
        <v>450</v>
      </c>
      <c r="E171" s="21" t="s">
        <v>137</v>
      </c>
      <c r="F171" s="22">
        <v>1367</v>
      </c>
      <c r="G171" s="22">
        <v>168</v>
      </c>
      <c r="H171" s="23">
        <v>1476</v>
      </c>
      <c r="I171" s="22">
        <v>2090</v>
      </c>
      <c r="J171" s="24">
        <f>I171/F171*100</f>
        <v>152.88953913679592</v>
      </c>
      <c r="K171" s="25">
        <f t="shared" si="8"/>
        <v>21.889539136795918</v>
      </c>
      <c r="L171" s="22">
        <v>19</v>
      </c>
      <c r="M171" s="26">
        <v>0</v>
      </c>
      <c r="N171" s="25">
        <v>-3</v>
      </c>
      <c r="O171" s="22">
        <v>2524</v>
      </c>
      <c r="P171" s="26">
        <v>0</v>
      </c>
      <c r="Q171" s="25">
        <v>-29</v>
      </c>
      <c r="R171" s="21"/>
    </row>
    <row r="172" spans="1:18" x14ac:dyDescent="0.3">
      <c r="A172" s="21" t="s">
        <v>24</v>
      </c>
      <c r="B172" s="51">
        <v>52000005</v>
      </c>
      <c r="C172" s="21" t="s">
        <v>451</v>
      </c>
      <c r="D172" s="21" t="s">
        <v>452</v>
      </c>
      <c r="E172" s="21" t="s">
        <v>453</v>
      </c>
      <c r="F172" s="22">
        <v>1726</v>
      </c>
      <c r="G172" s="22">
        <v>699</v>
      </c>
      <c r="H172" s="23">
        <v>1375</v>
      </c>
      <c r="I172" s="22">
        <v>2721</v>
      </c>
      <c r="J172" s="24">
        <f>I172/F172*100</f>
        <v>157.64774044032447</v>
      </c>
      <c r="K172" s="25">
        <f t="shared" si="8"/>
        <v>26.647740440324469</v>
      </c>
      <c r="L172" s="22">
        <v>63</v>
      </c>
      <c r="M172" s="26">
        <v>1.8745493871665464</v>
      </c>
      <c r="N172" s="25">
        <v>-1.1254506128334536</v>
      </c>
      <c r="O172" s="22">
        <v>463</v>
      </c>
      <c r="P172" s="26">
        <v>4.1816870944484492</v>
      </c>
      <c r="Q172" s="25">
        <v>-24.818312905551551</v>
      </c>
      <c r="R172" s="21"/>
    </row>
    <row r="173" spans="1:18" x14ac:dyDescent="0.3">
      <c r="A173" s="21" t="s">
        <v>24</v>
      </c>
      <c r="B173" s="51">
        <v>27000001</v>
      </c>
      <c r="C173" s="21" t="s">
        <v>454</v>
      </c>
      <c r="D173" s="21" t="s">
        <v>455</v>
      </c>
      <c r="E173" s="21" t="s">
        <v>456</v>
      </c>
      <c r="F173" s="22">
        <v>1380</v>
      </c>
      <c r="G173" s="22">
        <v>506</v>
      </c>
      <c r="H173" s="23">
        <v>1277</v>
      </c>
      <c r="I173" s="22">
        <v>1807</v>
      </c>
      <c r="J173" s="24">
        <f>I173/F173*100</f>
        <v>130.94202898550725</v>
      </c>
      <c r="K173" s="25">
        <f t="shared" si="8"/>
        <v>-5.7971014492750328E-2</v>
      </c>
      <c r="L173" s="22">
        <v>13</v>
      </c>
      <c r="M173" s="26">
        <v>0.93970242756460465</v>
      </c>
      <c r="N173" s="25">
        <v>-2.0602975724353954</v>
      </c>
      <c r="O173" s="22">
        <v>1576</v>
      </c>
      <c r="P173" s="26">
        <v>5.9514487079091616</v>
      </c>
      <c r="Q173" s="25">
        <v>-23.048551292090838</v>
      </c>
      <c r="R173" s="21"/>
    </row>
    <row r="174" spans="1:18" x14ac:dyDescent="0.3">
      <c r="A174" s="21" t="s">
        <v>24</v>
      </c>
      <c r="B174" s="51">
        <v>52000016</v>
      </c>
      <c r="C174" s="21" t="s">
        <v>457</v>
      </c>
      <c r="D174" s="21" t="s">
        <v>77</v>
      </c>
      <c r="E174" s="21" t="s">
        <v>458</v>
      </c>
      <c r="F174" s="22">
        <v>2318</v>
      </c>
      <c r="G174" s="22">
        <v>342</v>
      </c>
      <c r="H174" s="23">
        <v>1805</v>
      </c>
      <c r="I174" s="22">
        <v>1583</v>
      </c>
      <c r="J174" s="24">
        <f>I174/F174*100</f>
        <v>68.291630716134605</v>
      </c>
      <c r="K174" s="25">
        <f t="shared" si="8"/>
        <v>-62.708369283865395</v>
      </c>
      <c r="L174" s="22">
        <v>0</v>
      </c>
      <c r="M174" s="26">
        <v>0.56074766355140182</v>
      </c>
      <c r="N174" s="25">
        <v>-2.4392523364485981</v>
      </c>
      <c r="O174" s="22">
        <v>1214</v>
      </c>
      <c r="P174" s="26">
        <v>5.7476635514018692</v>
      </c>
      <c r="Q174" s="25">
        <v>-23.252336448598129</v>
      </c>
      <c r="R174" s="21"/>
    </row>
    <row r="175" spans="1:18" x14ac:dyDescent="0.3">
      <c r="A175" s="21" t="s">
        <v>24</v>
      </c>
      <c r="B175" s="51">
        <v>888300002</v>
      </c>
      <c r="C175" s="21" t="s">
        <v>459</v>
      </c>
      <c r="D175" s="21" t="s">
        <v>108</v>
      </c>
      <c r="E175" s="21" t="s">
        <v>460</v>
      </c>
      <c r="F175" s="22">
        <v>1598</v>
      </c>
      <c r="G175" s="22">
        <v>245</v>
      </c>
      <c r="H175" s="23">
        <v>1721</v>
      </c>
      <c r="I175" s="22">
        <v>2003</v>
      </c>
      <c r="J175" s="24">
        <f>I175/F175*100</f>
        <v>125.3441802252816</v>
      </c>
      <c r="K175" s="25">
        <f t="shared" si="8"/>
        <v>-5.6558197747183954</v>
      </c>
      <c r="L175" s="22">
        <v>44</v>
      </c>
      <c r="M175" s="26">
        <v>1.9042123485285631</v>
      </c>
      <c r="N175" s="25">
        <v>-1.0957876514714369</v>
      </c>
      <c r="O175" s="22">
        <v>1933</v>
      </c>
      <c r="P175" s="26">
        <v>29.544143104443162</v>
      </c>
      <c r="Q175" s="25">
        <v>0.54414310444316172</v>
      </c>
      <c r="R175" s="21"/>
    </row>
    <row r="176" spans="1:18" x14ac:dyDescent="0.3">
      <c r="A176" s="21" t="s">
        <v>24</v>
      </c>
      <c r="B176" s="51">
        <v>33000012</v>
      </c>
      <c r="C176" s="21" t="s">
        <v>461</v>
      </c>
      <c r="D176" s="21" t="s">
        <v>153</v>
      </c>
      <c r="E176" s="21" t="s">
        <v>462</v>
      </c>
      <c r="F176" s="22">
        <v>901</v>
      </c>
      <c r="G176" s="22">
        <v>97</v>
      </c>
      <c r="H176" s="23">
        <v>1743</v>
      </c>
      <c r="I176" s="22">
        <v>2221</v>
      </c>
      <c r="J176" s="24">
        <f>I176/F176*100</f>
        <v>246.50388457269702</v>
      </c>
      <c r="K176" s="25">
        <f t="shared" si="8"/>
        <v>115.50388457269702</v>
      </c>
      <c r="L176" s="22">
        <v>12</v>
      </c>
      <c r="M176" s="26">
        <v>0.39772727272727271</v>
      </c>
      <c r="N176" s="25">
        <v>-2.6022727272727275</v>
      </c>
      <c r="O176" s="22">
        <v>36</v>
      </c>
      <c r="P176" s="26">
        <v>30.96590909090909</v>
      </c>
      <c r="Q176" s="25">
        <v>1.9659090909090899</v>
      </c>
      <c r="R176" s="21"/>
    </row>
    <row r="177" spans="1:18" x14ac:dyDescent="0.3">
      <c r="A177" s="21" t="s">
        <v>24</v>
      </c>
      <c r="B177" s="51">
        <v>46000008</v>
      </c>
      <c r="C177" s="21" t="s">
        <v>463</v>
      </c>
      <c r="D177" s="21" t="s">
        <v>464</v>
      </c>
      <c r="E177" s="21" t="s">
        <v>317</v>
      </c>
      <c r="F177" s="22">
        <v>912</v>
      </c>
      <c r="G177" s="22">
        <v>122</v>
      </c>
      <c r="H177" s="23">
        <v>1451</v>
      </c>
      <c r="I177" s="22">
        <v>1445</v>
      </c>
      <c r="J177" s="24">
        <f>I177/F177*100</f>
        <v>158.44298245614036</v>
      </c>
      <c r="K177" s="25">
        <f t="shared" si="8"/>
        <v>27.442982456140356</v>
      </c>
      <c r="L177" s="22">
        <v>2</v>
      </c>
      <c r="M177" s="26">
        <v>2.2038567493112948</v>
      </c>
      <c r="N177" s="25">
        <v>-0.79614325068870517</v>
      </c>
      <c r="O177" s="22">
        <v>1365</v>
      </c>
      <c r="P177" s="26">
        <v>2.8099173553719008</v>
      </c>
      <c r="Q177" s="25">
        <v>-26.190082644628099</v>
      </c>
      <c r="R177" s="21"/>
    </row>
    <row r="178" spans="1:18" x14ac:dyDescent="0.3">
      <c r="A178" s="21" t="s">
        <v>24</v>
      </c>
      <c r="B178" s="51">
        <v>46000008</v>
      </c>
      <c r="C178" s="21" t="s">
        <v>463</v>
      </c>
      <c r="D178" s="21" t="s">
        <v>77</v>
      </c>
      <c r="E178" s="21" t="s">
        <v>465</v>
      </c>
      <c r="F178" s="22">
        <v>1566</v>
      </c>
      <c r="G178" s="22">
        <v>181</v>
      </c>
      <c r="H178" s="23">
        <v>1516</v>
      </c>
      <c r="I178" s="22">
        <v>2210</v>
      </c>
      <c r="J178" s="24">
        <f>I178/F178*100</f>
        <v>141.12388250319285</v>
      </c>
      <c r="K178" s="25">
        <f t="shared" si="8"/>
        <v>10.123882503192846</v>
      </c>
      <c r="L178" s="22">
        <v>12</v>
      </c>
      <c r="M178" s="26">
        <v>2.7552674230145868</v>
      </c>
      <c r="N178" s="25">
        <v>-0.24473257698541317</v>
      </c>
      <c r="O178" s="22">
        <v>2717</v>
      </c>
      <c r="P178" s="26">
        <v>5.4565099945975151</v>
      </c>
      <c r="Q178" s="25">
        <v>-23.543490005402486</v>
      </c>
      <c r="R178" s="21"/>
    </row>
    <row r="179" spans="1:18" x14ac:dyDescent="0.3">
      <c r="A179" s="21" t="s">
        <v>24</v>
      </c>
      <c r="B179" s="51">
        <v>51000006</v>
      </c>
      <c r="C179" s="21" t="s">
        <v>466</v>
      </c>
      <c r="D179" s="21" t="s">
        <v>420</v>
      </c>
      <c r="E179" s="21" t="s">
        <v>467</v>
      </c>
      <c r="F179" s="22">
        <v>1367</v>
      </c>
      <c r="G179" s="22">
        <v>486</v>
      </c>
      <c r="H179" s="23">
        <v>1525</v>
      </c>
      <c r="I179" s="22">
        <v>2262</v>
      </c>
      <c r="J179" s="24">
        <f>I179/F179*100</f>
        <v>165.47183613752742</v>
      </c>
      <c r="K179" s="25">
        <f t="shared" si="8"/>
        <v>34.471836137527418</v>
      </c>
      <c r="L179" s="22">
        <v>28</v>
      </c>
      <c r="M179" s="26">
        <v>0</v>
      </c>
      <c r="N179" s="25">
        <v>-3</v>
      </c>
      <c r="O179" s="22">
        <v>39</v>
      </c>
      <c r="P179" s="26">
        <v>10.020703933747411</v>
      </c>
      <c r="Q179" s="25">
        <v>-18.979296066252587</v>
      </c>
      <c r="R179" s="21"/>
    </row>
    <row r="180" spans="1:18" x14ac:dyDescent="0.3">
      <c r="A180" s="21" t="s">
        <v>24</v>
      </c>
      <c r="B180" s="51">
        <v>7000004</v>
      </c>
      <c r="C180" s="21" t="s">
        <v>468</v>
      </c>
      <c r="D180" s="21" t="s">
        <v>336</v>
      </c>
      <c r="E180" s="21" t="s">
        <v>469</v>
      </c>
      <c r="F180" s="22">
        <v>1715</v>
      </c>
      <c r="G180" s="22">
        <v>440</v>
      </c>
      <c r="H180" s="23">
        <v>657</v>
      </c>
      <c r="I180" s="22">
        <v>2991</v>
      </c>
      <c r="J180" s="24">
        <f>I180/F180*100</f>
        <v>174.40233236151605</v>
      </c>
      <c r="K180" s="25">
        <f t="shared" si="8"/>
        <v>43.402332361516045</v>
      </c>
      <c r="L180" s="22">
        <v>63</v>
      </c>
      <c r="M180" s="26">
        <v>0</v>
      </c>
      <c r="N180" s="25">
        <v>-3</v>
      </c>
      <c r="O180" s="22">
        <v>414</v>
      </c>
      <c r="P180" s="26">
        <v>45.81430745814307</v>
      </c>
      <c r="Q180" s="25">
        <v>16.81430745814307</v>
      </c>
      <c r="R180" s="21"/>
    </row>
    <row r="181" spans="1:18" x14ac:dyDescent="0.3">
      <c r="A181" s="21" t="s">
        <v>24</v>
      </c>
      <c r="B181" s="51">
        <v>52000019</v>
      </c>
      <c r="C181" s="21" t="s">
        <v>470</v>
      </c>
      <c r="D181" s="21" t="s">
        <v>471</v>
      </c>
      <c r="E181" s="21" t="s">
        <v>472</v>
      </c>
      <c r="F181" s="22">
        <v>1721</v>
      </c>
      <c r="G181" s="22">
        <v>479</v>
      </c>
      <c r="H181" s="23">
        <v>1310</v>
      </c>
      <c r="I181" s="22">
        <v>293</v>
      </c>
      <c r="J181" s="24">
        <f>I181/F181*100</f>
        <v>17.024985473561884</v>
      </c>
      <c r="K181" s="25">
        <f t="shared" si="8"/>
        <v>-113.97501452643812</v>
      </c>
      <c r="L181" s="22">
        <v>0</v>
      </c>
      <c r="M181" s="26">
        <v>1.9974226804123709</v>
      </c>
      <c r="N181" s="25">
        <v>-1.0025773195876291</v>
      </c>
      <c r="O181" s="22">
        <v>189</v>
      </c>
      <c r="P181" s="26">
        <v>43.427835051546396</v>
      </c>
      <c r="Q181" s="25">
        <v>14.427835051546396</v>
      </c>
      <c r="R181" s="21" t="s">
        <v>473</v>
      </c>
    </row>
    <row r="182" spans="1:18" x14ac:dyDescent="0.3">
      <c r="A182" s="21" t="s">
        <v>24</v>
      </c>
      <c r="B182" s="51">
        <v>33000011</v>
      </c>
      <c r="C182" s="21" t="s">
        <v>474</v>
      </c>
      <c r="D182" s="21" t="s">
        <v>117</v>
      </c>
      <c r="E182" s="21" t="s">
        <v>475</v>
      </c>
      <c r="F182" s="22">
        <v>832</v>
      </c>
      <c r="G182" s="22">
        <v>173</v>
      </c>
      <c r="H182" s="23">
        <v>868</v>
      </c>
      <c r="I182" s="22">
        <v>1377</v>
      </c>
      <c r="J182" s="24">
        <f>I182/F182*100</f>
        <v>165.50480769230768</v>
      </c>
      <c r="K182" s="25">
        <f t="shared" si="8"/>
        <v>34.504807692307679</v>
      </c>
      <c r="L182" s="22">
        <v>2</v>
      </c>
      <c r="M182" s="26">
        <v>1.2715033657442034</v>
      </c>
      <c r="N182" s="25">
        <v>-1.7284966342557966</v>
      </c>
      <c r="O182" s="22">
        <v>94</v>
      </c>
      <c r="P182" s="26">
        <v>21.98952879581152</v>
      </c>
      <c r="Q182" s="25">
        <v>-7.0104712041884802</v>
      </c>
      <c r="R182" s="21"/>
    </row>
    <row r="183" spans="1:18" x14ac:dyDescent="0.3">
      <c r="A183" s="21" t="s">
        <v>24</v>
      </c>
      <c r="B183" s="51">
        <v>270065201</v>
      </c>
      <c r="C183" s="21" t="s">
        <v>28</v>
      </c>
      <c r="D183" s="21" t="s">
        <v>80</v>
      </c>
      <c r="E183" s="21" t="s">
        <v>476</v>
      </c>
      <c r="F183" s="22">
        <v>2888</v>
      </c>
      <c r="G183" s="22">
        <v>1078</v>
      </c>
      <c r="H183" s="23">
        <v>652</v>
      </c>
      <c r="I183" s="22">
        <v>2378</v>
      </c>
      <c r="J183" s="24">
        <f>I183/F183*100</f>
        <v>82.340720221606645</v>
      </c>
      <c r="K183" s="25">
        <f t="shared" si="8"/>
        <v>-48.659279778393355</v>
      </c>
      <c r="L183" s="22">
        <v>28</v>
      </c>
      <c r="M183" s="26">
        <v>0</v>
      </c>
      <c r="N183" s="25">
        <v>-3</v>
      </c>
      <c r="O183" s="22">
        <v>82</v>
      </c>
      <c r="P183" s="26">
        <v>7.2330654420206653</v>
      </c>
      <c r="Q183" s="25">
        <v>-21.766934557979333</v>
      </c>
      <c r="R183" s="21"/>
    </row>
    <row r="184" spans="1:18" x14ac:dyDescent="0.3">
      <c r="A184" s="21" t="s">
        <v>477</v>
      </c>
      <c r="B184" s="51">
        <v>760200005</v>
      </c>
      <c r="C184" s="21" t="s">
        <v>478</v>
      </c>
      <c r="D184" s="21" t="s">
        <v>447</v>
      </c>
      <c r="E184" s="21" t="s">
        <v>479</v>
      </c>
      <c r="F184" s="22">
        <v>1332</v>
      </c>
      <c r="G184" s="22">
        <v>13</v>
      </c>
      <c r="H184" s="23">
        <f>F184-G184</f>
        <v>1319</v>
      </c>
      <c r="I184" s="22">
        <v>1564</v>
      </c>
      <c r="J184" s="24">
        <f>I184/F184*100</f>
        <v>117.41741741741743</v>
      </c>
      <c r="K184" s="25">
        <f t="shared" si="8"/>
        <v>-13.582582582582575</v>
      </c>
      <c r="L184" s="22">
        <v>0</v>
      </c>
      <c r="M184" s="26">
        <f>L184/F184*100</f>
        <v>0</v>
      </c>
      <c r="N184" s="25">
        <f t="shared" ref="N184:N247" si="9">M184-3</f>
        <v>-3</v>
      </c>
      <c r="O184" s="22">
        <v>714</v>
      </c>
      <c r="P184" s="26">
        <f>O184/F184*100</f>
        <v>53.603603603603602</v>
      </c>
      <c r="Q184" s="25">
        <f t="shared" ref="Q184:Q247" si="10">P184-29</f>
        <v>24.603603603603602</v>
      </c>
      <c r="R184" s="21"/>
    </row>
    <row r="185" spans="1:18" x14ac:dyDescent="0.3">
      <c r="A185" s="21" t="s">
        <v>477</v>
      </c>
      <c r="B185" s="51">
        <v>440800008</v>
      </c>
      <c r="C185" s="21" t="s">
        <v>480</v>
      </c>
      <c r="D185" s="21" t="s">
        <v>481</v>
      </c>
      <c r="E185" s="21" t="s">
        <v>482</v>
      </c>
      <c r="F185" s="22">
        <v>2553</v>
      </c>
      <c r="G185" s="22">
        <v>422</v>
      </c>
      <c r="H185" s="23">
        <f>F185-G185</f>
        <v>2131</v>
      </c>
      <c r="I185" s="22">
        <v>3174</v>
      </c>
      <c r="J185" s="24">
        <f>I185/F185*100</f>
        <v>124.32432432432432</v>
      </c>
      <c r="K185" s="25">
        <f t="shared" si="8"/>
        <v>-6.6756756756756772</v>
      </c>
      <c r="L185" s="22">
        <v>31</v>
      </c>
      <c r="M185" s="26">
        <f>L185/F185*100</f>
        <v>1.2142577359968665</v>
      </c>
      <c r="N185" s="25">
        <f t="shared" si="9"/>
        <v>-1.7857422640031335</v>
      </c>
      <c r="O185" s="22">
        <v>0</v>
      </c>
      <c r="P185" s="26">
        <f>O185/F185*100</f>
        <v>0</v>
      </c>
      <c r="Q185" s="25">
        <f t="shared" si="10"/>
        <v>-29</v>
      </c>
      <c r="R185" s="21"/>
    </row>
    <row r="186" spans="1:18" x14ac:dyDescent="0.3">
      <c r="A186" s="21" t="s">
        <v>477</v>
      </c>
      <c r="B186" s="51">
        <v>210075402</v>
      </c>
      <c r="C186" s="21" t="s">
        <v>483</v>
      </c>
      <c r="D186" s="21" t="s">
        <v>186</v>
      </c>
      <c r="E186" s="21" t="s">
        <v>484</v>
      </c>
      <c r="F186" s="22">
        <v>1919</v>
      </c>
      <c r="G186" s="22">
        <v>671</v>
      </c>
      <c r="H186" s="23">
        <f>F186-G186</f>
        <v>1248</v>
      </c>
      <c r="I186" s="22">
        <v>3884</v>
      </c>
      <c r="J186" s="24">
        <f>I186/F186*100</f>
        <v>202.39708181344449</v>
      </c>
      <c r="K186" s="25">
        <f t="shared" si="8"/>
        <v>71.397081813444487</v>
      </c>
      <c r="L186" s="22">
        <v>23</v>
      </c>
      <c r="M186" s="26">
        <f>L186/F186*100</f>
        <v>1.1985409067222512</v>
      </c>
      <c r="N186" s="25">
        <f t="shared" si="9"/>
        <v>-1.8014590932777488</v>
      </c>
      <c r="O186" s="22">
        <v>50</v>
      </c>
      <c r="P186" s="26">
        <f>O186/F186*100</f>
        <v>2.6055237102657633</v>
      </c>
      <c r="Q186" s="25">
        <f t="shared" si="10"/>
        <v>-26.394476289734236</v>
      </c>
      <c r="R186" s="21"/>
    </row>
    <row r="187" spans="1:18" x14ac:dyDescent="0.3">
      <c r="A187" s="21" t="s">
        <v>477</v>
      </c>
      <c r="B187" s="51">
        <v>781800006</v>
      </c>
      <c r="C187" s="21" t="s">
        <v>485</v>
      </c>
      <c r="D187" s="21" t="s">
        <v>486</v>
      </c>
      <c r="E187" s="21" t="s">
        <v>487</v>
      </c>
      <c r="F187" s="22">
        <v>1748</v>
      </c>
      <c r="G187" s="22">
        <v>511</v>
      </c>
      <c r="H187" s="23">
        <f>F187-G187</f>
        <v>1237</v>
      </c>
      <c r="I187" s="22">
        <v>2648</v>
      </c>
      <c r="J187" s="24">
        <f>I187/F187*100</f>
        <v>151.48741418764303</v>
      </c>
      <c r="K187" s="25">
        <f t="shared" si="8"/>
        <v>20.487414187643026</v>
      </c>
      <c r="L187" s="22">
        <v>11</v>
      </c>
      <c r="M187" s="26">
        <f>L187/F187*100</f>
        <v>0.62929061784897022</v>
      </c>
      <c r="N187" s="25">
        <f t="shared" si="9"/>
        <v>-2.3707093821510297</v>
      </c>
      <c r="O187" s="22">
        <v>25</v>
      </c>
      <c r="P187" s="26">
        <f>O187/F187*100</f>
        <v>1.4302059496567507</v>
      </c>
      <c r="Q187" s="25">
        <f t="shared" si="10"/>
        <v>-27.569794050343248</v>
      </c>
      <c r="R187" s="21"/>
    </row>
    <row r="188" spans="1:18" x14ac:dyDescent="0.3">
      <c r="A188" s="21" t="s">
        <v>477</v>
      </c>
      <c r="B188" s="51">
        <v>50075431</v>
      </c>
      <c r="C188" s="21" t="s">
        <v>488</v>
      </c>
      <c r="D188" s="21" t="s">
        <v>150</v>
      </c>
      <c r="E188" s="21" t="s">
        <v>489</v>
      </c>
      <c r="F188" s="22">
        <v>601</v>
      </c>
      <c r="G188" s="22">
        <v>255</v>
      </c>
      <c r="H188" s="23">
        <f>F188-G188</f>
        <v>346</v>
      </c>
      <c r="I188" s="22">
        <v>937</v>
      </c>
      <c r="J188" s="24">
        <f>I188/F188*100</f>
        <v>155.90682196339435</v>
      </c>
      <c r="K188" s="25">
        <f t="shared" si="8"/>
        <v>24.90682196339435</v>
      </c>
      <c r="L188" s="22">
        <v>28</v>
      </c>
      <c r="M188" s="26">
        <f>L188/F188*100</f>
        <v>4.6589018302828622</v>
      </c>
      <c r="N188" s="25">
        <f t="shared" si="9"/>
        <v>1.6589018302828622</v>
      </c>
      <c r="O188" s="22">
        <v>0</v>
      </c>
      <c r="P188" s="26">
        <f>O188/F188*100</f>
        <v>0</v>
      </c>
      <c r="Q188" s="25">
        <f t="shared" si="10"/>
        <v>-29</v>
      </c>
      <c r="R188" s="21"/>
    </row>
    <row r="189" spans="1:18" x14ac:dyDescent="0.3">
      <c r="A189" s="21" t="s">
        <v>477</v>
      </c>
      <c r="B189" s="51">
        <v>761200007</v>
      </c>
      <c r="C189" s="21" t="s">
        <v>490</v>
      </c>
      <c r="D189" s="21" t="s">
        <v>336</v>
      </c>
      <c r="E189" s="21" t="s">
        <v>89</v>
      </c>
      <c r="F189" s="22">
        <v>1826</v>
      </c>
      <c r="G189" s="22">
        <v>604</v>
      </c>
      <c r="H189" s="23">
        <f>F189-G189</f>
        <v>1222</v>
      </c>
      <c r="I189" s="22">
        <v>3893</v>
      </c>
      <c r="J189" s="24">
        <f>I189/F189*100</f>
        <v>213.19824753559695</v>
      </c>
      <c r="K189" s="25">
        <f t="shared" si="8"/>
        <v>82.198247535596948</v>
      </c>
      <c r="L189" s="22">
        <v>34</v>
      </c>
      <c r="M189" s="26">
        <f>L189/F189*100</f>
        <v>1.8619934282584885</v>
      </c>
      <c r="N189" s="25">
        <f t="shared" si="9"/>
        <v>-1.1380065717415115</v>
      </c>
      <c r="O189" s="22">
        <v>18</v>
      </c>
      <c r="P189" s="26">
        <f>O189/F189*100</f>
        <v>0.98576122672508226</v>
      </c>
      <c r="Q189" s="25">
        <f t="shared" si="10"/>
        <v>-28.014238773274919</v>
      </c>
      <c r="R189" s="21"/>
    </row>
    <row r="190" spans="1:18" x14ac:dyDescent="0.3">
      <c r="A190" s="21" t="s">
        <v>477</v>
      </c>
      <c r="B190" s="51">
        <v>50077467</v>
      </c>
      <c r="C190" s="21" t="s">
        <v>491</v>
      </c>
      <c r="D190" s="21" t="s">
        <v>492</v>
      </c>
      <c r="E190" s="21" t="s">
        <v>493</v>
      </c>
      <c r="F190" s="22">
        <v>1285</v>
      </c>
      <c r="G190" s="22">
        <v>7</v>
      </c>
      <c r="H190" s="23">
        <f>F190-G190</f>
        <v>1278</v>
      </c>
      <c r="I190" s="22">
        <v>3246</v>
      </c>
      <c r="J190" s="24">
        <f>I190/F190*100</f>
        <v>252.60700389105057</v>
      </c>
      <c r="K190" s="25">
        <f t="shared" si="8"/>
        <v>121.60700389105057</v>
      </c>
      <c r="L190" s="22">
        <v>72</v>
      </c>
      <c r="M190" s="26">
        <f>L190/F190*100</f>
        <v>5.6031128404669266</v>
      </c>
      <c r="N190" s="25">
        <f t="shared" si="9"/>
        <v>2.6031128404669266</v>
      </c>
      <c r="O190" s="22">
        <v>555</v>
      </c>
      <c r="P190" s="26">
        <f>O190/F190*100</f>
        <v>43.190661478599225</v>
      </c>
      <c r="Q190" s="25">
        <f t="shared" si="10"/>
        <v>14.190661478599225</v>
      </c>
      <c r="R190" s="21"/>
    </row>
    <row r="191" spans="1:18" x14ac:dyDescent="0.3">
      <c r="A191" s="21" t="s">
        <v>477</v>
      </c>
      <c r="B191" s="51">
        <v>440200006</v>
      </c>
      <c r="C191" s="21" t="s">
        <v>494</v>
      </c>
      <c r="D191" s="21" t="s">
        <v>216</v>
      </c>
      <c r="E191" s="21" t="s">
        <v>495</v>
      </c>
      <c r="F191" s="22">
        <v>1000</v>
      </c>
      <c r="G191" s="22">
        <v>257</v>
      </c>
      <c r="H191" s="23">
        <f>F191-G191</f>
        <v>743</v>
      </c>
      <c r="I191" s="22">
        <v>913</v>
      </c>
      <c r="J191" s="24">
        <f>I191/F191*100</f>
        <v>91.3</v>
      </c>
      <c r="K191" s="25">
        <f t="shared" si="8"/>
        <v>-39.700000000000003</v>
      </c>
      <c r="L191" s="22">
        <v>7</v>
      </c>
      <c r="M191" s="26">
        <f>L191/F191*100</f>
        <v>0.70000000000000007</v>
      </c>
      <c r="N191" s="25">
        <f t="shared" si="9"/>
        <v>-2.2999999999999998</v>
      </c>
      <c r="O191" s="22">
        <v>0</v>
      </c>
      <c r="P191" s="26">
        <f>O191/F191*100</f>
        <v>0</v>
      </c>
      <c r="Q191" s="25">
        <f t="shared" si="10"/>
        <v>-29</v>
      </c>
      <c r="R191" s="21"/>
    </row>
    <row r="192" spans="1:18" x14ac:dyDescent="0.3">
      <c r="A192" s="21" t="s">
        <v>477</v>
      </c>
      <c r="B192" s="51">
        <v>761200005</v>
      </c>
      <c r="C192" s="21" t="s">
        <v>496</v>
      </c>
      <c r="D192" s="21" t="s">
        <v>32</v>
      </c>
      <c r="E192" s="21" t="s">
        <v>497</v>
      </c>
      <c r="F192" s="22">
        <v>1451</v>
      </c>
      <c r="G192" s="22">
        <v>72</v>
      </c>
      <c r="H192" s="23">
        <f>F192-G192</f>
        <v>1379</v>
      </c>
      <c r="I192" s="22">
        <v>1190</v>
      </c>
      <c r="J192" s="24">
        <f>I192/F192*100</f>
        <v>82.012405237767055</v>
      </c>
      <c r="K192" s="25">
        <f t="shared" si="8"/>
        <v>-48.987594762232945</v>
      </c>
      <c r="L192" s="22">
        <v>57</v>
      </c>
      <c r="M192" s="26">
        <f>L192/F192*100</f>
        <v>3.9283252929014476</v>
      </c>
      <c r="N192" s="25">
        <f t="shared" si="9"/>
        <v>0.92832529290144761</v>
      </c>
      <c r="O192" s="22">
        <v>29</v>
      </c>
      <c r="P192" s="26">
        <f>O192/F192*100</f>
        <v>1.9986216402481045</v>
      </c>
      <c r="Q192" s="25">
        <f t="shared" si="10"/>
        <v>-27.001378359751897</v>
      </c>
      <c r="R192" s="21"/>
    </row>
    <row r="193" spans="1:18" x14ac:dyDescent="0.3">
      <c r="A193" s="21" t="s">
        <v>477</v>
      </c>
      <c r="B193" s="51">
        <v>210075413</v>
      </c>
      <c r="C193" s="21" t="s">
        <v>498</v>
      </c>
      <c r="D193" s="21" t="s">
        <v>499</v>
      </c>
      <c r="E193" s="21" t="s">
        <v>500</v>
      </c>
      <c r="F193" s="22">
        <v>1351</v>
      </c>
      <c r="G193" s="22">
        <v>26</v>
      </c>
      <c r="H193" s="23">
        <f>F193-G193</f>
        <v>1325</v>
      </c>
      <c r="I193" s="22">
        <v>3689</v>
      </c>
      <c r="J193" s="24">
        <f>I193/F193*100</f>
        <v>273.05699481865287</v>
      </c>
      <c r="K193" s="25">
        <f t="shared" si="8"/>
        <v>142.05699481865287</v>
      </c>
      <c r="L193" s="22">
        <v>3</v>
      </c>
      <c r="M193" s="26">
        <f>L193/F193*100</f>
        <v>0.22205773501110287</v>
      </c>
      <c r="N193" s="25">
        <f t="shared" si="9"/>
        <v>-2.777942264988897</v>
      </c>
      <c r="O193" s="22">
        <v>169</v>
      </c>
      <c r="P193" s="26">
        <f>O193/F193*100</f>
        <v>12.509252405625462</v>
      </c>
      <c r="Q193" s="25">
        <f t="shared" si="10"/>
        <v>-16.49074759437454</v>
      </c>
      <c r="R193" s="21"/>
    </row>
    <row r="194" spans="1:18" x14ac:dyDescent="0.3">
      <c r="A194" s="21" t="s">
        <v>477</v>
      </c>
      <c r="B194" s="51">
        <v>760200013</v>
      </c>
      <c r="C194" s="21" t="s">
        <v>501</v>
      </c>
      <c r="D194" s="21" t="s">
        <v>502</v>
      </c>
      <c r="E194" s="21" t="s">
        <v>503</v>
      </c>
      <c r="F194" s="22">
        <v>1766</v>
      </c>
      <c r="G194" s="22">
        <v>69</v>
      </c>
      <c r="H194" s="23">
        <f>F194-G194</f>
        <v>1697</v>
      </c>
      <c r="I194" s="22">
        <v>2453</v>
      </c>
      <c r="J194" s="24">
        <f>I194/F194*100</f>
        <v>138.90147225368062</v>
      </c>
      <c r="K194" s="25">
        <f t="shared" si="8"/>
        <v>7.9014722536806232</v>
      </c>
      <c r="L194" s="22">
        <v>3</v>
      </c>
      <c r="M194" s="26">
        <f>L194/F194*100</f>
        <v>0.16987542468856173</v>
      </c>
      <c r="N194" s="25">
        <f t="shared" si="9"/>
        <v>-2.8301245753114381</v>
      </c>
      <c r="O194" s="22">
        <v>363</v>
      </c>
      <c r="P194" s="26">
        <f>O194/F194*100</f>
        <v>20.55492638731597</v>
      </c>
      <c r="Q194" s="25">
        <f t="shared" si="10"/>
        <v>-8.4450736126840305</v>
      </c>
      <c r="R194" s="21"/>
    </row>
    <row r="195" spans="1:18" x14ac:dyDescent="0.3">
      <c r="A195" s="21" t="s">
        <v>477</v>
      </c>
      <c r="B195" s="51">
        <v>600200015</v>
      </c>
      <c r="C195" s="21" t="s">
        <v>504</v>
      </c>
      <c r="D195" s="21" t="s">
        <v>505</v>
      </c>
      <c r="E195" s="21" t="s">
        <v>506</v>
      </c>
      <c r="F195" s="22">
        <v>1434</v>
      </c>
      <c r="G195" s="22">
        <v>8</v>
      </c>
      <c r="H195" s="23">
        <f>F195-G195</f>
        <v>1426</v>
      </c>
      <c r="I195" s="22">
        <v>2356</v>
      </c>
      <c r="J195" s="24">
        <f>I195/F195*100</f>
        <v>164.29567642956764</v>
      </c>
      <c r="K195" s="25">
        <f t="shared" si="8"/>
        <v>33.295676429567635</v>
      </c>
      <c r="L195" s="22">
        <v>4</v>
      </c>
      <c r="M195" s="26">
        <f>L195/F195*100</f>
        <v>0.2789400278940028</v>
      </c>
      <c r="N195" s="25">
        <f t="shared" si="9"/>
        <v>-2.7210599721059974</v>
      </c>
      <c r="O195" s="22">
        <v>0</v>
      </c>
      <c r="P195" s="26">
        <f>O195/F195*100</f>
        <v>0</v>
      </c>
      <c r="Q195" s="25">
        <f t="shared" si="10"/>
        <v>-29</v>
      </c>
      <c r="R195" s="21"/>
    </row>
    <row r="196" spans="1:18" x14ac:dyDescent="0.3">
      <c r="A196" s="21" t="s">
        <v>477</v>
      </c>
      <c r="B196" s="51">
        <v>601000007</v>
      </c>
      <c r="C196" s="21" t="s">
        <v>507</v>
      </c>
      <c r="D196" s="21" t="s">
        <v>271</v>
      </c>
      <c r="E196" s="21" t="s">
        <v>508</v>
      </c>
      <c r="F196" s="22">
        <v>917</v>
      </c>
      <c r="G196" s="22">
        <v>389</v>
      </c>
      <c r="H196" s="23">
        <f>F196-G196</f>
        <v>528</v>
      </c>
      <c r="I196" s="22">
        <v>1851</v>
      </c>
      <c r="J196" s="24">
        <f>I196/F196*100</f>
        <v>201.85387131952018</v>
      </c>
      <c r="K196" s="25">
        <f t="shared" si="8"/>
        <v>70.853871319520181</v>
      </c>
      <c r="L196" s="22">
        <v>31</v>
      </c>
      <c r="M196" s="26">
        <f>L196/F196*100</f>
        <v>3.3805888767720829</v>
      </c>
      <c r="N196" s="25">
        <f t="shared" si="9"/>
        <v>0.38058887677208286</v>
      </c>
      <c r="O196" s="22">
        <v>0</v>
      </c>
      <c r="P196" s="26">
        <f>O196/F196*100</f>
        <v>0</v>
      </c>
      <c r="Q196" s="25">
        <f t="shared" si="10"/>
        <v>-29</v>
      </c>
      <c r="R196" s="21"/>
    </row>
    <row r="197" spans="1:18" x14ac:dyDescent="0.3">
      <c r="A197" s="21" t="s">
        <v>477</v>
      </c>
      <c r="B197" s="51">
        <v>760200031</v>
      </c>
      <c r="C197" s="21" t="s">
        <v>509</v>
      </c>
      <c r="D197" s="21" t="s">
        <v>510</v>
      </c>
      <c r="E197" s="21" t="s">
        <v>511</v>
      </c>
      <c r="F197" s="22">
        <v>2589</v>
      </c>
      <c r="G197" s="22">
        <v>878</v>
      </c>
      <c r="H197" s="23">
        <f>F197-G197</f>
        <v>1711</v>
      </c>
      <c r="I197" s="22">
        <v>2708</v>
      </c>
      <c r="J197" s="24">
        <f>I197/F197*100</f>
        <v>104.59636925453843</v>
      </c>
      <c r="K197" s="25">
        <f t="shared" si="8"/>
        <v>-26.40363074546157</v>
      </c>
      <c r="L197" s="22">
        <v>37</v>
      </c>
      <c r="M197" s="26">
        <f>L197/F197*100</f>
        <v>1.429123213595983</v>
      </c>
      <c r="N197" s="25">
        <f t="shared" si="9"/>
        <v>-1.570876786404017</v>
      </c>
      <c r="O197" s="22">
        <v>0</v>
      </c>
      <c r="P197" s="26">
        <f>O197/F197*100</f>
        <v>0</v>
      </c>
      <c r="Q197" s="25">
        <f t="shared" si="10"/>
        <v>-29</v>
      </c>
      <c r="R197" s="21"/>
    </row>
    <row r="198" spans="1:18" x14ac:dyDescent="0.3">
      <c r="A198" s="21" t="s">
        <v>477</v>
      </c>
      <c r="B198" s="51">
        <v>50075410</v>
      </c>
      <c r="C198" s="21" t="s">
        <v>512</v>
      </c>
      <c r="D198" s="21" t="s">
        <v>513</v>
      </c>
      <c r="E198" s="21" t="s">
        <v>514</v>
      </c>
      <c r="F198" s="22">
        <v>1650</v>
      </c>
      <c r="G198" s="22">
        <v>29</v>
      </c>
      <c r="H198" s="23">
        <f>F198-G198</f>
        <v>1621</v>
      </c>
      <c r="I198" s="22">
        <v>3430</v>
      </c>
      <c r="J198" s="24">
        <f>I198/F198*100</f>
        <v>207.87878787878788</v>
      </c>
      <c r="K198" s="25">
        <f t="shared" si="8"/>
        <v>76.878787878787875</v>
      </c>
      <c r="L198" s="22">
        <v>64</v>
      </c>
      <c r="M198" s="26">
        <f>L198/F198*100</f>
        <v>3.8787878787878789</v>
      </c>
      <c r="N198" s="25">
        <f t="shared" si="9"/>
        <v>0.8787878787878789</v>
      </c>
      <c r="O198" s="22">
        <v>504</v>
      </c>
      <c r="P198" s="26">
        <f>O198/F198*100</f>
        <v>30.545454545454547</v>
      </c>
      <c r="Q198" s="25">
        <f t="shared" si="10"/>
        <v>1.5454545454545467</v>
      </c>
      <c r="R198" s="21"/>
    </row>
    <row r="199" spans="1:18" x14ac:dyDescent="0.3">
      <c r="A199" s="34" t="s">
        <v>477</v>
      </c>
      <c r="B199" s="53">
        <v>50077448</v>
      </c>
      <c r="C199" s="34" t="s">
        <v>515</v>
      </c>
      <c r="D199" s="34" t="s">
        <v>271</v>
      </c>
      <c r="E199" s="34" t="s">
        <v>516</v>
      </c>
      <c r="F199" s="35">
        <v>1118</v>
      </c>
      <c r="G199" s="35">
        <v>586</v>
      </c>
      <c r="H199" s="36">
        <f>F199-G199</f>
        <v>532</v>
      </c>
      <c r="I199" s="35">
        <v>1226</v>
      </c>
      <c r="J199" s="37">
        <f>I199/F199*100</f>
        <v>109.66010733452593</v>
      </c>
      <c r="K199" s="38">
        <f t="shared" si="8"/>
        <v>-21.339892665474068</v>
      </c>
      <c r="L199" s="35">
        <v>22</v>
      </c>
      <c r="M199" s="39">
        <f>L199/F199*100</f>
        <v>1.9677996422182469</v>
      </c>
      <c r="N199" s="38">
        <f t="shared" si="9"/>
        <v>-1.0322003577817531</v>
      </c>
      <c r="O199" s="35">
        <v>36</v>
      </c>
      <c r="P199" s="39">
        <f>O199/F199*100</f>
        <v>3.2200357781753133</v>
      </c>
      <c r="Q199" s="38">
        <f t="shared" si="10"/>
        <v>-25.779964221824688</v>
      </c>
      <c r="R199" s="34"/>
    </row>
    <row r="200" spans="1:18" x14ac:dyDescent="0.3">
      <c r="A200" s="21" t="s">
        <v>477</v>
      </c>
      <c r="B200" s="51">
        <v>680200008</v>
      </c>
      <c r="C200" s="21" t="s">
        <v>517</v>
      </c>
      <c r="D200" s="21" t="s">
        <v>447</v>
      </c>
      <c r="E200" s="21" t="s">
        <v>518</v>
      </c>
      <c r="F200" s="22">
        <v>490</v>
      </c>
      <c r="G200" s="22">
        <v>2</v>
      </c>
      <c r="H200" s="23">
        <f>F200-G200</f>
        <v>488</v>
      </c>
      <c r="I200" s="22">
        <v>285</v>
      </c>
      <c r="J200" s="24">
        <f>I200/F200*100</f>
        <v>58.163265306122447</v>
      </c>
      <c r="K200" s="25">
        <f t="shared" si="8"/>
        <v>-72.83673469387756</v>
      </c>
      <c r="L200" s="22">
        <v>0</v>
      </c>
      <c r="M200" s="26">
        <f>L200/F200*100</f>
        <v>0</v>
      </c>
      <c r="N200" s="25">
        <f t="shared" si="9"/>
        <v>-3</v>
      </c>
      <c r="O200" s="22">
        <v>372</v>
      </c>
      <c r="P200" s="26">
        <f>O200/F200*100</f>
        <v>75.91836734693878</v>
      </c>
      <c r="Q200" s="25">
        <f t="shared" si="10"/>
        <v>46.91836734693878</v>
      </c>
      <c r="R200" s="21"/>
    </row>
    <row r="201" spans="1:18" x14ac:dyDescent="0.3">
      <c r="A201" s="21" t="s">
        <v>477</v>
      </c>
      <c r="B201" s="51">
        <v>50075415</v>
      </c>
      <c r="C201" s="21" t="s">
        <v>519</v>
      </c>
      <c r="D201" s="21" t="s">
        <v>50</v>
      </c>
      <c r="E201" s="21" t="s">
        <v>520</v>
      </c>
      <c r="F201" s="22">
        <v>1104</v>
      </c>
      <c r="G201" s="22">
        <v>2</v>
      </c>
      <c r="H201" s="23">
        <f>F201-G201</f>
        <v>1102</v>
      </c>
      <c r="I201" s="22">
        <v>1035</v>
      </c>
      <c r="J201" s="24">
        <f>I201/F201*100</f>
        <v>93.75</v>
      </c>
      <c r="K201" s="25">
        <f t="shared" si="8"/>
        <v>-37.25</v>
      </c>
      <c r="L201" s="22">
        <v>13</v>
      </c>
      <c r="M201" s="26">
        <f>L201/F201*100</f>
        <v>1.1775362318840581</v>
      </c>
      <c r="N201" s="25">
        <f t="shared" si="9"/>
        <v>-1.8224637681159419</v>
      </c>
      <c r="O201" s="22">
        <v>521</v>
      </c>
      <c r="P201" s="26">
        <f>O201/F201*100</f>
        <v>47.192028985507243</v>
      </c>
      <c r="Q201" s="25">
        <f t="shared" si="10"/>
        <v>18.192028985507243</v>
      </c>
      <c r="R201" s="21"/>
    </row>
    <row r="202" spans="1:18" x14ac:dyDescent="0.3">
      <c r="A202" s="21" t="s">
        <v>477</v>
      </c>
      <c r="B202" s="51">
        <v>50065401</v>
      </c>
      <c r="C202" s="21" t="s">
        <v>521</v>
      </c>
      <c r="D202" s="21" t="s">
        <v>522</v>
      </c>
      <c r="E202" s="21" t="s">
        <v>523</v>
      </c>
      <c r="F202" s="22">
        <v>2528</v>
      </c>
      <c r="G202" s="22">
        <v>8</v>
      </c>
      <c r="H202" s="23">
        <f>F202-G202</f>
        <v>2520</v>
      </c>
      <c r="I202" s="22">
        <v>674</v>
      </c>
      <c r="J202" s="24">
        <f>I202/F202*100</f>
        <v>26.661392405063289</v>
      </c>
      <c r="K202" s="25">
        <f t="shared" ref="K202:K265" si="11">J202-131</f>
        <v>-104.33860759493672</v>
      </c>
      <c r="L202" s="22">
        <v>41</v>
      </c>
      <c r="M202" s="26">
        <f>L202/F202*100</f>
        <v>1.6218354430379747</v>
      </c>
      <c r="N202" s="25">
        <f t="shared" si="9"/>
        <v>-1.3781645569620253</v>
      </c>
      <c r="O202" s="22">
        <v>0</v>
      </c>
      <c r="P202" s="26">
        <f>O202/F202*100</f>
        <v>0</v>
      </c>
      <c r="Q202" s="25">
        <f t="shared" si="10"/>
        <v>-29</v>
      </c>
      <c r="R202" s="21"/>
    </row>
    <row r="203" spans="1:18" x14ac:dyDescent="0.3">
      <c r="A203" s="21" t="s">
        <v>477</v>
      </c>
      <c r="B203" s="51">
        <v>760200010</v>
      </c>
      <c r="C203" s="21" t="s">
        <v>524</v>
      </c>
      <c r="D203" s="21" t="s">
        <v>525</v>
      </c>
      <c r="E203" s="21" t="s">
        <v>526</v>
      </c>
      <c r="F203" s="22">
        <v>322</v>
      </c>
      <c r="G203" s="22">
        <v>3</v>
      </c>
      <c r="H203" s="23">
        <f>F203-G203</f>
        <v>319</v>
      </c>
      <c r="I203" s="22">
        <v>812</v>
      </c>
      <c r="J203" s="24">
        <f>I203/F203*100</f>
        <v>252.17391304347828</v>
      </c>
      <c r="K203" s="25">
        <f t="shared" si="11"/>
        <v>121.17391304347828</v>
      </c>
      <c r="L203" s="22">
        <v>0</v>
      </c>
      <c r="M203" s="26">
        <f>L203/F203*100</f>
        <v>0</v>
      </c>
      <c r="N203" s="25">
        <f t="shared" si="9"/>
        <v>-3</v>
      </c>
      <c r="O203" s="22">
        <v>0</v>
      </c>
      <c r="P203" s="26">
        <f>O203/F203*100</f>
        <v>0</v>
      </c>
      <c r="Q203" s="25">
        <f t="shared" si="10"/>
        <v>-29</v>
      </c>
      <c r="R203" s="21"/>
    </row>
    <row r="204" spans="1:18" x14ac:dyDescent="0.3">
      <c r="A204" s="21" t="s">
        <v>477</v>
      </c>
      <c r="B204" s="51">
        <v>760200012</v>
      </c>
      <c r="C204" s="21" t="s">
        <v>527</v>
      </c>
      <c r="D204" s="21" t="s">
        <v>263</v>
      </c>
      <c r="E204" s="21" t="s">
        <v>528</v>
      </c>
      <c r="F204" s="22">
        <v>1618</v>
      </c>
      <c r="G204" s="22">
        <v>24</v>
      </c>
      <c r="H204" s="23">
        <f>F204-G204</f>
        <v>1594</v>
      </c>
      <c r="I204" s="22">
        <v>1489</v>
      </c>
      <c r="J204" s="24">
        <f>I204/F204*100</f>
        <v>92.027194066749075</v>
      </c>
      <c r="K204" s="25">
        <f t="shared" si="11"/>
        <v>-38.972805933250925</v>
      </c>
      <c r="L204" s="22">
        <v>0</v>
      </c>
      <c r="M204" s="26">
        <f>L204/F204*100</f>
        <v>0</v>
      </c>
      <c r="N204" s="25">
        <f t="shared" si="9"/>
        <v>-3</v>
      </c>
      <c r="O204" s="22">
        <v>0</v>
      </c>
      <c r="P204" s="26">
        <f>O204/F204*100</f>
        <v>0</v>
      </c>
      <c r="Q204" s="25">
        <f t="shared" si="10"/>
        <v>-29</v>
      </c>
      <c r="R204" s="21"/>
    </row>
    <row r="205" spans="1:18" x14ac:dyDescent="0.3">
      <c r="A205" s="21" t="s">
        <v>477</v>
      </c>
      <c r="B205" s="51">
        <v>50000009</v>
      </c>
      <c r="C205" s="21" t="s">
        <v>529</v>
      </c>
      <c r="D205" s="21" t="s">
        <v>263</v>
      </c>
      <c r="E205" s="21" t="s">
        <v>530</v>
      </c>
      <c r="F205" s="22">
        <v>1771</v>
      </c>
      <c r="G205" s="22">
        <v>157</v>
      </c>
      <c r="H205" s="23">
        <f>F205-G205</f>
        <v>1614</v>
      </c>
      <c r="I205" s="22">
        <v>533</v>
      </c>
      <c r="J205" s="24">
        <f>I205/F205*100</f>
        <v>30.095990965556187</v>
      </c>
      <c r="K205" s="25">
        <f t="shared" si="11"/>
        <v>-100.90400903444382</v>
      </c>
      <c r="L205" s="22">
        <v>3</v>
      </c>
      <c r="M205" s="26">
        <f>L205/F205*100</f>
        <v>0.16939582156973462</v>
      </c>
      <c r="N205" s="25">
        <f t="shared" si="9"/>
        <v>-2.8306041784302653</v>
      </c>
      <c r="O205" s="22">
        <v>619</v>
      </c>
      <c r="P205" s="26">
        <f>O205/F205*100</f>
        <v>34.952004517221908</v>
      </c>
      <c r="Q205" s="25">
        <f t="shared" si="10"/>
        <v>5.9520045172219085</v>
      </c>
      <c r="R205" s="21"/>
    </row>
    <row r="206" spans="1:18" x14ac:dyDescent="0.3">
      <c r="A206" s="21" t="s">
        <v>477</v>
      </c>
      <c r="B206" s="51">
        <v>50075425</v>
      </c>
      <c r="C206" s="21" t="s">
        <v>531</v>
      </c>
      <c r="D206" s="21" t="s">
        <v>499</v>
      </c>
      <c r="E206" s="21" t="s">
        <v>532</v>
      </c>
      <c r="F206" s="22">
        <v>1093</v>
      </c>
      <c r="G206" s="22">
        <v>1</v>
      </c>
      <c r="H206" s="23">
        <f>F206-G206</f>
        <v>1092</v>
      </c>
      <c r="I206" s="22">
        <v>892</v>
      </c>
      <c r="J206" s="24">
        <f>I206/F206*100</f>
        <v>81.610247026532477</v>
      </c>
      <c r="K206" s="25">
        <f t="shared" si="11"/>
        <v>-49.389752973467523</v>
      </c>
      <c r="L206" s="22">
        <v>1</v>
      </c>
      <c r="M206" s="26">
        <f>L206/F206*100</f>
        <v>9.1491308325709064E-2</v>
      </c>
      <c r="N206" s="25">
        <f t="shared" si="9"/>
        <v>-2.908508691674291</v>
      </c>
      <c r="O206" s="22">
        <v>82</v>
      </c>
      <c r="P206" s="26">
        <f>O206/F206*100</f>
        <v>7.5022872827081422</v>
      </c>
      <c r="Q206" s="25">
        <f t="shared" si="10"/>
        <v>-21.497712717291858</v>
      </c>
      <c r="R206" s="21"/>
    </row>
    <row r="207" spans="1:18" x14ac:dyDescent="0.3">
      <c r="A207" s="21" t="s">
        <v>477</v>
      </c>
      <c r="B207" s="51">
        <v>50077451</v>
      </c>
      <c r="C207" s="21" t="s">
        <v>533</v>
      </c>
      <c r="D207" s="21" t="s">
        <v>534</v>
      </c>
      <c r="E207" s="21" t="s">
        <v>535</v>
      </c>
      <c r="F207" s="22">
        <v>1878</v>
      </c>
      <c r="G207" s="22">
        <v>4</v>
      </c>
      <c r="H207" s="23">
        <f>F207-G207</f>
        <v>1874</v>
      </c>
      <c r="I207" s="22">
        <v>3397</v>
      </c>
      <c r="J207" s="24">
        <f>I207/F207*100</f>
        <v>180.8839190628328</v>
      </c>
      <c r="K207" s="25">
        <f t="shared" si="11"/>
        <v>49.883919062832803</v>
      </c>
      <c r="L207" s="22">
        <v>220</v>
      </c>
      <c r="M207" s="26">
        <f>L207/F207*100</f>
        <v>11.714589989350372</v>
      </c>
      <c r="N207" s="25">
        <f t="shared" si="9"/>
        <v>8.7145899893503724</v>
      </c>
      <c r="O207" s="22">
        <v>2730</v>
      </c>
      <c r="P207" s="26">
        <f>O207/F207*100</f>
        <v>145.36741214057508</v>
      </c>
      <c r="Q207" s="25">
        <f t="shared" si="10"/>
        <v>116.36741214057508</v>
      </c>
      <c r="R207" s="21"/>
    </row>
    <row r="208" spans="1:18" x14ac:dyDescent="0.3">
      <c r="A208" s="21" t="s">
        <v>477</v>
      </c>
      <c r="B208" s="51">
        <v>681800002</v>
      </c>
      <c r="C208" s="21" t="s">
        <v>536</v>
      </c>
      <c r="D208" s="21" t="s">
        <v>35</v>
      </c>
      <c r="E208" s="21" t="s">
        <v>537</v>
      </c>
      <c r="F208" s="22">
        <v>1963</v>
      </c>
      <c r="G208" s="22">
        <v>312</v>
      </c>
      <c r="H208" s="23">
        <f>F208-G208</f>
        <v>1651</v>
      </c>
      <c r="I208" s="22">
        <v>2198</v>
      </c>
      <c r="J208" s="24">
        <f>I208/F208*100</f>
        <v>111.97147223637289</v>
      </c>
      <c r="K208" s="25">
        <f t="shared" si="11"/>
        <v>-19.02852776362711</v>
      </c>
      <c r="L208" s="22">
        <v>64</v>
      </c>
      <c r="M208" s="26">
        <f>L208/F208*100</f>
        <v>3.2603158430972998</v>
      </c>
      <c r="N208" s="25">
        <f t="shared" si="9"/>
        <v>0.26031584309729983</v>
      </c>
      <c r="O208" s="22">
        <v>39</v>
      </c>
      <c r="P208" s="26">
        <f>O208/F208*100</f>
        <v>1.9867549668874174</v>
      </c>
      <c r="Q208" s="25">
        <f t="shared" si="10"/>
        <v>-27.013245033112582</v>
      </c>
      <c r="R208" s="21"/>
    </row>
    <row r="209" spans="1:18" x14ac:dyDescent="0.3">
      <c r="A209" s="21" t="s">
        <v>477</v>
      </c>
      <c r="B209" s="51">
        <v>601000006</v>
      </c>
      <c r="C209" s="21" t="s">
        <v>538</v>
      </c>
      <c r="D209" s="21" t="s">
        <v>539</v>
      </c>
      <c r="E209" s="21" t="s">
        <v>540</v>
      </c>
      <c r="F209" s="22">
        <v>661</v>
      </c>
      <c r="G209" s="22">
        <v>246</v>
      </c>
      <c r="H209" s="23">
        <f>F209-G209</f>
        <v>415</v>
      </c>
      <c r="I209" s="22">
        <v>1351</v>
      </c>
      <c r="J209" s="24">
        <f>I209/F209*100</f>
        <v>204.38729198184569</v>
      </c>
      <c r="K209" s="25">
        <f t="shared" si="11"/>
        <v>73.387291981845692</v>
      </c>
      <c r="L209" s="22">
        <v>57</v>
      </c>
      <c r="M209" s="26">
        <f>L209/F209*100</f>
        <v>8.6232980332829037</v>
      </c>
      <c r="N209" s="25">
        <f t="shared" si="9"/>
        <v>5.6232980332829037</v>
      </c>
      <c r="O209" s="22">
        <v>28</v>
      </c>
      <c r="P209" s="26">
        <f>O209/F209*100</f>
        <v>4.236006051437216</v>
      </c>
      <c r="Q209" s="25">
        <f t="shared" si="10"/>
        <v>-24.763993948562785</v>
      </c>
      <c r="R209" s="21"/>
    </row>
    <row r="210" spans="1:18" x14ac:dyDescent="0.3">
      <c r="A210" s="21" t="s">
        <v>477</v>
      </c>
      <c r="B210" s="51">
        <v>50077464</v>
      </c>
      <c r="C210" s="21" t="s">
        <v>541</v>
      </c>
      <c r="D210" s="21" t="s">
        <v>68</v>
      </c>
      <c r="E210" s="21" t="s">
        <v>542</v>
      </c>
      <c r="F210" s="22">
        <v>997</v>
      </c>
      <c r="G210" s="22">
        <v>430</v>
      </c>
      <c r="H210" s="23">
        <f>F210-G210</f>
        <v>567</v>
      </c>
      <c r="I210" s="22">
        <v>1457</v>
      </c>
      <c r="J210" s="24">
        <f>I210/F210*100</f>
        <v>146.13841524573721</v>
      </c>
      <c r="K210" s="25">
        <f t="shared" si="11"/>
        <v>15.138415245737207</v>
      </c>
      <c r="L210" s="22">
        <v>2</v>
      </c>
      <c r="M210" s="26">
        <f>L210/F210*100</f>
        <v>0.20060180541624875</v>
      </c>
      <c r="N210" s="25">
        <f t="shared" si="9"/>
        <v>-2.7993981945837514</v>
      </c>
      <c r="O210" s="22">
        <v>6</v>
      </c>
      <c r="P210" s="26">
        <f>O210/F210*100</f>
        <v>0.60180541624874617</v>
      </c>
      <c r="Q210" s="25">
        <f t="shared" si="10"/>
        <v>-28.398194583751255</v>
      </c>
      <c r="R210" s="21"/>
    </row>
    <row r="211" spans="1:18" x14ac:dyDescent="0.3">
      <c r="A211" s="21" t="s">
        <v>477</v>
      </c>
      <c r="B211" s="51">
        <v>600200003</v>
      </c>
      <c r="C211" s="21" t="s">
        <v>543</v>
      </c>
      <c r="D211" s="21" t="s">
        <v>311</v>
      </c>
      <c r="E211" s="21" t="s">
        <v>544</v>
      </c>
      <c r="F211" s="22">
        <v>2280</v>
      </c>
      <c r="G211" s="22">
        <v>960</v>
      </c>
      <c r="H211" s="23">
        <f>F211-G211</f>
        <v>1320</v>
      </c>
      <c r="I211" s="22">
        <v>3506</v>
      </c>
      <c r="J211" s="24">
        <f>I211/F211*100</f>
        <v>153.7719298245614</v>
      </c>
      <c r="K211" s="25">
        <f t="shared" si="11"/>
        <v>22.771929824561397</v>
      </c>
      <c r="L211" s="22">
        <v>3</v>
      </c>
      <c r="M211" s="26">
        <f>L211/F211*100</f>
        <v>0.13157894736842105</v>
      </c>
      <c r="N211" s="25">
        <f t="shared" si="9"/>
        <v>-2.8684210526315788</v>
      </c>
      <c r="O211" s="22">
        <v>62</v>
      </c>
      <c r="P211" s="26">
        <f>O211/F211*100</f>
        <v>2.7192982456140351</v>
      </c>
      <c r="Q211" s="25">
        <f t="shared" si="10"/>
        <v>-26.280701754385966</v>
      </c>
      <c r="R211" s="21"/>
    </row>
    <row r="212" spans="1:18" x14ac:dyDescent="0.3">
      <c r="A212" s="21" t="s">
        <v>477</v>
      </c>
      <c r="B212" s="51">
        <v>210075420</v>
      </c>
      <c r="C212" s="21" t="s">
        <v>545</v>
      </c>
      <c r="D212" s="21" t="s">
        <v>546</v>
      </c>
      <c r="E212" s="21" t="s">
        <v>547</v>
      </c>
      <c r="F212" s="22">
        <v>1001</v>
      </c>
      <c r="G212" s="22">
        <v>0</v>
      </c>
      <c r="H212" s="23">
        <f>F212-G212</f>
        <v>1001</v>
      </c>
      <c r="I212" s="22">
        <v>535</v>
      </c>
      <c r="J212" s="24">
        <f>I212/F212*100</f>
        <v>53.446553446553445</v>
      </c>
      <c r="K212" s="25">
        <f t="shared" si="11"/>
        <v>-77.553446553446548</v>
      </c>
      <c r="L212" s="22">
        <v>5</v>
      </c>
      <c r="M212" s="26">
        <f>L212/F212*100</f>
        <v>0.49950049950049952</v>
      </c>
      <c r="N212" s="25">
        <f t="shared" si="9"/>
        <v>-2.5004995004995005</v>
      </c>
      <c r="O212" s="22">
        <v>525</v>
      </c>
      <c r="P212" s="26">
        <f>O212/F212*100</f>
        <v>52.447552447552447</v>
      </c>
      <c r="Q212" s="25">
        <f t="shared" si="10"/>
        <v>23.447552447552447</v>
      </c>
      <c r="R212" s="21"/>
    </row>
    <row r="213" spans="1:18" x14ac:dyDescent="0.3">
      <c r="A213" s="21" t="s">
        <v>477</v>
      </c>
      <c r="B213" s="51">
        <v>780200012</v>
      </c>
      <c r="C213" s="21" t="s">
        <v>548</v>
      </c>
      <c r="D213" s="21" t="s">
        <v>549</v>
      </c>
      <c r="E213" s="21" t="s">
        <v>550</v>
      </c>
      <c r="F213" s="22">
        <v>1437</v>
      </c>
      <c r="G213" s="22">
        <v>195</v>
      </c>
      <c r="H213" s="23">
        <f>F213-G213</f>
        <v>1242</v>
      </c>
      <c r="I213" s="22">
        <v>1981</v>
      </c>
      <c r="J213" s="24">
        <f>I213/F213*100</f>
        <v>137.85664578983994</v>
      </c>
      <c r="K213" s="25">
        <f t="shared" si="11"/>
        <v>6.8566457898399449</v>
      </c>
      <c r="L213" s="22">
        <v>118</v>
      </c>
      <c r="M213" s="26">
        <f>L213/F213*100</f>
        <v>8.2115518441196933</v>
      </c>
      <c r="N213" s="25">
        <f t="shared" si="9"/>
        <v>5.2115518441196933</v>
      </c>
      <c r="O213" s="22">
        <v>75</v>
      </c>
      <c r="P213" s="26">
        <f>O213/F213*100</f>
        <v>5.2192066805845512</v>
      </c>
      <c r="Q213" s="25">
        <f t="shared" si="10"/>
        <v>-23.780793319415448</v>
      </c>
      <c r="R213" s="21"/>
    </row>
    <row r="214" spans="1:18" x14ac:dyDescent="0.3">
      <c r="A214" s="21" t="s">
        <v>477</v>
      </c>
      <c r="B214" s="51">
        <v>780200010</v>
      </c>
      <c r="C214" s="21" t="s">
        <v>551</v>
      </c>
      <c r="D214" s="21" t="s">
        <v>552</v>
      </c>
      <c r="E214" s="21" t="s">
        <v>553</v>
      </c>
      <c r="F214" s="22">
        <v>2161</v>
      </c>
      <c r="G214" s="22">
        <v>487</v>
      </c>
      <c r="H214" s="23">
        <f>F214-G214</f>
        <v>1674</v>
      </c>
      <c r="I214" s="22">
        <v>2586</v>
      </c>
      <c r="J214" s="24">
        <f>I214/F214*100</f>
        <v>119.66682091624247</v>
      </c>
      <c r="K214" s="25">
        <f t="shared" si="11"/>
        <v>-11.333179083757528</v>
      </c>
      <c r="L214" s="22">
        <v>10</v>
      </c>
      <c r="M214" s="26">
        <f>L214/F214*100</f>
        <v>0.46274872744099954</v>
      </c>
      <c r="N214" s="25">
        <f t="shared" si="9"/>
        <v>-2.5372512725590006</v>
      </c>
      <c r="O214" s="22">
        <v>628</v>
      </c>
      <c r="P214" s="26">
        <f>O214/F214*100</f>
        <v>29.060620083294769</v>
      </c>
      <c r="Q214" s="25">
        <f t="shared" si="10"/>
        <v>6.0620083294768534E-2</v>
      </c>
      <c r="R214" s="21"/>
    </row>
    <row r="215" spans="1:18" x14ac:dyDescent="0.3">
      <c r="A215" s="21" t="s">
        <v>477</v>
      </c>
      <c r="B215" s="51">
        <v>440800017</v>
      </c>
      <c r="C215" s="21" t="s">
        <v>554</v>
      </c>
      <c r="D215" s="21" t="s">
        <v>370</v>
      </c>
      <c r="E215" s="21" t="s">
        <v>555</v>
      </c>
      <c r="F215" s="22">
        <v>987</v>
      </c>
      <c r="G215" s="22">
        <v>110</v>
      </c>
      <c r="H215" s="23">
        <f>F215-G215</f>
        <v>877</v>
      </c>
      <c r="I215" s="22">
        <v>1498</v>
      </c>
      <c r="J215" s="24">
        <f>I215/F215*100</f>
        <v>151.77304964539007</v>
      </c>
      <c r="K215" s="25">
        <f t="shared" si="11"/>
        <v>20.773049645390074</v>
      </c>
      <c r="L215" s="22">
        <v>6</v>
      </c>
      <c r="M215" s="26">
        <f>L215/F215*100</f>
        <v>0.60790273556231</v>
      </c>
      <c r="N215" s="25">
        <f t="shared" si="9"/>
        <v>-2.3920972644376901</v>
      </c>
      <c r="O215" s="22">
        <v>17</v>
      </c>
      <c r="P215" s="26">
        <f>O215/F215*100</f>
        <v>1.7223910840932117</v>
      </c>
      <c r="Q215" s="25">
        <f t="shared" si="10"/>
        <v>-27.277608915906789</v>
      </c>
      <c r="R215" s="21"/>
    </row>
    <row r="216" spans="1:18" x14ac:dyDescent="0.3">
      <c r="A216" s="21" t="s">
        <v>477</v>
      </c>
      <c r="B216" s="51">
        <v>760200006</v>
      </c>
      <c r="C216" s="21" t="s">
        <v>556</v>
      </c>
      <c r="D216" s="21" t="s">
        <v>557</v>
      </c>
      <c r="E216" s="21" t="s">
        <v>558</v>
      </c>
      <c r="F216" s="22">
        <v>1543</v>
      </c>
      <c r="G216" s="22">
        <v>0</v>
      </c>
      <c r="H216" s="23">
        <f>F216-G216</f>
        <v>1543</v>
      </c>
      <c r="I216" s="22">
        <v>1434</v>
      </c>
      <c r="J216" s="24">
        <f>I216/F216*100</f>
        <v>92.935839274141287</v>
      </c>
      <c r="K216" s="25">
        <f t="shared" si="11"/>
        <v>-38.064160725858713</v>
      </c>
      <c r="L216" s="22">
        <v>5</v>
      </c>
      <c r="M216" s="26">
        <f>L216/F216*100</f>
        <v>0.32404406999351915</v>
      </c>
      <c r="N216" s="25">
        <f t="shared" si="9"/>
        <v>-2.6759559300064808</v>
      </c>
      <c r="O216" s="22">
        <v>0</v>
      </c>
      <c r="P216" s="26">
        <f>O216/F216*100</f>
        <v>0</v>
      </c>
      <c r="Q216" s="25">
        <f t="shared" si="10"/>
        <v>-29</v>
      </c>
      <c r="R216" s="21"/>
    </row>
    <row r="217" spans="1:18" x14ac:dyDescent="0.3">
      <c r="A217" s="21" t="s">
        <v>477</v>
      </c>
      <c r="B217" s="51">
        <v>210075403</v>
      </c>
      <c r="C217" s="21" t="s">
        <v>559</v>
      </c>
      <c r="D217" s="21" t="s">
        <v>85</v>
      </c>
      <c r="E217" s="21" t="s">
        <v>560</v>
      </c>
      <c r="F217" s="22">
        <v>1979</v>
      </c>
      <c r="G217" s="22">
        <v>577</v>
      </c>
      <c r="H217" s="23">
        <f>F217-G217</f>
        <v>1402</v>
      </c>
      <c r="I217" s="22">
        <v>2885</v>
      </c>
      <c r="J217" s="24">
        <f>I217/F217*100</f>
        <v>145.78069732187973</v>
      </c>
      <c r="K217" s="25">
        <f t="shared" si="11"/>
        <v>14.780697321879728</v>
      </c>
      <c r="L217" s="22">
        <v>140</v>
      </c>
      <c r="M217" s="26">
        <f>L217/F217*100</f>
        <v>7.0742799393633149</v>
      </c>
      <c r="N217" s="25">
        <f t="shared" si="9"/>
        <v>4.0742799393633149</v>
      </c>
      <c r="O217" s="22">
        <v>67</v>
      </c>
      <c r="P217" s="26">
        <f>O217/F217*100</f>
        <v>3.3855482566953006</v>
      </c>
      <c r="Q217" s="25">
        <f t="shared" si="10"/>
        <v>-25.614451743304699</v>
      </c>
      <c r="R217" s="21"/>
    </row>
    <row r="218" spans="1:18" x14ac:dyDescent="0.3">
      <c r="A218" s="21" t="s">
        <v>477</v>
      </c>
      <c r="B218" s="51">
        <v>680200037</v>
      </c>
      <c r="C218" s="21" t="s">
        <v>561</v>
      </c>
      <c r="D218" s="21" t="s">
        <v>156</v>
      </c>
      <c r="E218" s="21" t="s">
        <v>562</v>
      </c>
      <c r="F218" s="22">
        <v>1065</v>
      </c>
      <c r="G218" s="22">
        <v>47</v>
      </c>
      <c r="H218" s="23">
        <f>F218-G218</f>
        <v>1018</v>
      </c>
      <c r="I218" s="22">
        <v>979</v>
      </c>
      <c r="J218" s="24">
        <f>I218/F218*100</f>
        <v>91.924882629107984</v>
      </c>
      <c r="K218" s="25">
        <f t="shared" si="11"/>
        <v>-39.075117370892016</v>
      </c>
      <c r="L218" s="22">
        <v>24</v>
      </c>
      <c r="M218" s="26">
        <f>L218/F218*100</f>
        <v>2.2535211267605635</v>
      </c>
      <c r="N218" s="25">
        <f t="shared" si="9"/>
        <v>-0.74647887323943651</v>
      </c>
      <c r="O218" s="22">
        <v>34</v>
      </c>
      <c r="P218" s="26">
        <f>O218/F218*100</f>
        <v>3.1924882629107985</v>
      </c>
      <c r="Q218" s="25">
        <f t="shared" si="10"/>
        <v>-25.8075117370892</v>
      </c>
      <c r="R218" s="21"/>
    </row>
    <row r="219" spans="1:18" x14ac:dyDescent="0.3">
      <c r="A219" s="21" t="s">
        <v>477</v>
      </c>
      <c r="B219" s="51">
        <v>50075438</v>
      </c>
      <c r="C219" s="21" t="s">
        <v>563</v>
      </c>
      <c r="D219" s="40" t="s">
        <v>150</v>
      </c>
      <c r="E219" s="40" t="s">
        <v>564</v>
      </c>
      <c r="F219" s="41">
        <v>3164</v>
      </c>
      <c r="G219" s="41">
        <v>1</v>
      </c>
      <c r="H219" s="23">
        <f>F219-G219</f>
        <v>3163</v>
      </c>
      <c r="I219" s="22">
        <v>4269</v>
      </c>
      <c r="J219" s="24">
        <f>I219/F219*100</f>
        <v>134.92414664981035</v>
      </c>
      <c r="K219" s="25">
        <f t="shared" si="11"/>
        <v>3.9241466498103534</v>
      </c>
      <c r="L219" s="22">
        <v>13</v>
      </c>
      <c r="M219" s="26">
        <f>L219/F219*100</f>
        <v>0.41087231352718073</v>
      </c>
      <c r="N219" s="25">
        <f t="shared" si="9"/>
        <v>-2.5891276864728194</v>
      </c>
      <c r="O219" s="22">
        <v>20</v>
      </c>
      <c r="P219" s="26">
        <f>O219/F219*100</f>
        <v>0.63211125158027814</v>
      </c>
      <c r="Q219" s="25">
        <f t="shared" si="10"/>
        <v>-28.367888748419723</v>
      </c>
      <c r="R219" s="42"/>
    </row>
    <row r="220" spans="1:18" x14ac:dyDescent="0.3">
      <c r="A220" s="21" t="s">
        <v>477</v>
      </c>
      <c r="B220" s="51">
        <v>210075425</v>
      </c>
      <c r="C220" s="21" t="s">
        <v>565</v>
      </c>
      <c r="D220" s="21" t="s">
        <v>566</v>
      </c>
      <c r="E220" s="21" t="s">
        <v>567</v>
      </c>
      <c r="F220" s="22">
        <v>837</v>
      </c>
      <c r="G220" s="22">
        <v>0</v>
      </c>
      <c r="H220" s="23">
        <f>F220-G220</f>
        <v>837</v>
      </c>
      <c r="I220" s="22">
        <v>825</v>
      </c>
      <c r="J220" s="24">
        <f>I220/F220*100</f>
        <v>98.56630824372759</v>
      </c>
      <c r="K220" s="25">
        <f t="shared" si="11"/>
        <v>-32.43369175627241</v>
      </c>
      <c r="L220" s="22">
        <v>0</v>
      </c>
      <c r="M220" s="26">
        <f>L220/F220*100</f>
        <v>0</v>
      </c>
      <c r="N220" s="25">
        <f t="shared" si="9"/>
        <v>-3</v>
      </c>
      <c r="O220" s="22">
        <v>3</v>
      </c>
      <c r="P220" s="26">
        <f>O220/F220*100</f>
        <v>0.35842293906810035</v>
      </c>
      <c r="Q220" s="25">
        <f t="shared" si="10"/>
        <v>-28.641577060931901</v>
      </c>
      <c r="R220" s="21"/>
    </row>
    <row r="221" spans="1:18" x14ac:dyDescent="0.3">
      <c r="A221" s="21" t="s">
        <v>477</v>
      </c>
      <c r="B221" s="51">
        <v>50075401</v>
      </c>
      <c r="C221" s="21" t="s">
        <v>568</v>
      </c>
      <c r="D221" s="21" t="s">
        <v>569</v>
      </c>
      <c r="E221" s="21" t="s">
        <v>157</v>
      </c>
      <c r="F221" s="22">
        <v>1270</v>
      </c>
      <c r="G221" s="22">
        <v>2</v>
      </c>
      <c r="H221" s="23">
        <f>F221-G221</f>
        <v>1268</v>
      </c>
      <c r="I221" s="22">
        <v>1671</v>
      </c>
      <c r="J221" s="24">
        <f>I221/F221*100</f>
        <v>131.57480314960631</v>
      </c>
      <c r="K221" s="25">
        <f t="shared" si="11"/>
        <v>0.57480314960631063</v>
      </c>
      <c r="L221" s="22">
        <v>2</v>
      </c>
      <c r="M221" s="26">
        <f>L221/F221*100</f>
        <v>0.15748031496062992</v>
      </c>
      <c r="N221" s="25">
        <f t="shared" si="9"/>
        <v>-2.8425196850393699</v>
      </c>
      <c r="O221" s="22">
        <v>53</v>
      </c>
      <c r="P221" s="26">
        <f>O221/F221*100</f>
        <v>4.1732283464566926</v>
      </c>
      <c r="Q221" s="25">
        <f t="shared" si="10"/>
        <v>-24.826771653543307</v>
      </c>
      <c r="R221" s="21"/>
    </row>
    <row r="222" spans="1:18" x14ac:dyDescent="0.3">
      <c r="A222" s="21" t="s">
        <v>477</v>
      </c>
      <c r="B222" s="51">
        <v>440200001</v>
      </c>
      <c r="C222" s="21" t="s">
        <v>570</v>
      </c>
      <c r="D222" s="21" t="s">
        <v>571</v>
      </c>
      <c r="E222" s="21" t="s">
        <v>572</v>
      </c>
      <c r="F222" s="22">
        <v>1294</v>
      </c>
      <c r="G222" s="22">
        <v>148</v>
      </c>
      <c r="H222" s="23">
        <f>F222-G222</f>
        <v>1146</v>
      </c>
      <c r="I222" s="22">
        <v>2150</v>
      </c>
      <c r="J222" s="24">
        <f>I222/F222*100</f>
        <v>166.1514683153014</v>
      </c>
      <c r="K222" s="25">
        <f t="shared" si="11"/>
        <v>35.1514683153014</v>
      </c>
      <c r="L222" s="22">
        <v>27</v>
      </c>
      <c r="M222" s="26">
        <f>L222/F222*100</f>
        <v>2.0865533230293662</v>
      </c>
      <c r="N222" s="25">
        <f t="shared" si="9"/>
        <v>-0.91344667697063375</v>
      </c>
      <c r="O222" s="22">
        <v>203</v>
      </c>
      <c r="P222" s="26">
        <f>O222/F222*100</f>
        <v>15.687789799072643</v>
      </c>
      <c r="Q222" s="25">
        <f t="shared" si="10"/>
        <v>-13.312210200927357</v>
      </c>
      <c r="R222" s="21"/>
    </row>
    <row r="223" spans="1:18" x14ac:dyDescent="0.3">
      <c r="A223" s="21" t="s">
        <v>477</v>
      </c>
      <c r="B223" s="51">
        <v>680200010</v>
      </c>
      <c r="C223" s="21" t="s">
        <v>573</v>
      </c>
      <c r="D223" s="21" t="s">
        <v>296</v>
      </c>
      <c r="E223" s="21" t="s">
        <v>574</v>
      </c>
      <c r="F223" s="22">
        <v>2009</v>
      </c>
      <c r="G223" s="22">
        <v>669</v>
      </c>
      <c r="H223" s="23">
        <f>F223-G223</f>
        <v>1340</v>
      </c>
      <c r="I223" s="22">
        <v>5216</v>
      </c>
      <c r="J223" s="24">
        <f>I223/F223*100</f>
        <v>259.63165754106518</v>
      </c>
      <c r="K223" s="25">
        <f t="shared" si="11"/>
        <v>128.63165754106518</v>
      </c>
      <c r="L223" s="22">
        <v>0</v>
      </c>
      <c r="M223" s="26">
        <f>L223/F223*100</f>
        <v>0</v>
      </c>
      <c r="N223" s="25">
        <f t="shared" si="9"/>
        <v>-3</v>
      </c>
      <c r="O223" s="22">
        <v>1</v>
      </c>
      <c r="P223" s="26">
        <f>O223/F223*100</f>
        <v>4.9776007964161276E-2</v>
      </c>
      <c r="Q223" s="25">
        <f t="shared" si="10"/>
        <v>-28.950223992035838</v>
      </c>
      <c r="R223" s="21"/>
    </row>
    <row r="224" spans="1:18" x14ac:dyDescent="0.3">
      <c r="A224" s="21" t="s">
        <v>477</v>
      </c>
      <c r="B224" s="51">
        <v>50075422</v>
      </c>
      <c r="C224" s="21" t="s">
        <v>575</v>
      </c>
      <c r="D224" s="21" t="s">
        <v>576</v>
      </c>
      <c r="E224" s="21" t="s">
        <v>577</v>
      </c>
      <c r="F224" s="22">
        <v>1627</v>
      </c>
      <c r="G224" s="22">
        <v>69</v>
      </c>
      <c r="H224" s="23">
        <f>F224-G224</f>
        <v>1558</v>
      </c>
      <c r="I224" s="22">
        <v>2121</v>
      </c>
      <c r="J224" s="24">
        <f>I224/F224*100</f>
        <v>130.36263060848188</v>
      </c>
      <c r="K224" s="25">
        <f t="shared" si="11"/>
        <v>-0.63736939151812066</v>
      </c>
      <c r="L224" s="22">
        <v>21</v>
      </c>
      <c r="M224" s="26">
        <f>L224/F224*100</f>
        <v>1.290719114935464</v>
      </c>
      <c r="N224" s="25">
        <f t="shared" si="9"/>
        <v>-1.709280885064536</v>
      </c>
      <c r="O224" s="22">
        <v>452</v>
      </c>
      <c r="P224" s="26">
        <f>O224/F224*100</f>
        <v>27.781192378610942</v>
      </c>
      <c r="Q224" s="25">
        <f t="shared" si="10"/>
        <v>-1.2188076213890575</v>
      </c>
      <c r="R224" s="21"/>
    </row>
    <row r="225" spans="1:18" x14ac:dyDescent="0.3">
      <c r="A225" s="21" t="s">
        <v>477</v>
      </c>
      <c r="B225" s="51">
        <v>440800002</v>
      </c>
      <c r="C225" s="21" t="s">
        <v>578</v>
      </c>
      <c r="D225" s="21" t="s">
        <v>579</v>
      </c>
      <c r="E225" s="21" t="s">
        <v>580</v>
      </c>
      <c r="F225" s="22">
        <v>1109</v>
      </c>
      <c r="G225" s="22">
        <v>15</v>
      </c>
      <c r="H225" s="23">
        <f>F225-G225</f>
        <v>1094</v>
      </c>
      <c r="I225" s="22">
        <v>1399</v>
      </c>
      <c r="J225" s="24">
        <f>I225/F225*100</f>
        <v>126.1496844003607</v>
      </c>
      <c r="K225" s="25">
        <f t="shared" si="11"/>
        <v>-4.8503155996393019</v>
      </c>
      <c r="L225" s="22">
        <v>162</v>
      </c>
      <c r="M225" s="26">
        <f>L225/F225*100</f>
        <v>14.607754733994591</v>
      </c>
      <c r="N225" s="25">
        <f t="shared" si="9"/>
        <v>11.607754733994591</v>
      </c>
      <c r="O225" s="22">
        <v>2</v>
      </c>
      <c r="P225" s="26">
        <f>O225/F225*100</f>
        <v>0.18034265103697023</v>
      </c>
      <c r="Q225" s="25">
        <f t="shared" si="10"/>
        <v>-28.81965734896303</v>
      </c>
      <c r="R225" s="21"/>
    </row>
    <row r="226" spans="1:18" x14ac:dyDescent="0.3">
      <c r="A226" s="21" t="s">
        <v>477</v>
      </c>
      <c r="B226" s="51">
        <v>50000022</v>
      </c>
      <c r="C226" s="21" t="s">
        <v>581</v>
      </c>
      <c r="D226" s="21" t="s">
        <v>230</v>
      </c>
      <c r="E226" s="21" t="s">
        <v>582</v>
      </c>
      <c r="F226" s="22">
        <v>1250</v>
      </c>
      <c r="G226" s="22">
        <v>0</v>
      </c>
      <c r="H226" s="23">
        <f>F226-G226</f>
        <v>1250</v>
      </c>
      <c r="I226" s="22">
        <v>1748</v>
      </c>
      <c r="J226" s="24">
        <f>I226/F226*100</f>
        <v>139.84</v>
      </c>
      <c r="K226" s="25">
        <f t="shared" si="11"/>
        <v>8.8400000000000034</v>
      </c>
      <c r="L226" s="22">
        <v>6</v>
      </c>
      <c r="M226" s="26">
        <f>L226/F226*100</f>
        <v>0.48</v>
      </c>
      <c r="N226" s="25">
        <f t="shared" si="9"/>
        <v>-2.52</v>
      </c>
      <c r="O226" s="22">
        <v>34</v>
      </c>
      <c r="P226" s="26">
        <f>O226/F226*100</f>
        <v>2.7199999999999998</v>
      </c>
      <c r="Q226" s="25">
        <f t="shared" si="10"/>
        <v>-26.28</v>
      </c>
      <c r="R226" s="21"/>
    </row>
    <row r="227" spans="1:18" x14ac:dyDescent="0.3">
      <c r="A227" s="21" t="s">
        <v>477</v>
      </c>
      <c r="B227" s="51">
        <v>50077463</v>
      </c>
      <c r="C227" s="21" t="s">
        <v>583</v>
      </c>
      <c r="D227" s="21" t="s">
        <v>584</v>
      </c>
      <c r="E227" s="21" t="s">
        <v>585</v>
      </c>
      <c r="F227" s="22">
        <v>2005</v>
      </c>
      <c r="G227" s="22">
        <v>811</v>
      </c>
      <c r="H227" s="23">
        <f>F227-G227</f>
        <v>1194</v>
      </c>
      <c r="I227" s="22">
        <v>1887</v>
      </c>
      <c r="J227" s="24">
        <f>I227/F227*100</f>
        <v>94.114713216957597</v>
      </c>
      <c r="K227" s="25">
        <f t="shared" si="11"/>
        <v>-36.885286783042403</v>
      </c>
      <c r="L227" s="22">
        <v>0</v>
      </c>
      <c r="M227" s="26">
        <f>L227/F227*100</f>
        <v>0</v>
      </c>
      <c r="N227" s="25">
        <f t="shared" si="9"/>
        <v>-3</v>
      </c>
      <c r="O227" s="22">
        <v>126</v>
      </c>
      <c r="P227" s="26">
        <f>O227/F227*100</f>
        <v>6.2842892768079803</v>
      </c>
      <c r="Q227" s="25">
        <f t="shared" si="10"/>
        <v>-22.715710723192018</v>
      </c>
      <c r="R227" s="21"/>
    </row>
    <row r="228" spans="1:18" x14ac:dyDescent="0.3">
      <c r="A228" s="21" t="s">
        <v>477</v>
      </c>
      <c r="B228" s="51">
        <v>781800015</v>
      </c>
      <c r="C228" s="21" t="s">
        <v>586</v>
      </c>
      <c r="D228" s="21" t="s">
        <v>194</v>
      </c>
      <c r="E228" s="21" t="s">
        <v>587</v>
      </c>
      <c r="F228" s="22">
        <v>1289</v>
      </c>
      <c r="G228" s="22">
        <v>15</v>
      </c>
      <c r="H228" s="23">
        <f>F228-G228</f>
        <v>1274</v>
      </c>
      <c r="I228" s="22">
        <v>1315</v>
      </c>
      <c r="J228" s="24">
        <f>I228/F228*100</f>
        <v>102.01706749418153</v>
      </c>
      <c r="K228" s="25">
        <f t="shared" si="11"/>
        <v>-28.982932505818468</v>
      </c>
      <c r="L228" s="22">
        <v>4</v>
      </c>
      <c r="M228" s="26">
        <f>L228/F228*100</f>
        <v>0.3103180760279286</v>
      </c>
      <c r="N228" s="25">
        <f t="shared" si="9"/>
        <v>-2.6896819239720715</v>
      </c>
      <c r="O228" s="22">
        <v>38</v>
      </c>
      <c r="P228" s="26">
        <f>O228/F228*100</f>
        <v>2.948021722265322</v>
      </c>
      <c r="Q228" s="25">
        <f t="shared" si="10"/>
        <v>-26.051978277734676</v>
      </c>
      <c r="R228" s="21"/>
    </row>
    <row r="229" spans="1:18" x14ac:dyDescent="0.3">
      <c r="A229" s="21" t="s">
        <v>477</v>
      </c>
      <c r="B229" s="51">
        <v>50075416</v>
      </c>
      <c r="C229" s="21" t="s">
        <v>588</v>
      </c>
      <c r="D229" s="21" t="s">
        <v>156</v>
      </c>
      <c r="E229" s="21" t="s">
        <v>589</v>
      </c>
      <c r="F229" s="22">
        <v>1538</v>
      </c>
      <c r="G229" s="22">
        <v>0</v>
      </c>
      <c r="H229" s="23">
        <f>F229-G229</f>
        <v>1538</v>
      </c>
      <c r="I229" s="22">
        <v>1906</v>
      </c>
      <c r="J229" s="24">
        <f>I229/F229*100</f>
        <v>123.92717815344602</v>
      </c>
      <c r="K229" s="25">
        <f t="shared" si="11"/>
        <v>-7.0728218465539783</v>
      </c>
      <c r="L229" s="22">
        <v>43</v>
      </c>
      <c r="M229" s="26">
        <f>L229/F229*100</f>
        <v>2.7958387516254879</v>
      </c>
      <c r="N229" s="25">
        <f t="shared" si="9"/>
        <v>-0.20416124837451211</v>
      </c>
      <c r="O229" s="22">
        <v>273</v>
      </c>
      <c r="P229" s="26">
        <f>O229/F229*100</f>
        <v>17.750325097529259</v>
      </c>
      <c r="Q229" s="25">
        <f t="shared" si="10"/>
        <v>-11.249674902470741</v>
      </c>
      <c r="R229" s="21"/>
    </row>
    <row r="230" spans="1:18" x14ac:dyDescent="0.3">
      <c r="A230" s="21" t="s">
        <v>477</v>
      </c>
      <c r="B230" s="51">
        <v>440200026</v>
      </c>
      <c r="C230" s="21" t="s">
        <v>590</v>
      </c>
      <c r="D230" s="21" t="s">
        <v>216</v>
      </c>
      <c r="E230" s="21" t="s">
        <v>591</v>
      </c>
      <c r="F230" s="22">
        <v>1196</v>
      </c>
      <c r="G230" s="22">
        <v>160</v>
      </c>
      <c r="H230" s="23">
        <f>F230-G230</f>
        <v>1036</v>
      </c>
      <c r="I230" s="22">
        <v>1727</v>
      </c>
      <c r="J230" s="24">
        <f>I230/F230*100</f>
        <v>144.3979933110368</v>
      </c>
      <c r="K230" s="25">
        <f t="shared" si="11"/>
        <v>13.397993311036799</v>
      </c>
      <c r="L230" s="22">
        <v>24</v>
      </c>
      <c r="M230" s="26">
        <f>L230/F230*100</f>
        <v>2.0066889632107023</v>
      </c>
      <c r="N230" s="25">
        <f t="shared" si="9"/>
        <v>-0.99331103678929766</v>
      </c>
      <c r="O230" s="22">
        <v>56</v>
      </c>
      <c r="P230" s="26">
        <f>O230/F230*100</f>
        <v>4.6822742474916383</v>
      </c>
      <c r="Q230" s="25">
        <f t="shared" si="10"/>
        <v>-24.317725752508363</v>
      </c>
      <c r="R230" s="21"/>
    </row>
    <row r="231" spans="1:18" x14ac:dyDescent="0.3">
      <c r="A231" s="21" t="s">
        <v>477</v>
      </c>
      <c r="B231" s="51">
        <v>50077453</v>
      </c>
      <c r="C231" s="21" t="s">
        <v>592</v>
      </c>
      <c r="D231" s="21" t="s">
        <v>593</v>
      </c>
      <c r="E231" s="21" t="s">
        <v>594</v>
      </c>
      <c r="F231" s="22">
        <v>876</v>
      </c>
      <c r="G231" s="22">
        <v>0</v>
      </c>
      <c r="H231" s="23">
        <f>F231-G231</f>
        <v>876</v>
      </c>
      <c r="I231" s="22">
        <v>1288</v>
      </c>
      <c r="J231" s="24">
        <f>I231/F231*100</f>
        <v>147.03196347031962</v>
      </c>
      <c r="K231" s="25">
        <f t="shared" si="11"/>
        <v>16.031963470319624</v>
      </c>
      <c r="L231" s="22">
        <v>37</v>
      </c>
      <c r="M231" s="26">
        <f>L231/F231*100</f>
        <v>4.2237442922374431</v>
      </c>
      <c r="N231" s="25">
        <f t="shared" si="9"/>
        <v>1.2237442922374431</v>
      </c>
      <c r="O231" s="22">
        <v>480</v>
      </c>
      <c r="P231" s="26">
        <f>O231/F231*100</f>
        <v>54.794520547945204</v>
      </c>
      <c r="Q231" s="25">
        <f t="shared" si="10"/>
        <v>25.794520547945204</v>
      </c>
      <c r="R231" s="21"/>
    </row>
    <row r="232" spans="1:18" x14ac:dyDescent="0.3">
      <c r="A232" s="21" t="s">
        <v>477</v>
      </c>
      <c r="B232" s="51">
        <v>210000055</v>
      </c>
      <c r="C232" s="21" t="s">
        <v>595</v>
      </c>
      <c r="D232" s="21" t="s">
        <v>596</v>
      </c>
      <c r="E232" s="21" t="s">
        <v>597</v>
      </c>
      <c r="F232" s="22">
        <v>1404</v>
      </c>
      <c r="G232" s="22">
        <v>13</v>
      </c>
      <c r="H232" s="23">
        <f>F232-G232</f>
        <v>1391</v>
      </c>
      <c r="I232" s="22">
        <v>732</v>
      </c>
      <c r="J232" s="24">
        <f>I232/F232*100</f>
        <v>52.136752136752143</v>
      </c>
      <c r="K232" s="25">
        <f t="shared" si="11"/>
        <v>-78.863247863247864</v>
      </c>
      <c r="L232" s="22">
        <v>0</v>
      </c>
      <c r="M232" s="26">
        <f>L232/F232*100</f>
        <v>0</v>
      </c>
      <c r="N232" s="25">
        <f t="shared" si="9"/>
        <v>-3</v>
      </c>
      <c r="O232" s="22">
        <v>0</v>
      </c>
      <c r="P232" s="26">
        <f>O232/F232*100</f>
        <v>0</v>
      </c>
      <c r="Q232" s="25">
        <f t="shared" si="10"/>
        <v>-29</v>
      </c>
      <c r="R232" s="21"/>
    </row>
    <row r="233" spans="1:18" x14ac:dyDescent="0.3">
      <c r="A233" s="21" t="s">
        <v>477</v>
      </c>
      <c r="B233" s="51">
        <v>210075414</v>
      </c>
      <c r="C233" s="21" t="s">
        <v>598</v>
      </c>
      <c r="D233" s="21" t="s">
        <v>599</v>
      </c>
      <c r="E233" s="21" t="s">
        <v>45</v>
      </c>
      <c r="F233" s="22">
        <v>956</v>
      </c>
      <c r="G233" s="22">
        <v>0</v>
      </c>
      <c r="H233" s="23">
        <f>F233-G233</f>
        <v>956</v>
      </c>
      <c r="I233" s="22">
        <v>1197</v>
      </c>
      <c r="J233" s="24">
        <f>I233/F233*100</f>
        <v>125.20920502092051</v>
      </c>
      <c r="K233" s="25">
        <f t="shared" si="11"/>
        <v>-5.790794979079493</v>
      </c>
      <c r="L233" s="22">
        <v>27</v>
      </c>
      <c r="M233" s="26">
        <f>L233/F233*100</f>
        <v>2.8242677824267783</v>
      </c>
      <c r="N233" s="25">
        <f t="shared" si="9"/>
        <v>-0.17573221757322166</v>
      </c>
      <c r="O233" s="22">
        <v>4</v>
      </c>
      <c r="P233" s="26">
        <f>O233/F233*100</f>
        <v>0.41841004184100417</v>
      </c>
      <c r="Q233" s="25">
        <f t="shared" si="10"/>
        <v>-28.581589958158997</v>
      </c>
      <c r="R233" s="21"/>
    </row>
    <row r="234" spans="1:18" x14ac:dyDescent="0.3">
      <c r="A234" s="21" t="s">
        <v>477</v>
      </c>
      <c r="B234" s="51">
        <v>50075407</v>
      </c>
      <c r="C234" s="21" t="s">
        <v>600</v>
      </c>
      <c r="D234" s="21" t="s">
        <v>601</v>
      </c>
      <c r="E234" s="21" t="s">
        <v>602</v>
      </c>
      <c r="F234" s="22">
        <v>1981</v>
      </c>
      <c r="G234" s="22">
        <v>428</v>
      </c>
      <c r="H234" s="23">
        <f>F234-G234</f>
        <v>1553</v>
      </c>
      <c r="I234" s="22">
        <v>1941</v>
      </c>
      <c r="J234" s="24">
        <f>I234/F234*100</f>
        <v>97.980817768803632</v>
      </c>
      <c r="K234" s="25">
        <f t="shared" si="11"/>
        <v>-33.019182231196368</v>
      </c>
      <c r="L234" s="22">
        <v>16</v>
      </c>
      <c r="M234" s="26">
        <f>L234/F234*100</f>
        <v>0.80767289247854612</v>
      </c>
      <c r="N234" s="25">
        <f t="shared" si="9"/>
        <v>-2.1923271075214537</v>
      </c>
      <c r="O234" s="22">
        <v>794</v>
      </c>
      <c r="P234" s="26">
        <f>O234/F234*100</f>
        <v>40.080767289247852</v>
      </c>
      <c r="Q234" s="25">
        <f t="shared" si="10"/>
        <v>11.080767289247852</v>
      </c>
      <c r="R234" s="21"/>
    </row>
    <row r="235" spans="1:18" x14ac:dyDescent="0.3">
      <c r="A235" s="21" t="s">
        <v>477</v>
      </c>
      <c r="B235" s="51">
        <v>761200010</v>
      </c>
      <c r="C235" s="21" t="s">
        <v>603</v>
      </c>
      <c r="D235" s="21" t="s">
        <v>604</v>
      </c>
      <c r="E235" s="21" t="s">
        <v>605</v>
      </c>
      <c r="F235" s="22">
        <v>1488</v>
      </c>
      <c r="G235" s="22">
        <v>486</v>
      </c>
      <c r="H235" s="23">
        <f>F235-G235</f>
        <v>1002</v>
      </c>
      <c r="I235" s="22">
        <v>2743</v>
      </c>
      <c r="J235" s="24">
        <f>I235/F235*100</f>
        <v>184.34139784946237</v>
      </c>
      <c r="K235" s="25">
        <f t="shared" si="11"/>
        <v>53.341397849462368</v>
      </c>
      <c r="L235" s="22">
        <v>11</v>
      </c>
      <c r="M235" s="26">
        <f>L235/F235*100</f>
        <v>0.739247311827957</v>
      </c>
      <c r="N235" s="25">
        <f t="shared" si="9"/>
        <v>-2.260752688172043</v>
      </c>
      <c r="O235" s="22">
        <v>0</v>
      </c>
      <c r="P235" s="26">
        <f>O235/F235*100</f>
        <v>0</v>
      </c>
      <c r="Q235" s="25">
        <f t="shared" si="10"/>
        <v>-29</v>
      </c>
      <c r="R235" s="21"/>
    </row>
    <row r="236" spans="1:18" x14ac:dyDescent="0.3">
      <c r="A236" s="21" t="s">
        <v>477</v>
      </c>
      <c r="B236" s="51">
        <v>50075404</v>
      </c>
      <c r="C236" s="21" t="s">
        <v>606</v>
      </c>
      <c r="D236" s="21" t="s">
        <v>607</v>
      </c>
      <c r="E236" s="21" t="s">
        <v>608</v>
      </c>
      <c r="F236" s="22">
        <v>1826</v>
      </c>
      <c r="G236" s="22">
        <v>774</v>
      </c>
      <c r="H236" s="23">
        <f>F236-G236</f>
        <v>1052</v>
      </c>
      <c r="I236" s="22">
        <v>2058</v>
      </c>
      <c r="J236" s="24">
        <f>I236/F236*100</f>
        <v>112.70536692223439</v>
      </c>
      <c r="K236" s="25">
        <f t="shared" si="11"/>
        <v>-18.29463307776561</v>
      </c>
      <c r="L236" s="22">
        <v>19</v>
      </c>
      <c r="M236" s="26">
        <f>L236/F236*100</f>
        <v>1.04052573932092</v>
      </c>
      <c r="N236" s="25">
        <f t="shared" si="9"/>
        <v>-1.95947426067908</v>
      </c>
      <c r="O236" s="22">
        <v>0</v>
      </c>
      <c r="P236" s="26">
        <f>O236/F236*100</f>
        <v>0</v>
      </c>
      <c r="Q236" s="25">
        <f t="shared" si="10"/>
        <v>-29</v>
      </c>
      <c r="R236" s="21"/>
    </row>
    <row r="237" spans="1:18" x14ac:dyDescent="0.3">
      <c r="A237" s="21" t="s">
        <v>477</v>
      </c>
      <c r="B237" s="51">
        <v>760200011</v>
      </c>
      <c r="C237" s="21" t="s">
        <v>609</v>
      </c>
      <c r="D237" s="21" t="s">
        <v>296</v>
      </c>
      <c r="E237" s="21" t="s">
        <v>610</v>
      </c>
      <c r="F237" s="22">
        <v>1604</v>
      </c>
      <c r="G237" s="22">
        <v>92</v>
      </c>
      <c r="H237" s="23">
        <f>F237-G237</f>
        <v>1512</v>
      </c>
      <c r="I237" s="22">
        <v>1282</v>
      </c>
      <c r="J237" s="24">
        <f>I237/F237*100</f>
        <v>79.925187032418961</v>
      </c>
      <c r="K237" s="25">
        <f t="shared" si="11"/>
        <v>-51.074812967581039</v>
      </c>
      <c r="L237" s="22">
        <v>53</v>
      </c>
      <c r="M237" s="26">
        <f>L237/F237*100</f>
        <v>3.3042394014962597</v>
      </c>
      <c r="N237" s="25">
        <f t="shared" si="9"/>
        <v>0.30423940149625972</v>
      </c>
      <c r="O237" s="22">
        <v>0</v>
      </c>
      <c r="P237" s="26">
        <f>O237/F237*100</f>
        <v>0</v>
      </c>
      <c r="Q237" s="25">
        <f t="shared" si="10"/>
        <v>-29</v>
      </c>
      <c r="R237" s="21"/>
    </row>
    <row r="238" spans="1:18" x14ac:dyDescent="0.3">
      <c r="A238" s="21" t="s">
        <v>477</v>
      </c>
      <c r="B238" s="51">
        <v>681000006</v>
      </c>
      <c r="C238" s="21" t="s">
        <v>611</v>
      </c>
      <c r="D238" s="21" t="s">
        <v>336</v>
      </c>
      <c r="E238" s="21" t="s">
        <v>612</v>
      </c>
      <c r="F238" s="22">
        <v>1539</v>
      </c>
      <c r="G238" s="22">
        <v>7</v>
      </c>
      <c r="H238" s="23">
        <f>F238-G238</f>
        <v>1532</v>
      </c>
      <c r="I238" s="22">
        <v>2023</v>
      </c>
      <c r="J238" s="24">
        <f>I238/F238*100</f>
        <v>131.44899285250162</v>
      </c>
      <c r="K238" s="25">
        <f t="shared" si="11"/>
        <v>0.44899285250161824</v>
      </c>
      <c r="L238" s="22">
        <v>70</v>
      </c>
      <c r="M238" s="26">
        <f>L238/F238*100</f>
        <v>4.5484080571799872</v>
      </c>
      <c r="N238" s="25">
        <f t="shared" si="9"/>
        <v>1.5484080571799872</v>
      </c>
      <c r="O238" s="22">
        <v>86</v>
      </c>
      <c r="P238" s="26">
        <f>O238/F238*100</f>
        <v>5.5880441845354127</v>
      </c>
      <c r="Q238" s="25">
        <f t="shared" si="10"/>
        <v>-23.411955815464587</v>
      </c>
      <c r="R238" s="21"/>
    </row>
    <row r="239" spans="1:18" x14ac:dyDescent="0.3">
      <c r="A239" s="21" t="s">
        <v>477</v>
      </c>
      <c r="B239" s="51">
        <v>600200002</v>
      </c>
      <c r="C239" s="21" t="s">
        <v>613</v>
      </c>
      <c r="D239" s="21" t="s">
        <v>499</v>
      </c>
      <c r="E239" s="21" t="s">
        <v>614</v>
      </c>
      <c r="F239" s="22">
        <v>2227</v>
      </c>
      <c r="G239" s="22">
        <v>460</v>
      </c>
      <c r="H239" s="23">
        <f>F239-G239</f>
        <v>1767</v>
      </c>
      <c r="I239" s="22">
        <v>3306</v>
      </c>
      <c r="J239" s="24">
        <f>I239/F239*100</f>
        <v>148.45083071396496</v>
      </c>
      <c r="K239" s="25">
        <f t="shared" si="11"/>
        <v>17.450830713964962</v>
      </c>
      <c r="L239" s="22">
        <v>2</v>
      </c>
      <c r="M239" s="26">
        <f>L239/F239*100</f>
        <v>8.9806915132465193E-2</v>
      </c>
      <c r="N239" s="25">
        <f t="shared" si="9"/>
        <v>-2.9101930848675348</v>
      </c>
      <c r="O239" s="22">
        <v>119</v>
      </c>
      <c r="P239" s="26">
        <f>O239/F239*100</f>
        <v>5.343511450381679</v>
      </c>
      <c r="Q239" s="25">
        <f t="shared" si="10"/>
        <v>-23.65648854961832</v>
      </c>
      <c r="R239" s="21"/>
    </row>
    <row r="240" spans="1:18" x14ac:dyDescent="0.3">
      <c r="A240" s="21" t="s">
        <v>477</v>
      </c>
      <c r="B240" s="51">
        <v>50075423</v>
      </c>
      <c r="C240" s="21" t="s">
        <v>615</v>
      </c>
      <c r="D240" s="21" t="s">
        <v>616</v>
      </c>
      <c r="E240" s="21" t="s">
        <v>617</v>
      </c>
      <c r="F240" s="22">
        <v>1296</v>
      </c>
      <c r="G240" s="22">
        <v>146</v>
      </c>
      <c r="H240" s="23">
        <f>F240-G240</f>
        <v>1150</v>
      </c>
      <c r="I240" s="22">
        <v>2447</v>
      </c>
      <c r="J240" s="24">
        <f>I240/F240*100</f>
        <v>188.81172839506172</v>
      </c>
      <c r="K240" s="25">
        <f t="shared" si="11"/>
        <v>57.811728395061721</v>
      </c>
      <c r="L240" s="22">
        <v>15</v>
      </c>
      <c r="M240" s="26">
        <f>L240/F240*100</f>
        <v>1.1574074074074074</v>
      </c>
      <c r="N240" s="25">
        <f t="shared" si="9"/>
        <v>-1.8425925925925926</v>
      </c>
      <c r="O240" s="22">
        <v>103</v>
      </c>
      <c r="P240" s="26">
        <f>O240/F240*100</f>
        <v>7.9475308641975317</v>
      </c>
      <c r="Q240" s="25">
        <f t="shared" si="10"/>
        <v>-21.052469135802468</v>
      </c>
      <c r="R240" s="21"/>
    </row>
    <row r="241" spans="1:18" x14ac:dyDescent="0.3">
      <c r="A241" s="21" t="s">
        <v>477</v>
      </c>
      <c r="B241" s="51">
        <v>780200016</v>
      </c>
      <c r="C241" s="21" t="s">
        <v>618</v>
      </c>
      <c r="D241" s="21" t="s">
        <v>619</v>
      </c>
      <c r="E241" s="21" t="s">
        <v>620</v>
      </c>
      <c r="F241" s="22">
        <v>1363</v>
      </c>
      <c r="G241" s="22">
        <v>255</v>
      </c>
      <c r="H241" s="23">
        <f>F241-G241</f>
        <v>1108</v>
      </c>
      <c r="I241" s="22">
        <v>3011</v>
      </c>
      <c r="J241" s="24">
        <f>I241/F241*100</f>
        <v>220.90975788701394</v>
      </c>
      <c r="K241" s="25">
        <f t="shared" si="11"/>
        <v>89.909757887013939</v>
      </c>
      <c r="L241" s="22">
        <v>423</v>
      </c>
      <c r="M241" s="26">
        <f>L241/F241*100</f>
        <v>31.03448275862069</v>
      </c>
      <c r="N241" s="25">
        <f t="shared" si="9"/>
        <v>28.03448275862069</v>
      </c>
      <c r="O241" s="22">
        <v>0</v>
      </c>
      <c r="P241" s="26">
        <f>O241/F241*100</f>
        <v>0</v>
      </c>
      <c r="Q241" s="25">
        <f t="shared" si="10"/>
        <v>-29</v>
      </c>
      <c r="R241" s="21"/>
    </row>
    <row r="242" spans="1:18" x14ac:dyDescent="0.3">
      <c r="A242" s="21" t="s">
        <v>477</v>
      </c>
      <c r="B242" s="51">
        <v>210075417</v>
      </c>
      <c r="C242" s="21" t="s">
        <v>621</v>
      </c>
      <c r="D242" s="21" t="s">
        <v>622</v>
      </c>
      <c r="E242" s="21" t="s">
        <v>623</v>
      </c>
      <c r="F242" s="22">
        <v>1067</v>
      </c>
      <c r="G242" s="22">
        <v>0</v>
      </c>
      <c r="H242" s="23">
        <f>F242-G242</f>
        <v>1067</v>
      </c>
      <c r="I242" s="22">
        <v>853</v>
      </c>
      <c r="J242" s="24">
        <f>I242/F242*100</f>
        <v>79.943767572633547</v>
      </c>
      <c r="K242" s="25">
        <f t="shared" si="11"/>
        <v>-51.056232427366453</v>
      </c>
      <c r="L242" s="22">
        <v>47</v>
      </c>
      <c r="M242" s="26">
        <f>L242/F242*100</f>
        <v>4.4048734770384259</v>
      </c>
      <c r="N242" s="25">
        <f t="shared" si="9"/>
        <v>1.4048734770384259</v>
      </c>
      <c r="O242" s="22">
        <v>391</v>
      </c>
      <c r="P242" s="26">
        <f>O242/F242*100</f>
        <v>36.644798500468603</v>
      </c>
      <c r="Q242" s="25">
        <f t="shared" si="10"/>
        <v>7.6447985004686032</v>
      </c>
      <c r="R242" s="21"/>
    </row>
    <row r="243" spans="1:18" x14ac:dyDescent="0.3">
      <c r="A243" s="21" t="s">
        <v>477</v>
      </c>
      <c r="B243" s="51">
        <v>761200006</v>
      </c>
      <c r="C243" s="21" t="s">
        <v>624</v>
      </c>
      <c r="D243" s="21" t="s">
        <v>226</v>
      </c>
      <c r="E243" s="21" t="s">
        <v>625</v>
      </c>
      <c r="F243" s="22">
        <v>1213</v>
      </c>
      <c r="G243" s="22">
        <v>13</v>
      </c>
      <c r="H243" s="23">
        <f>F243-G243</f>
        <v>1200</v>
      </c>
      <c r="I243" s="22">
        <v>965</v>
      </c>
      <c r="J243" s="24">
        <f>I243/F243*100</f>
        <v>79.5548227535037</v>
      </c>
      <c r="K243" s="25">
        <f t="shared" si="11"/>
        <v>-51.4451772464963</v>
      </c>
      <c r="L243" s="22">
        <v>4</v>
      </c>
      <c r="M243" s="26">
        <f>L243/F243*100</f>
        <v>0.32976092333058532</v>
      </c>
      <c r="N243" s="25">
        <f t="shared" si="9"/>
        <v>-2.6702390766694148</v>
      </c>
      <c r="O243" s="22">
        <v>2</v>
      </c>
      <c r="P243" s="26">
        <f>O243/F243*100</f>
        <v>0.16488046166529266</v>
      </c>
      <c r="Q243" s="25">
        <f t="shared" si="10"/>
        <v>-28.835119538334709</v>
      </c>
      <c r="R243" s="21"/>
    </row>
    <row r="244" spans="1:18" x14ac:dyDescent="0.3">
      <c r="A244" s="21" t="s">
        <v>477</v>
      </c>
      <c r="B244" s="51">
        <v>50075406</v>
      </c>
      <c r="C244" s="21" t="s">
        <v>626</v>
      </c>
      <c r="D244" s="21" t="s">
        <v>616</v>
      </c>
      <c r="E244" s="21" t="s">
        <v>627</v>
      </c>
      <c r="F244" s="22">
        <v>618</v>
      </c>
      <c r="G244" s="22">
        <v>286</v>
      </c>
      <c r="H244" s="23">
        <f>F244-G244</f>
        <v>332</v>
      </c>
      <c r="I244" s="22">
        <v>924</v>
      </c>
      <c r="J244" s="24">
        <f>I244/F244*100</f>
        <v>149.51456310679612</v>
      </c>
      <c r="K244" s="25">
        <f t="shared" si="11"/>
        <v>18.514563106796118</v>
      </c>
      <c r="L244" s="22">
        <v>1</v>
      </c>
      <c r="M244" s="26">
        <f>L244/F244*100</f>
        <v>0.16181229773462785</v>
      </c>
      <c r="N244" s="25">
        <f t="shared" si="9"/>
        <v>-2.8381877022653721</v>
      </c>
      <c r="O244" s="22">
        <v>0</v>
      </c>
      <c r="P244" s="26">
        <f>O244/F244*100</f>
        <v>0</v>
      </c>
      <c r="Q244" s="25">
        <f t="shared" si="10"/>
        <v>-29</v>
      </c>
      <c r="R244" s="21"/>
    </row>
    <row r="245" spans="1:18" x14ac:dyDescent="0.3">
      <c r="A245" s="21" t="s">
        <v>477</v>
      </c>
      <c r="B245" s="51">
        <v>50075419</v>
      </c>
      <c r="C245" s="21" t="s">
        <v>628</v>
      </c>
      <c r="D245" s="21" t="s">
        <v>68</v>
      </c>
      <c r="E245" s="21" t="s">
        <v>629</v>
      </c>
      <c r="F245" s="22">
        <v>1674</v>
      </c>
      <c r="G245" s="22">
        <v>26</v>
      </c>
      <c r="H245" s="23">
        <f>F245-G245</f>
        <v>1648</v>
      </c>
      <c r="I245" s="22">
        <v>1561</v>
      </c>
      <c r="J245" s="24">
        <f>I245/F245*100</f>
        <v>93.249701314217447</v>
      </c>
      <c r="K245" s="25">
        <f t="shared" si="11"/>
        <v>-37.750298685782553</v>
      </c>
      <c r="L245" s="22">
        <v>18</v>
      </c>
      <c r="M245" s="26">
        <f>L245/F245*100</f>
        <v>1.0752688172043012</v>
      </c>
      <c r="N245" s="25">
        <f t="shared" si="9"/>
        <v>-1.9247311827956988</v>
      </c>
      <c r="O245" s="22">
        <v>210</v>
      </c>
      <c r="P245" s="26">
        <f>O245/F245*100</f>
        <v>12.544802867383511</v>
      </c>
      <c r="Q245" s="25">
        <f t="shared" si="10"/>
        <v>-16.45519713261649</v>
      </c>
      <c r="R245" s="21"/>
    </row>
    <row r="246" spans="1:18" x14ac:dyDescent="0.3">
      <c r="A246" s="21" t="s">
        <v>477</v>
      </c>
      <c r="B246" s="51">
        <v>604300007</v>
      </c>
      <c r="C246" s="21" t="s">
        <v>630</v>
      </c>
      <c r="D246" s="21" t="s">
        <v>108</v>
      </c>
      <c r="E246" s="21" t="s">
        <v>631</v>
      </c>
      <c r="F246" s="22">
        <v>460</v>
      </c>
      <c r="G246" s="22">
        <v>208</v>
      </c>
      <c r="H246" s="23">
        <f>F246-G246</f>
        <v>252</v>
      </c>
      <c r="I246" s="22">
        <v>860</v>
      </c>
      <c r="J246" s="24">
        <f>I246/F246*100</f>
        <v>186.95652173913044</v>
      </c>
      <c r="K246" s="25">
        <f t="shared" si="11"/>
        <v>55.956521739130437</v>
      </c>
      <c r="L246" s="22">
        <v>4</v>
      </c>
      <c r="M246" s="26">
        <f>L246/F246*100</f>
        <v>0.86956521739130432</v>
      </c>
      <c r="N246" s="25">
        <f t="shared" si="9"/>
        <v>-2.1304347826086958</v>
      </c>
      <c r="O246" s="22">
        <v>114</v>
      </c>
      <c r="P246" s="26">
        <f>O246/F246*100</f>
        <v>24.782608695652176</v>
      </c>
      <c r="Q246" s="25">
        <f t="shared" si="10"/>
        <v>-4.2173913043478244</v>
      </c>
      <c r="R246" s="21"/>
    </row>
    <row r="247" spans="1:18" x14ac:dyDescent="0.3">
      <c r="A247" s="34" t="s">
        <v>477</v>
      </c>
      <c r="B247" s="53">
        <v>50077461</v>
      </c>
      <c r="C247" s="34" t="s">
        <v>632</v>
      </c>
      <c r="D247" s="34" t="s">
        <v>296</v>
      </c>
      <c r="E247" s="34" t="s">
        <v>633</v>
      </c>
      <c r="F247" s="35">
        <v>1093</v>
      </c>
      <c r="G247" s="35">
        <v>565</v>
      </c>
      <c r="H247" s="36">
        <f>F247-G247</f>
        <v>528</v>
      </c>
      <c r="I247" s="35">
        <v>2048</v>
      </c>
      <c r="J247" s="37">
        <f>I247/F247*100</f>
        <v>187.37419945105216</v>
      </c>
      <c r="K247" s="38">
        <f t="shared" si="11"/>
        <v>56.374199451052164</v>
      </c>
      <c r="L247" s="35">
        <v>5</v>
      </c>
      <c r="M247" s="39">
        <f>L247/F247*100</f>
        <v>0.45745654162854532</v>
      </c>
      <c r="N247" s="38">
        <f t="shared" si="9"/>
        <v>-2.5425434583714548</v>
      </c>
      <c r="O247" s="35">
        <v>0</v>
      </c>
      <c r="P247" s="39">
        <f>O247/F247*100</f>
        <v>0</v>
      </c>
      <c r="Q247" s="38">
        <f t="shared" si="10"/>
        <v>-29</v>
      </c>
      <c r="R247" s="34"/>
    </row>
    <row r="248" spans="1:18" x14ac:dyDescent="0.3">
      <c r="A248" s="21" t="s">
        <v>477</v>
      </c>
      <c r="B248" s="51">
        <v>210000003</v>
      </c>
      <c r="C248" s="21" t="s">
        <v>634</v>
      </c>
      <c r="D248" s="21" t="s">
        <v>447</v>
      </c>
      <c r="E248" s="21" t="s">
        <v>635</v>
      </c>
      <c r="F248" s="22">
        <v>1603</v>
      </c>
      <c r="G248" s="22">
        <v>0</v>
      </c>
      <c r="H248" s="23">
        <f>F248-G248</f>
        <v>1603</v>
      </c>
      <c r="I248" s="22">
        <v>2154</v>
      </c>
      <c r="J248" s="24">
        <f>I248/F248*100</f>
        <v>134.37305053025577</v>
      </c>
      <c r="K248" s="25">
        <f t="shared" si="11"/>
        <v>3.3730505302557674</v>
      </c>
      <c r="L248" s="22">
        <v>195</v>
      </c>
      <c r="M248" s="26">
        <f>L248/F248*100</f>
        <v>12.164691203992515</v>
      </c>
      <c r="N248" s="25">
        <f t="shared" ref="N248:N311" si="12">M248-3</f>
        <v>9.1646912039925148</v>
      </c>
      <c r="O248" s="22">
        <v>0</v>
      </c>
      <c r="P248" s="26">
        <f>O248/F248*100</f>
        <v>0</v>
      </c>
      <c r="Q248" s="25">
        <f t="shared" ref="Q248:Q311" si="13">P248-29</f>
        <v>-29</v>
      </c>
      <c r="R248" s="21"/>
    </row>
    <row r="249" spans="1:18" x14ac:dyDescent="0.3">
      <c r="A249" s="21" t="s">
        <v>477</v>
      </c>
      <c r="B249" s="51">
        <v>50000023</v>
      </c>
      <c r="C249" s="21" t="s">
        <v>636</v>
      </c>
      <c r="D249" s="21" t="s">
        <v>502</v>
      </c>
      <c r="E249" s="21" t="s">
        <v>637</v>
      </c>
      <c r="F249" s="22">
        <v>1142</v>
      </c>
      <c r="G249" s="22">
        <v>122</v>
      </c>
      <c r="H249" s="23">
        <f>F249-G249</f>
        <v>1020</v>
      </c>
      <c r="I249" s="22">
        <v>2696</v>
      </c>
      <c r="J249" s="24">
        <f>I249/F249*100</f>
        <v>236.07705779334501</v>
      </c>
      <c r="K249" s="25">
        <f t="shared" si="11"/>
        <v>105.07705779334501</v>
      </c>
      <c r="L249" s="22">
        <v>58</v>
      </c>
      <c r="M249" s="26">
        <f>L249/F249*100</f>
        <v>5.0788091068301222</v>
      </c>
      <c r="N249" s="25">
        <f t="shared" si="12"/>
        <v>2.0788091068301222</v>
      </c>
      <c r="O249" s="22">
        <v>1378</v>
      </c>
      <c r="P249" s="26">
        <f>O249/F249*100</f>
        <v>120.66549912434326</v>
      </c>
      <c r="Q249" s="25">
        <f t="shared" si="13"/>
        <v>91.665499124343256</v>
      </c>
      <c r="R249" s="21"/>
    </row>
    <row r="250" spans="1:18" x14ac:dyDescent="0.3">
      <c r="A250" s="21" t="s">
        <v>477</v>
      </c>
      <c r="B250" s="51">
        <v>601000011</v>
      </c>
      <c r="C250" s="21" t="s">
        <v>638</v>
      </c>
      <c r="D250" s="21" t="s">
        <v>502</v>
      </c>
      <c r="E250" s="21" t="s">
        <v>639</v>
      </c>
      <c r="F250" s="22">
        <v>1496</v>
      </c>
      <c r="G250" s="22">
        <v>0</v>
      </c>
      <c r="H250" s="23">
        <f>F250-G250</f>
        <v>1496</v>
      </c>
      <c r="I250" s="22">
        <v>1753</v>
      </c>
      <c r="J250" s="24">
        <f>I250/F250*100</f>
        <v>117.17914438502675</v>
      </c>
      <c r="K250" s="25">
        <f t="shared" si="11"/>
        <v>-13.820855614973254</v>
      </c>
      <c r="L250" s="22">
        <v>4</v>
      </c>
      <c r="M250" s="26">
        <f>L250/F250*100</f>
        <v>0.26737967914438499</v>
      </c>
      <c r="N250" s="25">
        <f t="shared" si="12"/>
        <v>-2.7326203208556148</v>
      </c>
      <c r="O250" s="22">
        <v>0</v>
      </c>
      <c r="P250" s="26">
        <f>O250/F250*100</f>
        <v>0</v>
      </c>
      <c r="Q250" s="25">
        <f t="shared" si="13"/>
        <v>-29</v>
      </c>
      <c r="R250" s="21"/>
    </row>
    <row r="251" spans="1:18" x14ac:dyDescent="0.3">
      <c r="A251" s="21" t="s">
        <v>477</v>
      </c>
      <c r="B251" s="51">
        <v>761200023</v>
      </c>
      <c r="C251" s="21" t="s">
        <v>640</v>
      </c>
      <c r="D251" s="21" t="s">
        <v>641</v>
      </c>
      <c r="E251" s="21" t="s">
        <v>642</v>
      </c>
      <c r="F251" s="22">
        <v>2129</v>
      </c>
      <c r="G251" s="22">
        <v>205</v>
      </c>
      <c r="H251" s="23">
        <f>F251-G251</f>
        <v>1924</v>
      </c>
      <c r="I251" s="22">
        <v>999</v>
      </c>
      <c r="J251" s="24">
        <f>I251/F251*100</f>
        <v>46.923438233912634</v>
      </c>
      <c r="K251" s="25">
        <f t="shared" si="11"/>
        <v>-84.076561766087366</v>
      </c>
      <c r="L251" s="22">
        <v>3</v>
      </c>
      <c r="M251" s="26">
        <f>L251/F251*100</f>
        <v>0.14091122592766556</v>
      </c>
      <c r="N251" s="25">
        <f t="shared" si="12"/>
        <v>-2.8590887740723345</v>
      </c>
      <c r="O251" s="22">
        <v>96</v>
      </c>
      <c r="P251" s="26">
        <f>O251/F251*100</f>
        <v>4.5091592296852978</v>
      </c>
      <c r="Q251" s="25">
        <f t="shared" si="13"/>
        <v>-24.490840770314701</v>
      </c>
      <c r="R251" s="21"/>
    </row>
    <row r="252" spans="1:18" x14ac:dyDescent="0.3">
      <c r="A252" s="21" t="s">
        <v>477</v>
      </c>
      <c r="B252" s="51">
        <v>440200007</v>
      </c>
      <c r="C252" s="21" t="s">
        <v>643</v>
      </c>
      <c r="D252" s="21" t="s">
        <v>32</v>
      </c>
      <c r="E252" s="21" t="s">
        <v>644</v>
      </c>
      <c r="F252" s="22">
        <v>1450</v>
      </c>
      <c r="G252" s="22">
        <v>155</v>
      </c>
      <c r="H252" s="23">
        <f>F252-G252</f>
        <v>1295</v>
      </c>
      <c r="I252" s="22">
        <v>1509</v>
      </c>
      <c r="J252" s="24">
        <f>I252/F252*100</f>
        <v>104.06896551724138</v>
      </c>
      <c r="K252" s="25">
        <f t="shared" si="11"/>
        <v>-26.931034482758619</v>
      </c>
      <c r="L252" s="22">
        <v>298</v>
      </c>
      <c r="M252" s="26">
        <f>L252/F252*100</f>
        <v>20.551724137931036</v>
      </c>
      <c r="N252" s="25">
        <f t="shared" si="12"/>
        <v>17.551724137931036</v>
      </c>
      <c r="O252" s="22">
        <v>30</v>
      </c>
      <c r="P252" s="26">
        <f>O252/F252*100</f>
        <v>2.0689655172413794</v>
      </c>
      <c r="Q252" s="25">
        <f t="shared" si="13"/>
        <v>-26.931034482758619</v>
      </c>
      <c r="R252" s="21"/>
    </row>
    <row r="253" spans="1:18" x14ac:dyDescent="0.3">
      <c r="A253" s="21" t="s">
        <v>477</v>
      </c>
      <c r="B253" s="51">
        <v>210075404</v>
      </c>
      <c r="C253" s="21" t="s">
        <v>645</v>
      </c>
      <c r="D253" s="21" t="s">
        <v>569</v>
      </c>
      <c r="E253" s="21" t="s">
        <v>646</v>
      </c>
      <c r="F253" s="22">
        <v>2113</v>
      </c>
      <c r="G253" s="22">
        <v>749</v>
      </c>
      <c r="H253" s="23">
        <f>F253-G253</f>
        <v>1364</v>
      </c>
      <c r="I253" s="22">
        <v>2493</v>
      </c>
      <c r="J253" s="24">
        <f>I253/F253*100</f>
        <v>117.9839091339328</v>
      </c>
      <c r="K253" s="25">
        <f t="shared" si="11"/>
        <v>-13.016090866067202</v>
      </c>
      <c r="L253" s="22">
        <v>11</v>
      </c>
      <c r="M253" s="26">
        <f>L253/F253*100</f>
        <v>0.52058684335068617</v>
      </c>
      <c r="N253" s="25">
        <f t="shared" si="12"/>
        <v>-2.4794131566493141</v>
      </c>
      <c r="O253" s="22">
        <v>23</v>
      </c>
      <c r="P253" s="26">
        <f>O253/F253*100</f>
        <v>1.0884997633696167</v>
      </c>
      <c r="Q253" s="25">
        <f t="shared" si="13"/>
        <v>-27.911500236630385</v>
      </c>
      <c r="R253" s="21"/>
    </row>
    <row r="254" spans="1:18" x14ac:dyDescent="0.3">
      <c r="A254" s="21" t="s">
        <v>477</v>
      </c>
      <c r="B254" s="51">
        <v>50075413</v>
      </c>
      <c r="C254" s="21" t="s">
        <v>647</v>
      </c>
      <c r="D254" s="21" t="s">
        <v>648</v>
      </c>
      <c r="E254" s="21" t="s">
        <v>649</v>
      </c>
      <c r="F254" s="22">
        <v>1695</v>
      </c>
      <c r="G254" s="22">
        <v>2</v>
      </c>
      <c r="H254" s="23">
        <f>F254-G254</f>
        <v>1693</v>
      </c>
      <c r="I254" s="22">
        <v>3415</v>
      </c>
      <c r="J254" s="24">
        <f>I254/F254*100</f>
        <v>201.47492625368733</v>
      </c>
      <c r="K254" s="25">
        <f t="shared" si="11"/>
        <v>70.474926253687329</v>
      </c>
      <c r="L254" s="22">
        <v>199</v>
      </c>
      <c r="M254" s="26">
        <f>L254/F254*100</f>
        <v>11.740412979351031</v>
      </c>
      <c r="N254" s="25">
        <f t="shared" si="12"/>
        <v>8.7404129793510315</v>
      </c>
      <c r="O254" s="22">
        <v>158</v>
      </c>
      <c r="P254" s="26">
        <f>O254/F254*100</f>
        <v>9.3215339233038339</v>
      </c>
      <c r="Q254" s="25">
        <f t="shared" si="13"/>
        <v>-19.678466076696168</v>
      </c>
      <c r="R254" s="21"/>
    </row>
    <row r="255" spans="1:18" x14ac:dyDescent="0.3">
      <c r="A255" s="21" t="s">
        <v>477</v>
      </c>
      <c r="B255" s="51">
        <v>680200002</v>
      </c>
      <c r="C255" s="21" t="s">
        <v>650</v>
      </c>
      <c r="D255" s="21" t="s">
        <v>651</v>
      </c>
      <c r="E255" s="21" t="s">
        <v>652</v>
      </c>
      <c r="F255" s="22">
        <v>2670</v>
      </c>
      <c r="G255" s="22">
        <v>145</v>
      </c>
      <c r="H255" s="23">
        <f>F255-G255</f>
        <v>2525</v>
      </c>
      <c r="I255" s="22">
        <v>2974</v>
      </c>
      <c r="J255" s="24">
        <f>I255/F255*100</f>
        <v>111.38576779026216</v>
      </c>
      <c r="K255" s="25">
        <f t="shared" si="11"/>
        <v>-19.614232209737835</v>
      </c>
      <c r="L255" s="22">
        <v>12</v>
      </c>
      <c r="M255" s="26">
        <f>L255/F255*100</f>
        <v>0.44943820224719105</v>
      </c>
      <c r="N255" s="25">
        <f t="shared" si="12"/>
        <v>-2.5505617977528088</v>
      </c>
      <c r="O255" s="22">
        <v>0</v>
      </c>
      <c r="P255" s="26">
        <f>O255/F255*100</f>
        <v>0</v>
      </c>
      <c r="Q255" s="25">
        <f t="shared" si="13"/>
        <v>-29</v>
      </c>
      <c r="R255" s="21"/>
    </row>
    <row r="256" spans="1:18" x14ac:dyDescent="0.3">
      <c r="A256" s="21" t="s">
        <v>477</v>
      </c>
      <c r="B256" s="51">
        <v>780200014</v>
      </c>
      <c r="C256" s="21" t="s">
        <v>653</v>
      </c>
      <c r="D256" s="21" t="s">
        <v>296</v>
      </c>
      <c r="E256" s="21" t="s">
        <v>322</v>
      </c>
      <c r="F256" s="22">
        <v>3601</v>
      </c>
      <c r="G256" s="22">
        <v>374</v>
      </c>
      <c r="H256" s="23">
        <f>F256-G256</f>
        <v>3227</v>
      </c>
      <c r="I256" s="22">
        <v>4732</v>
      </c>
      <c r="J256" s="24">
        <f>I256/F256*100</f>
        <v>131.40794223826714</v>
      </c>
      <c r="K256" s="25">
        <f t="shared" si="11"/>
        <v>0.4079422382671396</v>
      </c>
      <c r="L256" s="22">
        <v>122</v>
      </c>
      <c r="M256" s="26">
        <f>L256/F256*100</f>
        <v>3.3879477922799226</v>
      </c>
      <c r="N256" s="25">
        <f t="shared" si="12"/>
        <v>0.3879477922799226</v>
      </c>
      <c r="O256" s="22">
        <v>1851</v>
      </c>
      <c r="P256" s="26">
        <f>O256/F256*100</f>
        <v>51.402388225492921</v>
      </c>
      <c r="Q256" s="25">
        <f t="shared" si="13"/>
        <v>22.402388225492921</v>
      </c>
      <c r="R256" s="21"/>
    </row>
    <row r="257" spans="1:18" x14ac:dyDescent="0.3">
      <c r="A257" s="21" t="s">
        <v>477</v>
      </c>
      <c r="B257" s="51">
        <v>50000041</v>
      </c>
      <c r="C257" s="21" t="s">
        <v>654</v>
      </c>
      <c r="D257" s="21" t="s">
        <v>655</v>
      </c>
      <c r="E257" s="21" t="s">
        <v>656</v>
      </c>
      <c r="F257" s="22">
        <v>906</v>
      </c>
      <c r="G257" s="22">
        <v>94</v>
      </c>
      <c r="H257" s="23">
        <f>F257-G257</f>
        <v>812</v>
      </c>
      <c r="I257" s="22">
        <v>1078</v>
      </c>
      <c r="J257" s="24">
        <f>I257/F257*100</f>
        <v>118.98454746136866</v>
      </c>
      <c r="K257" s="25">
        <f t="shared" si="11"/>
        <v>-12.015452538631337</v>
      </c>
      <c r="L257" s="22">
        <v>8</v>
      </c>
      <c r="M257" s="26">
        <f>L257/F257*100</f>
        <v>0.88300220750551872</v>
      </c>
      <c r="N257" s="25">
        <f t="shared" si="12"/>
        <v>-2.1169977924944812</v>
      </c>
      <c r="O257" s="22">
        <v>96</v>
      </c>
      <c r="P257" s="26">
        <f>O257/F257*100</f>
        <v>10.596026490066226</v>
      </c>
      <c r="Q257" s="25">
        <f t="shared" si="13"/>
        <v>-18.403973509933774</v>
      </c>
      <c r="R257" s="21"/>
    </row>
    <row r="258" spans="1:18" x14ac:dyDescent="0.3">
      <c r="A258" s="21" t="s">
        <v>477</v>
      </c>
      <c r="B258" s="51">
        <v>780200002</v>
      </c>
      <c r="C258" s="21" t="s">
        <v>657</v>
      </c>
      <c r="D258" s="21" t="s">
        <v>108</v>
      </c>
      <c r="E258" s="21" t="s">
        <v>658</v>
      </c>
      <c r="F258" s="22">
        <v>1570</v>
      </c>
      <c r="G258" s="22">
        <v>200</v>
      </c>
      <c r="H258" s="23">
        <f>F258-G258</f>
        <v>1370</v>
      </c>
      <c r="I258" s="22">
        <v>1363</v>
      </c>
      <c r="J258" s="24">
        <f>I258/F258*100</f>
        <v>86.815286624203821</v>
      </c>
      <c r="K258" s="25">
        <f t="shared" si="11"/>
        <v>-44.184713375796179</v>
      </c>
      <c r="L258" s="22">
        <v>99</v>
      </c>
      <c r="M258" s="26">
        <f>L258/F258*100</f>
        <v>6.3057324840764331</v>
      </c>
      <c r="N258" s="25">
        <f t="shared" si="12"/>
        <v>3.3057324840764331</v>
      </c>
      <c r="O258" s="22">
        <v>0</v>
      </c>
      <c r="P258" s="26">
        <f>O258/F258*100</f>
        <v>0</v>
      </c>
      <c r="Q258" s="25">
        <f t="shared" si="13"/>
        <v>-29</v>
      </c>
      <c r="R258" s="21"/>
    </row>
    <row r="259" spans="1:18" x14ac:dyDescent="0.3">
      <c r="A259" s="21" t="s">
        <v>477</v>
      </c>
      <c r="B259" s="51">
        <v>50075403</v>
      </c>
      <c r="C259" s="21" t="s">
        <v>659</v>
      </c>
      <c r="D259" s="21" t="s">
        <v>271</v>
      </c>
      <c r="E259" s="21" t="s">
        <v>660</v>
      </c>
      <c r="F259" s="22">
        <v>1593</v>
      </c>
      <c r="G259" s="22">
        <v>25</v>
      </c>
      <c r="H259" s="23">
        <f>F259-G259</f>
        <v>1568</v>
      </c>
      <c r="I259" s="22">
        <v>2776</v>
      </c>
      <c r="J259" s="24">
        <f>I259/F259*100</f>
        <v>174.26239799121154</v>
      </c>
      <c r="K259" s="25">
        <f t="shared" si="11"/>
        <v>43.262397991211543</v>
      </c>
      <c r="L259" s="22">
        <v>32</v>
      </c>
      <c r="M259" s="26">
        <f>L259/F259*100</f>
        <v>2.0087884494664157</v>
      </c>
      <c r="N259" s="25">
        <f t="shared" si="12"/>
        <v>-0.99121155053358434</v>
      </c>
      <c r="O259" s="22">
        <v>90</v>
      </c>
      <c r="P259" s="26">
        <f>O259/F259*100</f>
        <v>5.6497175141242941</v>
      </c>
      <c r="Q259" s="25">
        <f t="shared" si="13"/>
        <v>-23.350282485875706</v>
      </c>
      <c r="R259" s="21"/>
    </row>
    <row r="260" spans="1:18" x14ac:dyDescent="0.3">
      <c r="A260" s="21" t="s">
        <v>477</v>
      </c>
      <c r="B260" s="51">
        <v>440200008</v>
      </c>
      <c r="C260" s="21" t="s">
        <v>661</v>
      </c>
      <c r="D260" s="21" t="s">
        <v>216</v>
      </c>
      <c r="E260" s="21" t="s">
        <v>662</v>
      </c>
      <c r="F260" s="22">
        <v>1521</v>
      </c>
      <c r="G260" s="22">
        <v>337</v>
      </c>
      <c r="H260" s="23">
        <f>F260-G260</f>
        <v>1184</v>
      </c>
      <c r="I260" s="22">
        <v>2717</v>
      </c>
      <c r="J260" s="24">
        <f>I260/F260*100</f>
        <v>178.63247863247864</v>
      </c>
      <c r="K260" s="25">
        <f t="shared" si="11"/>
        <v>47.632478632478637</v>
      </c>
      <c r="L260" s="22">
        <v>11</v>
      </c>
      <c r="M260" s="26">
        <f>L260/F260*100</f>
        <v>0.72320841551610782</v>
      </c>
      <c r="N260" s="25">
        <f t="shared" si="12"/>
        <v>-2.2767915844838922</v>
      </c>
      <c r="O260" s="22">
        <v>109</v>
      </c>
      <c r="P260" s="26">
        <f>O260/F260*100</f>
        <v>7.1663379355687047</v>
      </c>
      <c r="Q260" s="25">
        <f t="shared" si="13"/>
        <v>-21.833662064431294</v>
      </c>
      <c r="R260" s="21"/>
    </row>
    <row r="261" spans="1:18" x14ac:dyDescent="0.3">
      <c r="A261" s="21" t="s">
        <v>477</v>
      </c>
      <c r="B261" s="51">
        <v>440200010</v>
      </c>
      <c r="C261" s="21" t="s">
        <v>663</v>
      </c>
      <c r="D261" s="21" t="s">
        <v>664</v>
      </c>
      <c r="E261" s="21" t="s">
        <v>665</v>
      </c>
      <c r="F261" s="22">
        <v>2223</v>
      </c>
      <c r="G261" s="22">
        <v>257</v>
      </c>
      <c r="H261" s="23">
        <f>F261-G261</f>
        <v>1966</v>
      </c>
      <c r="I261" s="22">
        <v>1780</v>
      </c>
      <c r="J261" s="24">
        <f>I261/F261*100</f>
        <v>80.071974808816918</v>
      </c>
      <c r="K261" s="25">
        <f t="shared" si="11"/>
        <v>-50.928025191183082</v>
      </c>
      <c r="L261" s="22">
        <v>8</v>
      </c>
      <c r="M261" s="26">
        <f>L261/F261*100</f>
        <v>0.35987404408457041</v>
      </c>
      <c r="N261" s="25">
        <f t="shared" si="12"/>
        <v>-2.6401259559154298</v>
      </c>
      <c r="O261" s="22">
        <v>14</v>
      </c>
      <c r="P261" s="26">
        <f>O261/F261*100</f>
        <v>0.62977957714799815</v>
      </c>
      <c r="Q261" s="25">
        <f t="shared" si="13"/>
        <v>-28.370220422852</v>
      </c>
      <c r="R261" s="21"/>
    </row>
    <row r="262" spans="1:18" x14ac:dyDescent="0.3">
      <c r="A262" s="21" t="s">
        <v>477</v>
      </c>
      <c r="B262" s="51">
        <v>50075421</v>
      </c>
      <c r="C262" s="21" t="s">
        <v>666</v>
      </c>
      <c r="D262" s="21" t="s">
        <v>68</v>
      </c>
      <c r="E262" s="21" t="s">
        <v>667</v>
      </c>
      <c r="F262" s="22">
        <v>1761</v>
      </c>
      <c r="G262" s="22">
        <v>4</v>
      </c>
      <c r="H262" s="23">
        <f>F262-G262</f>
        <v>1757</v>
      </c>
      <c r="I262" s="22">
        <v>1395</v>
      </c>
      <c r="J262" s="24">
        <f>I262/F262*100</f>
        <v>79.216354344122649</v>
      </c>
      <c r="K262" s="25">
        <f t="shared" si="11"/>
        <v>-51.783645655877351</v>
      </c>
      <c r="L262" s="22">
        <v>5</v>
      </c>
      <c r="M262" s="26">
        <f>L262/F262*100</f>
        <v>0.28392958546280522</v>
      </c>
      <c r="N262" s="25">
        <f t="shared" si="12"/>
        <v>-2.716070414537195</v>
      </c>
      <c r="O262" s="22">
        <v>0</v>
      </c>
      <c r="P262" s="26">
        <f>O262/F262*100</f>
        <v>0</v>
      </c>
      <c r="Q262" s="25">
        <f t="shared" si="13"/>
        <v>-29</v>
      </c>
      <c r="R262" s="21"/>
    </row>
    <row r="263" spans="1:18" x14ac:dyDescent="0.3">
      <c r="A263" s="21" t="s">
        <v>477</v>
      </c>
      <c r="B263" s="51">
        <v>50075420</v>
      </c>
      <c r="C263" s="21" t="s">
        <v>668</v>
      </c>
      <c r="D263" s="21" t="s">
        <v>499</v>
      </c>
      <c r="E263" s="21" t="s">
        <v>669</v>
      </c>
      <c r="F263" s="22">
        <v>1639</v>
      </c>
      <c r="G263" s="22">
        <v>3</v>
      </c>
      <c r="H263" s="23">
        <f>F263-G263</f>
        <v>1636</v>
      </c>
      <c r="I263" s="22">
        <v>1193</v>
      </c>
      <c r="J263" s="24">
        <f>I263/F263*100</f>
        <v>72.788285539963397</v>
      </c>
      <c r="K263" s="25">
        <f t="shared" si="11"/>
        <v>-58.211714460036603</v>
      </c>
      <c r="L263" s="22">
        <v>5</v>
      </c>
      <c r="M263" s="26">
        <f>L263/F263*100</f>
        <v>0.30506406345332521</v>
      </c>
      <c r="N263" s="25">
        <f t="shared" si="12"/>
        <v>-2.694935936546675</v>
      </c>
      <c r="O263" s="22">
        <v>140</v>
      </c>
      <c r="P263" s="26">
        <f>O263/F263*100</f>
        <v>8.5417937766931065</v>
      </c>
      <c r="Q263" s="25">
        <f t="shared" si="13"/>
        <v>-20.458206223306895</v>
      </c>
      <c r="R263" s="21"/>
    </row>
    <row r="264" spans="1:18" x14ac:dyDescent="0.3">
      <c r="A264" s="21" t="s">
        <v>477</v>
      </c>
      <c r="B264" s="51">
        <v>604300006</v>
      </c>
      <c r="C264" s="21" t="s">
        <v>670</v>
      </c>
      <c r="D264" s="21" t="s">
        <v>671</v>
      </c>
      <c r="E264" s="21" t="s">
        <v>672</v>
      </c>
      <c r="F264" s="22">
        <v>471</v>
      </c>
      <c r="G264" s="22">
        <v>5</v>
      </c>
      <c r="H264" s="23">
        <f>F264-G264</f>
        <v>466</v>
      </c>
      <c r="I264" s="22">
        <v>574</v>
      </c>
      <c r="J264" s="24">
        <f>I264/F264*100</f>
        <v>121.86836518046708</v>
      </c>
      <c r="K264" s="25">
        <f t="shared" si="11"/>
        <v>-9.1316348195329198</v>
      </c>
      <c r="L264" s="22">
        <v>0</v>
      </c>
      <c r="M264" s="26">
        <f>L264/F264*100</f>
        <v>0</v>
      </c>
      <c r="N264" s="25">
        <f t="shared" si="12"/>
        <v>-3</v>
      </c>
      <c r="O264" s="22">
        <v>54</v>
      </c>
      <c r="P264" s="26">
        <f>O264/F264*100</f>
        <v>11.464968152866243</v>
      </c>
      <c r="Q264" s="25">
        <f t="shared" si="13"/>
        <v>-17.535031847133759</v>
      </c>
      <c r="R264" s="21"/>
    </row>
    <row r="265" spans="1:18" x14ac:dyDescent="0.3">
      <c r="A265" s="21" t="s">
        <v>477</v>
      </c>
      <c r="B265" s="51">
        <v>2000017</v>
      </c>
      <c r="C265" s="21" t="s">
        <v>673</v>
      </c>
      <c r="D265" s="21" t="s">
        <v>35</v>
      </c>
      <c r="E265" s="21" t="s">
        <v>674</v>
      </c>
      <c r="F265" s="22">
        <v>1332</v>
      </c>
      <c r="G265" s="22">
        <v>4</v>
      </c>
      <c r="H265" s="23">
        <f>F265-G265</f>
        <v>1328</v>
      </c>
      <c r="I265" s="22">
        <v>1549</v>
      </c>
      <c r="J265" s="24">
        <f>I265/F265*100</f>
        <v>116.2912912912913</v>
      </c>
      <c r="K265" s="25">
        <f t="shared" si="11"/>
        <v>-14.708708708708699</v>
      </c>
      <c r="L265" s="22">
        <v>3</v>
      </c>
      <c r="M265" s="26">
        <f>L265/F265*100</f>
        <v>0.22522522522522523</v>
      </c>
      <c r="N265" s="25">
        <f t="shared" si="12"/>
        <v>-2.7747747747747749</v>
      </c>
      <c r="O265" s="22">
        <v>2089</v>
      </c>
      <c r="P265" s="26">
        <f>O265/F265*100</f>
        <v>156.83183183183183</v>
      </c>
      <c r="Q265" s="25">
        <f t="shared" si="13"/>
        <v>127.83183183183183</v>
      </c>
      <c r="R265" s="21"/>
    </row>
    <row r="266" spans="1:18" x14ac:dyDescent="0.3">
      <c r="A266" s="21" t="s">
        <v>477</v>
      </c>
      <c r="B266" s="51">
        <v>50075428</v>
      </c>
      <c r="C266" s="21" t="s">
        <v>675</v>
      </c>
      <c r="D266" s="21" t="s">
        <v>676</v>
      </c>
      <c r="E266" s="21" t="s">
        <v>677</v>
      </c>
      <c r="F266" s="22">
        <v>2472</v>
      </c>
      <c r="G266" s="22">
        <v>74</v>
      </c>
      <c r="H266" s="23">
        <f>F266-G266</f>
        <v>2398</v>
      </c>
      <c r="I266" s="22">
        <v>3596</v>
      </c>
      <c r="J266" s="24">
        <f>I266/F266*100</f>
        <v>145.46925566343043</v>
      </c>
      <c r="K266" s="25">
        <f t="shared" ref="K266:K329" si="14">J266-131</f>
        <v>14.469255663430431</v>
      </c>
      <c r="L266" s="22">
        <v>41</v>
      </c>
      <c r="M266" s="26">
        <f>L266/F266*100</f>
        <v>1.6585760517799353</v>
      </c>
      <c r="N266" s="25">
        <f t="shared" si="12"/>
        <v>-1.3414239482200647</v>
      </c>
      <c r="O266" s="22">
        <v>22</v>
      </c>
      <c r="P266" s="26">
        <f>O266/F266*100</f>
        <v>0.88996763754045305</v>
      </c>
      <c r="Q266" s="25">
        <f t="shared" si="13"/>
        <v>-28.110032362459545</v>
      </c>
      <c r="R266" s="21"/>
    </row>
    <row r="267" spans="1:18" x14ac:dyDescent="0.3">
      <c r="A267" s="21" t="s">
        <v>477</v>
      </c>
      <c r="B267" s="51">
        <v>50075441</v>
      </c>
      <c r="C267" s="21" t="s">
        <v>678</v>
      </c>
      <c r="D267" s="21" t="s">
        <v>679</v>
      </c>
      <c r="E267" s="21" t="s">
        <v>680</v>
      </c>
      <c r="F267" s="22">
        <v>1028</v>
      </c>
      <c r="G267" s="22">
        <v>1</v>
      </c>
      <c r="H267" s="23">
        <f>F267-G267</f>
        <v>1027</v>
      </c>
      <c r="I267" s="22">
        <v>1940</v>
      </c>
      <c r="J267" s="24">
        <f>I267/F267*100</f>
        <v>188.71595330739299</v>
      </c>
      <c r="K267" s="25">
        <f t="shared" si="14"/>
        <v>57.715953307392994</v>
      </c>
      <c r="L267" s="22">
        <v>9</v>
      </c>
      <c r="M267" s="26">
        <f>L267/F267*100</f>
        <v>0.8754863813229572</v>
      </c>
      <c r="N267" s="25">
        <f t="shared" si="12"/>
        <v>-2.1245136186770428</v>
      </c>
      <c r="O267" s="22">
        <v>1109</v>
      </c>
      <c r="P267" s="26">
        <f>O267/F267*100</f>
        <v>107.8793774319066</v>
      </c>
      <c r="Q267" s="25">
        <f t="shared" si="13"/>
        <v>78.879377431906605</v>
      </c>
      <c r="R267" s="21"/>
    </row>
    <row r="268" spans="1:18" x14ac:dyDescent="0.3">
      <c r="A268" s="21" t="s">
        <v>477</v>
      </c>
      <c r="B268" s="51">
        <v>210075410</v>
      </c>
      <c r="C268" s="21" t="s">
        <v>681</v>
      </c>
      <c r="D268" s="21" t="s">
        <v>278</v>
      </c>
      <c r="E268" s="21" t="s">
        <v>682</v>
      </c>
      <c r="F268" s="22">
        <v>1558</v>
      </c>
      <c r="G268" s="22">
        <v>7</v>
      </c>
      <c r="H268" s="23">
        <f>F268-G268</f>
        <v>1551</v>
      </c>
      <c r="I268" s="22">
        <v>1777</v>
      </c>
      <c r="J268" s="24">
        <f>I268/F268*100</f>
        <v>114.05648267008985</v>
      </c>
      <c r="K268" s="25">
        <f t="shared" si="14"/>
        <v>-16.943517329910151</v>
      </c>
      <c r="L268" s="22">
        <v>1</v>
      </c>
      <c r="M268" s="26">
        <f>L268/F268*100</f>
        <v>6.4184852374839535E-2</v>
      </c>
      <c r="N268" s="25">
        <f t="shared" si="12"/>
        <v>-2.9358151476251604</v>
      </c>
      <c r="O268" s="22">
        <v>519</v>
      </c>
      <c r="P268" s="26">
        <f>O268/F268*100</f>
        <v>33.311938382541726</v>
      </c>
      <c r="Q268" s="25">
        <f t="shared" si="13"/>
        <v>4.3119383825417259</v>
      </c>
      <c r="R268" s="21"/>
    </row>
    <row r="269" spans="1:18" x14ac:dyDescent="0.3">
      <c r="A269" s="21" t="s">
        <v>477</v>
      </c>
      <c r="B269" s="51">
        <v>50075432</v>
      </c>
      <c r="C269" s="21" t="s">
        <v>683</v>
      </c>
      <c r="D269" s="21" t="s">
        <v>296</v>
      </c>
      <c r="E269" s="21" t="s">
        <v>684</v>
      </c>
      <c r="F269" s="22">
        <v>1999</v>
      </c>
      <c r="G269" s="22">
        <v>695</v>
      </c>
      <c r="H269" s="23">
        <f>F269-G269</f>
        <v>1304</v>
      </c>
      <c r="I269" s="22">
        <v>3214</v>
      </c>
      <c r="J269" s="24">
        <f>I269/F269*100</f>
        <v>160.78039019509757</v>
      </c>
      <c r="K269" s="25">
        <f t="shared" si="14"/>
        <v>29.780390195097567</v>
      </c>
      <c r="L269" s="22">
        <v>54</v>
      </c>
      <c r="M269" s="26">
        <f>L269/F269*100</f>
        <v>2.7013506753376686</v>
      </c>
      <c r="N269" s="25">
        <f t="shared" si="12"/>
        <v>-0.29864932466233141</v>
      </c>
      <c r="O269" s="22">
        <v>0</v>
      </c>
      <c r="P269" s="26">
        <f>O269/F269*100</f>
        <v>0</v>
      </c>
      <c r="Q269" s="25">
        <f t="shared" si="13"/>
        <v>-29</v>
      </c>
      <c r="R269" s="21"/>
    </row>
    <row r="270" spans="1:18" x14ac:dyDescent="0.3">
      <c r="A270" s="21" t="s">
        <v>477</v>
      </c>
      <c r="B270" s="51">
        <v>440200005</v>
      </c>
      <c r="C270" s="21" t="s">
        <v>685</v>
      </c>
      <c r="D270" s="21" t="s">
        <v>346</v>
      </c>
      <c r="E270" s="21" t="s">
        <v>686</v>
      </c>
      <c r="F270" s="22">
        <v>1387</v>
      </c>
      <c r="G270" s="22">
        <v>37</v>
      </c>
      <c r="H270" s="23">
        <f>F270-G270</f>
        <v>1350</v>
      </c>
      <c r="I270" s="22">
        <v>1080</v>
      </c>
      <c r="J270" s="24">
        <f>I270/F270*100</f>
        <v>77.86589762076423</v>
      </c>
      <c r="K270" s="25">
        <f t="shared" si="14"/>
        <v>-53.13410237923577</v>
      </c>
      <c r="L270" s="22">
        <v>0</v>
      </c>
      <c r="M270" s="26">
        <f>L270/F270*100</f>
        <v>0</v>
      </c>
      <c r="N270" s="25">
        <f t="shared" si="12"/>
        <v>-3</v>
      </c>
      <c r="O270" s="22">
        <v>0</v>
      </c>
      <c r="P270" s="26">
        <f>O270/F270*100</f>
        <v>0</v>
      </c>
      <c r="Q270" s="25">
        <f t="shared" si="13"/>
        <v>-29</v>
      </c>
      <c r="R270" s="21"/>
    </row>
    <row r="271" spans="1:18" x14ac:dyDescent="0.3">
      <c r="A271" s="21" t="s">
        <v>477</v>
      </c>
      <c r="B271" s="51">
        <v>210075408</v>
      </c>
      <c r="C271" s="21" t="s">
        <v>687</v>
      </c>
      <c r="D271" s="21" t="s">
        <v>688</v>
      </c>
      <c r="E271" s="21" t="s">
        <v>689</v>
      </c>
      <c r="F271" s="22">
        <v>1546</v>
      </c>
      <c r="G271" s="22">
        <v>476</v>
      </c>
      <c r="H271" s="23">
        <f>F271-G271</f>
        <v>1070</v>
      </c>
      <c r="I271" s="22">
        <v>2944</v>
      </c>
      <c r="J271" s="24">
        <f>I271/F271*100</f>
        <v>190.42690815006469</v>
      </c>
      <c r="K271" s="25">
        <f t="shared" si="14"/>
        <v>59.426908150064691</v>
      </c>
      <c r="L271" s="22">
        <v>33</v>
      </c>
      <c r="M271" s="26">
        <f>L271/F271*100</f>
        <v>2.1345407503234153</v>
      </c>
      <c r="N271" s="25">
        <f t="shared" si="12"/>
        <v>-0.86545924967658472</v>
      </c>
      <c r="O271" s="22">
        <v>0</v>
      </c>
      <c r="P271" s="26">
        <f>O271/F271*100</f>
        <v>0</v>
      </c>
      <c r="Q271" s="25">
        <f t="shared" si="13"/>
        <v>-29</v>
      </c>
      <c r="R271" s="21"/>
    </row>
    <row r="272" spans="1:18" x14ac:dyDescent="0.3">
      <c r="A272" s="21" t="s">
        <v>477</v>
      </c>
      <c r="B272" s="51">
        <v>680200013</v>
      </c>
      <c r="C272" s="21" t="s">
        <v>690</v>
      </c>
      <c r="D272" s="21" t="s">
        <v>210</v>
      </c>
      <c r="E272" s="21" t="s">
        <v>691</v>
      </c>
      <c r="F272" s="22">
        <v>1935</v>
      </c>
      <c r="G272" s="22">
        <v>24</v>
      </c>
      <c r="H272" s="23">
        <f>F272-G272</f>
        <v>1911</v>
      </c>
      <c r="I272" s="22">
        <v>863</v>
      </c>
      <c r="J272" s="24">
        <f>I272/F272*100</f>
        <v>44.599483204134366</v>
      </c>
      <c r="K272" s="25">
        <f t="shared" si="14"/>
        <v>-86.400516795865627</v>
      </c>
      <c r="L272" s="22">
        <v>0</v>
      </c>
      <c r="M272" s="26">
        <f>L272/F272*100</f>
        <v>0</v>
      </c>
      <c r="N272" s="25">
        <f t="shared" si="12"/>
        <v>-3</v>
      </c>
      <c r="O272" s="22">
        <v>0</v>
      </c>
      <c r="P272" s="26">
        <f>O272/F272*100</f>
        <v>0</v>
      </c>
      <c r="Q272" s="25">
        <f t="shared" si="13"/>
        <v>-29</v>
      </c>
      <c r="R272" s="21"/>
    </row>
    <row r="273" spans="1:18" x14ac:dyDescent="0.3">
      <c r="A273" s="21" t="s">
        <v>477</v>
      </c>
      <c r="B273" s="51">
        <v>680200033</v>
      </c>
      <c r="C273" s="21" t="s">
        <v>692</v>
      </c>
      <c r="D273" s="21" t="s">
        <v>693</v>
      </c>
      <c r="E273" s="21" t="s">
        <v>694</v>
      </c>
      <c r="F273" s="22">
        <v>1639</v>
      </c>
      <c r="G273" s="22">
        <v>59</v>
      </c>
      <c r="H273" s="23">
        <f>F273-G273</f>
        <v>1580</v>
      </c>
      <c r="I273" s="22">
        <v>1482</v>
      </c>
      <c r="J273" s="24">
        <f>I273/F273*100</f>
        <v>90.420988407565588</v>
      </c>
      <c r="K273" s="25">
        <f t="shared" si="14"/>
        <v>-40.579011592434412</v>
      </c>
      <c r="L273" s="22">
        <v>0</v>
      </c>
      <c r="M273" s="26">
        <f>L273/F273*100</f>
        <v>0</v>
      </c>
      <c r="N273" s="25">
        <f t="shared" si="12"/>
        <v>-3</v>
      </c>
      <c r="O273" s="22">
        <v>11</v>
      </c>
      <c r="P273" s="26">
        <f>O273/F273*100</f>
        <v>0.67114093959731547</v>
      </c>
      <c r="Q273" s="25">
        <f t="shared" si="13"/>
        <v>-28.328859060402685</v>
      </c>
      <c r="R273" s="21"/>
    </row>
    <row r="274" spans="1:18" x14ac:dyDescent="0.3">
      <c r="A274" s="21" t="s">
        <v>477</v>
      </c>
      <c r="B274" s="51">
        <v>600200012</v>
      </c>
      <c r="C274" s="21" t="s">
        <v>695</v>
      </c>
      <c r="D274" s="21" t="s">
        <v>601</v>
      </c>
      <c r="E274" s="21" t="s">
        <v>696</v>
      </c>
      <c r="F274" s="22">
        <v>977</v>
      </c>
      <c r="G274" s="22">
        <v>4</v>
      </c>
      <c r="H274" s="23">
        <f>F274-G274</f>
        <v>973</v>
      </c>
      <c r="I274" s="22">
        <v>2696</v>
      </c>
      <c r="J274" s="24">
        <f>I274/F274*100</f>
        <v>275.94677584442172</v>
      </c>
      <c r="K274" s="25">
        <f t="shared" si="14"/>
        <v>144.94677584442172</v>
      </c>
      <c r="L274" s="22">
        <v>0</v>
      </c>
      <c r="M274" s="26">
        <f>L274/F274*100</f>
        <v>0</v>
      </c>
      <c r="N274" s="25">
        <f t="shared" si="12"/>
        <v>-3</v>
      </c>
      <c r="O274" s="22">
        <v>28</v>
      </c>
      <c r="P274" s="26">
        <f>O274/F274*100</f>
        <v>2.8659160696008188</v>
      </c>
      <c r="Q274" s="25">
        <f t="shared" si="13"/>
        <v>-26.134083930399182</v>
      </c>
      <c r="R274" s="21"/>
    </row>
    <row r="275" spans="1:18" x14ac:dyDescent="0.3">
      <c r="A275" s="21" t="s">
        <v>477</v>
      </c>
      <c r="B275" s="51">
        <v>780200006</v>
      </c>
      <c r="C275" s="21" t="s">
        <v>697</v>
      </c>
      <c r="D275" s="21" t="s">
        <v>499</v>
      </c>
      <c r="E275" s="21" t="s">
        <v>698</v>
      </c>
      <c r="F275" s="22">
        <v>768</v>
      </c>
      <c r="G275" s="22">
        <v>96</v>
      </c>
      <c r="H275" s="23">
        <f>F275-G275</f>
        <v>672</v>
      </c>
      <c r="I275" s="22">
        <v>2235</v>
      </c>
      <c r="J275" s="24">
        <f>I275/F275*100</f>
        <v>291.015625</v>
      </c>
      <c r="K275" s="25">
        <f t="shared" si="14"/>
        <v>160.015625</v>
      </c>
      <c r="L275" s="22">
        <v>41</v>
      </c>
      <c r="M275" s="26">
        <f>L275/F275*100</f>
        <v>5.3385416666666661</v>
      </c>
      <c r="N275" s="25">
        <f t="shared" si="12"/>
        <v>2.3385416666666661</v>
      </c>
      <c r="O275" s="22">
        <v>5</v>
      </c>
      <c r="P275" s="26">
        <f>O275/F275*100</f>
        <v>0.65104166666666674</v>
      </c>
      <c r="Q275" s="25">
        <f t="shared" si="13"/>
        <v>-28.348958333333332</v>
      </c>
      <c r="R275" s="21"/>
    </row>
    <row r="276" spans="1:18" x14ac:dyDescent="0.3">
      <c r="A276" s="21" t="s">
        <v>477</v>
      </c>
      <c r="B276" s="51">
        <v>50077446</v>
      </c>
      <c r="C276" s="21" t="s">
        <v>699</v>
      </c>
      <c r="D276" s="21" t="s">
        <v>296</v>
      </c>
      <c r="E276" s="21" t="s">
        <v>700</v>
      </c>
      <c r="F276" s="22">
        <v>1322</v>
      </c>
      <c r="G276" s="22">
        <v>621</v>
      </c>
      <c r="H276" s="23">
        <f>F276-G276</f>
        <v>701</v>
      </c>
      <c r="I276" s="22">
        <v>2178</v>
      </c>
      <c r="J276" s="24">
        <f>I276/F276*100</f>
        <v>164.75037821482604</v>
      </c>
      <c r="K276" s="25">
        <f t="shared" si="14"/>
        <v>33.750378214826043</v>
      </c>
      <c r="L276" s="22">
        <v>11</v>
      </c>
      <c r="M276" s="26">
        <f>L276/F276*100</f>
        <v>0.83207261724659609</v>
      </c>
      <c r="N276" s="25">
        <f t="shared" si="12"/>
        <v>-2.1679273827534038</v>
      </c>
      <c r="O276" s="22">
        <v>223</v>
      </c>
      <c r="P276" s="26">
        <f>O276/F276*100</f>
        <v>16.868381240544629</v>
      </c>
      <c r="Q276" s="25">
        <f t="shared" si="13"/>
        <v>-12.131618759455371</v>
      </c>
      <c r="R276" s="21"/>
    </row>
    <row r="277" spans="1:18" x14ac:dyDescent="0.3">
      <c r="A277" s="21" t="s">
        <v>477</v>
      </c>
      <c r="B277" s="51">
        <v>50077479</v>
      </c>
      <c r="C277" s="21" t="s">
        <v>701</v>
      </c>
      <c r="D277" s="21" t="s">
        <v>702</v>
      </c>
      <c r="E277" s="21" t="s">
        <v>703</v>
      </c>
      <c r="F277" s="22">
        <v>1443</v>
      </c>
      <c r="G277" s="22">
        <v>611</v>
      </c>
      <c r="H277" s="23">
        <f>F277-G277</f>
        <v>832</v>
      </c>
      <c r="I277" s="22">
        <v>1854</v>
      </c>
      <c r="J277" s="24">
        <f>I277/F277*100</f>
        <v>128.48232848232848</v>
      </c>
      <c r="K277" s="25">
        <f t="shared" si="14"/>
        <v>-2.5176715176715163</v>
      </c>
      <c r="L277" s="22">
        <v>9</v>
      </c>
      <c r="M277" s="26">
        <f>L277/F277*100</f>
        <v>0.62370062370062374</v>
      </c>
      <c r="N277" s="25">
        <f t="shared" si="12"/>
        <v>-2.376299376299376</v>
      </c>
      <c r="O277" s="22">
        <v>26</v>
      </c>
      <c r="P277" s="26">
        <f>O277/F277*100</f>
        <v>1.8018018018018018</v>
      </c>
      <c r="Q277" s="25">
        <f t="shared" si="13"/>
        <v>-27.198198198198199</v>
      </c>
      <c r="R277" s="21"/>
    </row>
    <row r="278" spans="1:18" x14ac:dyDescent="0.3">
      <c r="A278" s="21" t="s">
        <v>477</v>
      </c>
      <c r="B278" s="51">
        <v>50075437</v>
      </c>
      <c r="C278" s="21" t="s">
        <v>704</v>
      </c>
      <c r="D278" s="21" t="s">
        <v>705</v>
      </c>
      <c r="E278" s="21" t="s">
        <v>706</v>
      </c>
      <c r="F278" s="22">
        <v>1889</v>
      </c>
      <c r="G278" s="22">
        <v>1</v>
      </c>
      <c r="H278" s="23">
        <f>F278-G278</f>
        <v>1888</v>
      </c>
      <c r="I278" s="22">
        <v>1107</v>
      </c>
      <c r="J278" s="24">
        <f>I278/F278*100</f>
        <v>58.602435150873475</v>
      </c>
      <c r="K278" s="25">
        <f t="shared" si="14"/>
        <v>-72.397564849126525</v>
      </c>
      <c r="L278" s="22">
        <v>3</v>
      </c>
      <c r="M278" s="26">
        <f>L278/F278*100</f>
        <v>0.15881418740074113</v>
      </c>
      <c r="N278" s="25">
        <f t="shared" si="12"/>
        <v>-2.8411858125992588</v>
      </c>
      <c r="O278" s="22">
        <v>18</v>
      </c>
      <c r="P278" s="26">
        <f>O278/F278*100</f>
        <v>0.95288512440444684</v>
      </c>
      <c r="Q278" s="25">
        <f t="shared" si="13"/>
        <v>-28.047114875595554</v>
      </c>
      <c r="R278" s="21"/>
    </row>
    <row r="279" spans="1:18" x14ac:dyDescent="0.3">
      <c r="A279" s="21" t="s">
        <v>477</v>
      </c>
      <c r="B279" s="51">
        <v>210075419</v>
      </c>
      <c r="C279" s="21" t="s">
        <v>707</v>
      </c>
      <c r="D279" s="21" t="s">
        <v>271</v>
      </c>
      <c r="E279" s="21" t="s">
        <v>708</v>
      </c>
      <c r="F279" s="22">
        <v>966</v>
      </c>
      <c r="G279" s="22">
        <v>0</v>
      </c>
      <c r="H279" s="23">
        <f>F279-G279</f>
        <v>966</v>
      </c>
      <c r="I279" s="22">
        <v>1026</v>
      </c>
      <c r="J279" s="24">
        <f>I279/F279*100</f>
        <v>106.21118012422359</v>
      </c>
      <c r="K279" s="25">
        <f t="shared" si="14"/>
        <v>-24.788819875776412</v>
      </c>
      <c r="L279" s="22">
        <v>28</v>
      </c>
      <c r="M279" s="26">
        <f>L279/F279*100</f>
        <v>2.8985507246376812</v>
      </c>
      <c r="N279" s="25">
        <f t="shared" si="12"/>
        <v>-0.10144927536231885</v>
      </c>
      <c r="O279" s="22">
        <v>1840</v>
      </c>
      <c r="P279" s="26">
        <f>O279/F279*100</f>
        <v>190.47619047619045</v>
      </c>
      <c r="Q279" s="25">
        <f t="shared" si="13"/>
        <v>161.47619047619045</v>
      </c>
      <c r="R279" s="21"/>
    </row>
    <row r="280" spans="1:18" x14ac:dyDescent="0.3">
      <c r="A280" s="21" t="s">
        <v>477</v>
      </c>
      <c r="B280" s="51">
        <v>210075401</v>
      </c>
      <c r="C280" s="21" t="s">
        <v>709</v>
      </c>
      <c r="D280" s="21" t="s">
        <v>579</v>
      </c>
      <c r="E280" s="21" t="s">
        <v>710</v>
      </c>
      <c r="F280" s="22">
        <v>700</v>
      </c>
      <c r="G280" s="22">
        <v>0</v>
      </c>
      <c r="H280" s="23">
        <f>F280-G280</f>
        <v>700</v>
      </c>
      <c r="I280" s="22">
        <v>686</v>
      </c>
      <c r="J280" s="24">
        <f>I280/F280*100</f>
        <v>98</v>
      </c>
      <c r="K280" s="25">
        <f t="shared" si="14"/>
        <v>-33</v>
      </c>
      <c r="L280" s="22">
        <v>2</v>
      </c>
      <c r="M280" s="26">
        <f>L280/F280*100</f>
        <v>0.2857142857142857</v>
      </c>
      <c r="N280" s="25">
        <f t="shared" si="12"/>
        <v>-2.7142857142857144</v>
      </c>
      <c r="O280" s="22">
        <v>42</v>
      </c>
      <c r="P280" s="26">
        <f>O280/F280*100</f>
        <v>6</v>
      </c>
      <c r="Q280" s="25">
        <f t="shared" si="13"/>
        <v>-23</v>
      </c>
      <c r="R280" s="21"/>
    </row>
    <row r="281" spans="1:18" x14ac:dyDescent="0.3">
      <c r="A281" s="21" t="s">
        <v>477</v>
      </c>
      <c r="B281" s="51">
        <v>601000009</v>
      </c>
      <c r="C281" s="21" t="s">
        <v>711</v>
      </c>
      <c r="D281" s="21" t="s">
        <v>712</v>
      </c>
      <c r="E281" s="21" t="s">
        <v>713</v>
      </c>
      <c r="F281" s="22">
        <v>1229</v>
      </c>
      <c r="G281" s="22">
        <v>0</v>
      </c>
      <c r="H281" s="23">
        <f>F281-G281</f>
        <v>1229</v>
      </c>
      <c r="I281" s="22">
        <v>1234</v>
      </c>
      <c r="J281" s="24">
        <f>I281/F281*100</f>
        <v>100.40683482506103</v>
      </c>
      <c r="K281" s="25">
        <f t="shared" si="14"/>
        <v>-30.593165174938974</v>
      </c>
      <c r="L281" s="22">
        <v>2</v>
      </c>
      <c r="M281" s="26">
        <f>L281/F281*100</f>
        <v>0.16273393002441008</v>
      </c>
      <c r="N281" s="25">
        <f t="shared" si="12"/>
        <v>-2.8372660699755898</v>
      </c>
      <c r="O281" s="22">
        <v>7</v>
      </c>
      <c r="P281" s="26">
        <f>O281/F281*100</f>
        <v>0.56956875508543536</v>
      </c>
      <c r="Q281" s="25">
        <f t="shared" si="13"/>
        <v>-28.430431244914566</v>
      </c>
      <c r="R281" s="21"/>
    </row>
    <row r="282" spans="1:18" x14ac:dyDescent="0.3">
      <c r="A282" s="21" t="s">
        <v>477</v>
      </c>
      <c r="B282" s="51">
        <v>50075424</v>
      </c>
      <c r="C282" s="21" t="s">
        <v>714</v>
      </c>
      <c r="D282" s="21" t="s">
        <v>108</v>
      </c>
      <c r="E282" s="21" t="s">
        <v>715</v>
      </c>
      <c r="F282" s="22">
        <v>1824</v>
      </c>
      <c r="G282" s="22">
        <v>691</v>
      </c>
      <c r="H282" s="23">
        <f>F282-G282</f>
        <v>1133</v>
      </c>
      <c r="I282" s="22">
        <v>2472</v>
      </c>
      <c r="J282" s="24">
        <f>I282/F282*100</f>
        <v>135.5263157894737</v>
      </c>
      <c r="K282" s="25">
        <f t="shared" si="14"/>
        <v>4.5263157894736992</v>
      </c>
      <c r="L282" s="22">
        <v>16</v>
      </c>
      <c r="M282" s="26">
        <f>L282/F282*100</f>
        <v>0.8771929824561403</v>
      </c>
      <c r="N282" s="25">
        <f t="shared" si="12"/>
        <v>-2.1228070175438596</v>
      </c>
      <c r="O282" s="22">
        <v>19</v>
      </c>
      <c r="P282" s="26">
        <f>O282/F282*100</f>
        <v>1.0416666666666665</v>
      </c>
      <c r="Q282" s="25">
        <f t="shared" si="13"/>
        <v>-27.958333333333332</v>
      </c>
      <c r="R282" s="21"/>
    </row>
    <row r="283" spans="1:18" x14ac:dyDescent="0.3">
      <c r="A283" s="21" t="s">
        <v>477</v>
      </c>
      <c r="B283" s="51">
        <v>50075405</v>
      </c>
      <c r="C283" s="21" t="s">
        <v>716</v>
      </c>
      <c r="D283" s="21" t="s">
        <v>141</v>
      </c>
      <c r="E283" s="21" t="s">
        <v>717</v>
      </c>
      <c r="F283" s="22">
        <v>1833</v>
      </c>
      <c r="G283" s="22">
        <v>905</v>
      </c>
      <c r="H283" s="23">
        <f>F283-G283</f>
        <v>928</v>
      </c>
      <c r="I283" s="22">
        <v>2135</v>
      </c>
      <c r="J283" s="24">
        <f>I283/F283*100</f>
        <v>116.47572285870157</v>
      </c>
      <c r="K283" s="25">
        <f t="shared" si="14"/>
        <v>-14.524277141298427</v>
      </c>
      <c r="L283" s="22">
        <v>22</v>
      </c>
      <c r="M283" s="26">
        <f>L283/F283*100</f>
        <v>1.2002182214948172</v>
      </c>
      <c r="N283" s="25">
        <f t="shared" si="12"/>
        <v>-1.7997817785051828</v>
      </c>
      <c r="O283" s="22">
        <v>119</v>
      </c>
      <c r="P283" s="26">
        <f>O283/F283*100</f>
        <v>6.4920894708128758</v>
      </c>
      <c r="Q283" s="25">
        <f t="shared" si="13"/>
        <v>-22.507910529187125</v>
      </c>
      <c r="R283" s="21"/>
    </row>
    <row r="284" spans="1:18" x14ac:dyDescent="0.3">
      <c r="A284" s="21" t="s">
        <v>477</v>
      </c>
      <c r="B284" s="51">
        <v>760200009</v>
      </c>
      <c r="C284" s="21" t="s">
        <v>718</v>
      </c>
      <c r="D284" s="21" t="s">
        <v>447</v>
      </c>
      <c r="E284" s="21" t="s">
        <v>719</v>
      </c>
      <c r="F284" s="22">
        <v>1038</v>
      </c>
      <c r="G284" s="22">
        <v>36</v>
      </c>
      <c r="H284" s="23">
        <f>F284-G284</f>
        <v>1002</v>
      </c>
      <c r="I284" s="22">
        <v>1476</v>
      </c>
      <c r="J284" s="24">
        <f>I284/F284*100</f>
        <v>142.19653179190752</v>
      </c>
      <c r="K284" s="25">
        <f t="shared" si="14"/>
        <v>11.196531791907518</v>
      </c>
      <c r="L284" s="22">
        <v>0</v>
      </c>
      <c r="M284" s="26">
        <f>L284/F284*100</f>
        <v>0</v>
      </c>
      <c r="N284" s="25">
        <f t="shared" si="12"/>
        <v>-3</v>
      </c>
      <c r="O284" s="22">
        <v>1470</v>
      </c>
      <c r="P284" s="26">
        <f>O284/F284*100</f>
        <v>141.61849710982659</v>
      </c>
      <c r="Q284" s="25">
        <f t="shared" si="13"/>
        <v>112.61849710982659</v>
      </c>
      <c r="R284" s="21"/>
    </row>
    <row r="285" spans="1:18" x14ac:dyDescent="0.3">
      <c r="A285" s="21" t="s">
        <v>477</v>
      </c>
      <c r="B285" s="51">
        <v>440200009</v>
      </c>
      <c r="C285" s="21" t="s">
        <v>720</v>
      </c>
      <c r="D285" s="21" t="s">
        <v>721</v>
      </c>
      <c r="E285" s="21" t="s">
        <v>722</v>
      </c>
      <c r="F285" s="22">
        <v>1387</v>
      </c>
      <c r="G285" s="22">
        <v>275</v>
      </c>
      <c r="H285" s="23">
        <f>F285-G285</f>
        <v>1112</v>
      </c>
      <c r="I285" s="22">
        <v>3203</v>
      </c>
      <c r="J285" s="24">
        <f>I285/F285*100</f>
        <v>230.93006488824801</v>
      </c>
      <c r="K285" s="25">
        <f t="shared" si="14"/>
        <v>99.930064888248012</v>
      </c>
      <c r="L285" s="22">
        <v>33</v>
      </c>
      <c r="M285" s="26">
        <f>L285/F285*100</f>
        <v>2.3792357606344625</v>
      </c>
      <c r="N285" s="25">
        <f t="shared" si="12"/>
        <v>-0.62076423936553748</v>
      </c>
      <c r="O285" s="22">
        <v>190</v>
      </c>
      <c r="P285" s="26">
        <f>O285/F285*100</f>
        <v>13.698630136986301</v>
      </c>
      <c r="Q285" s="25">
        <f t="shared" si="13"/>
        <v>-15.301369863013699</v>
      </c>
      <c r="R285" s="21"/>
    </row>
    <row r="286" spans="1:18" x14ac:dyDescent="0.3">
      <c r="A286" s="21" t="s">
        <v>477</v>
      </c>
      <c r="B286" s="51">
        <v>210000036</v>
      </c>
      <c r="C286" s="21" t="s">
        <v>723</v>
      </c>
      <c r="D286" s="21" t="s">
        <v>388</v>
      </c>
      <c r="E286" s="21" t="s">
        <v>724</v>
      </c>
      <c r="F286" s="22">
        <v>1677</v>
      </c>
      <c r="G286" s="22">
        <v>313</v>
      </c>
      <c r="H286" s="23">
        <f>F286-G286</f>
        <v>1364</v>
      </c>
      <c r="I286" s="22">
        <v>1657</v>
      </c>
      <c r="J286" s="24">
        <f>I286/F286*100</f>
        <v>98.807394156231368</v>
      </c>
      <c r="K286" s="25">
        <f t="shared" si="14"/>
        <v>-32.192605843768632</v>
      </c>
      <c r="L286" s="22">
        <v>8</v>
      </c>
      <c r="M286" s="26">
        <f>L286/F286*100</f>
        <v>0.47704233750745378</v>
      </c>
      <c r="N286" s="25">
        <f t="shared" si="12"/>
        <v>-2.522957662492546</v>
      </c>
      <c r="O286" s="22">
        <v>0</v>
      </c>
      <c r="P286" s="26">
        <f>O286/F286*100</f>
        <v>0</v>
      </c>
      <c r="Q286" s="25">
        <f t="shared" si="13"/>
        <v>-29</v>
      </c>
      <c r="R286" s="21"/>
    </row>
    <row r="287" spans="1:18" x14ac:dyDescent="0.3">
      <c r="A287" s="21" t="s">
        <v>477</v>
      </c>
      <c r="B287" s="51">
        <v>50000162</v>
      </c>
      <c r="C287" s="21" t="s">
        <v>725</v>
      </c>
      <c r="D287" s="21" t="s">
        <v>569</v>
      </c>
      <c r="E287" s="21" t="s">
        <v>700</v>
      </c>
      <c r="F287" s="22">
        <v>1622</v>
      </c>
      <c r="G287" s="22">
        <v>86</v>
      </c>
      <c r="H287" s="23">
        <f>F287-G287</f>
        <v>1536</v>
      </c>
      <c r="I287" s="22">
        <v>1180</v>
      </c>
      <c r="J287" s="24">
        <f>I287/F287*100</f>
        <v>72.749691738594322</v>
      </c>
      <c r="K287" s="25">
        <f t="shared" si="14"/>
        <v>-58.250308261405678</v>
      </c>
      <c r="L287" s="22">
        <v>10</v>
      </c>
      <c r="M287" s="26">
        <f>L287/F287*100</f>
        <v>0.61652281134401976</v>
      </c>
      <c r="N287" s="25">
        <f t="shared" si="12"/>
        <v>-2.3834771886559802</v>
      </c>
      <c r="O287" s="22">
        <v>96</v>
      </c>
      <c r="P287" s="26">
        <f>O287/F287*100</f>
        <v>5.9186189889025895</v>
      </c>
      <c r="Q287" s="25">
        <f t="shared" si="13"/>
        <v>-23.08138101109741</v>
      </c>
      <c r="R287" s="21"/>
    </row>
    <row r="288" spans="1:18" x14ac:dyDescent="0.3">
      <c r="A288" s="21" t="s">
        <v>477</v>
      </c>
      <c r="B288" s="51">
        <v>50000138</v>
      </c>
      <c r="C288" s="21" t="s">
        <v>726</v>
      </c>
      <c r="D288" s="21" t="s">
        <v>352</v>
      </c>
      <c r="E288" s="21" t="s">
        <v>727</v>
      </c>
      <c r="F288" s="22">
        <v>5644</v>
      </c>
      <c r="G288" s="22">
        <v>1541</v>
      </c>
      <c r="H288" s="23">
        <f>F288-G288</f>
        <v>4103</v>
      </c>
      <c r="I288" s="22">
        <v>5251</v>
      </c>
      <c r="J288" s="24">
        <f>I288/F288*100</f>
        <v>93.036853295535082</v>
      </c>
      <c r="K288" s="25">
        <f t="shared" si="14"/>
        <v>-37.963146704464918</v>
      </c>
      <c r="L288" s="22">
        <v>31</v>
      </c>
      <c r="M288" s="26">
        <f>L288/F288*100</f>
        <v>0.54925584691708007</v>
      </c>
      <c r="N288" s="25">
        <f t="shared" si="12"/>
        <v>-2.4507441530829199</v>
      </c>
      <c r="O288" s="22">
        <v>0</v>
      </c>
      <c r="P288" s="26">
        <f>O288/F288*100</f>
        <v>0</v>
      </c>
      <c r="Q288" s="25">
        <f t="shared" si="13"/>
        <v>-29</v>
      </c>
      <c r="R288" s="21"/>
    </row>
    <row r="289" spans="1:18" x14ac:dyDescent="0.3">
      <c r="A289" s="21" t="s">
        <v>477</v>
      </c>
      <c r="B289" s="51">
        <v>600200035</v>
      </c>
      <c r="C289" s="21" t="s">
        <v>728</v>
      </c>
      <c r="D289" s="21" t="s">
        <v>729</v>
      </c>
      <c r="E289" s="21" t="s">
        <v>730</v>
      </c>
      <c r="F289" s="22">
        <v>970</v>
      </c>
      <c r="G289" s="22">
        <v>47</v>
      </c>
      <c r="H289" s="23">
        <f>F289-G289</f>
        <v>923</v>
      </c>
      <c r="I289" s="22">
        <v>798</v>
      </c>
      <c r="J289" s="24">
        <f>I289/F289*100</f>
        <v>82.268041237113394</v>
      </c>
      <c r="K289" s="25">
        <f t="shared" si="14"/>
        <v>-48.731958762886606</v>
      </c>
      <c r="L289" s="22">
        <v>219</v>
      </c>
      <c r="M289" s="26">
        <f>L289/F289*100</f>
        <v>22.577319587628867</v>
      </c>
      <c r="N289" s="25">
        <f t="shared" si="12"/>
        <v>19.577319587628867</v>
      </c>
      <c r="O289" s="22">
        <v>258</v>
      </c>
      <c r="P289" s="26">
        <f>O289/F289*100</f>
        <v>26.597938144329898</v>
      </c>
      <c r="Q289" s="25">
        <f t="shared" si="13"/>
        <v>-2.4020618556701017</v>
      </c>
      <c r="R289" s="21"/>
    </row>
    <row r="290" spans="1:18" x14ac:dyDescent="0.3">
      <c r="A290" s="21" t="s">
        <v>477</v>
      </c>
      <c r="B290" s="51">
        <v>50000134</v>
      </c>
      <c r="C290" s="21" t="s">
        <v>731</v>
      </c>
      <c r="D290" s="21" t="s">
        <v>732</v>
      </c>
      <c r="E290" s="21" t="s">
        <v>733</v>
      </c>
      <c r="F290" s="22">
        <v>2902</v>
      </c>
      <c r="G290" s="22">
        <v>988</v>
      </c>
      <c r="H290" s="23">
        <f>F290-G290</f>
        <v>1914</v>
      </c>
      <c r="I290" s="22">
        <v>6074</v>
      </c>
      <c r="J290" s="24">
        <f>I290/F290*100</f>
        <v>209.30392832529293</v>
      </c>
      <c r="K290" s="25">
        <f t="shared" si="14"/>
        <v>78.303928325292929</v>
      </c>
      <c r="L290" s="22">
        <v>52</v>
      </c>
      <c r="M290" s="26">
        <f>L290/F290*100</f>
        <v>1.7918676774638183</v>
      </c>
      <c r="N290" s="25">
        <f t="shared" si="12"/>
        <v>-1.2081323225361817</v>
      </c>
      <c r="O290" s="22">
        <v>616</v>
      </c>
      <c r="P290" s="26">
        <f>O290/F290*100</f>
        <v>21.226740179186766</v>
      </c>
      <c r="Q290" s="25">
        <f t="shared" si="13"/>
        <v>-7.7732598208132337</v>
      </c>
      <c r="R290" s="21"/>
    </row>
    <row r="291" spans="1:18" x14ac:dyDescent="0.3">
      <c r="A291" s="21" t="s">
        <v>477</v>
      </c>
      <c r="B291" s="51">
        <v>210075411</v>
      </c>
      <c r="C291" s="21" t="s">
        <v>734</v>
      </c>
      <c r="D291" s="21" t="s">
        <v>35</v>
      </c>
      <c r="E291" s="21" t="s">
        <v>735</v>
      </c>
      <c r="F291" s="22">
        <v>1588</v>
      </c>
      <c r="G291" s="22">
        <v>615</v>
      </c>
      <c r="H291" s="23">
        <f>F291-G291</f>
        <v>973</v>
      </c>
      <c r="I291" s="22">
        <v>1712</v>
      </c>
      <c r="J291" s="24">
        <f>I291/F291*100</f>
        <v>107.80856423173803</v>
      </c>
      <c r="K291" s="25">
        <f t="shared" si="14"/>
        <v>-23.191435768261968</v>
      </c>
      <c r="L291" s="22">
        <v>18</v>
      </c>
      <c r="M291" s="26">
        <f>L291/F291*100</f>
        <v>1.1335012594458438</v>
      </c>
      <c r="N291" s="25">
        <f t="shared" si="12"/>
        <v>-1.8664987405541562</v>
      </c>
      <c r="O291" s="22">
        <v>36</v>
      </c>
      <c r="P291" s="26">
        <f>O291/F291*100</f>
        <v>2.2670025188916876</v>
      </c>
      <c r="Q291" s="25">
        <f t="shared" si="13"/>
        <v>-26.732997481108313</v>
      </c>
      <c r="R291" s="21"/>
    </row>
    <row r="292" spans="1:18" x14ac:dyDescent="0.3">
      <c r="A292" s="21" t="s">
        <v>477</v>
      </c>
      <c r="B292" s="51">
        <v>680200035</v>
      </c>
      <c r="C292" s="21" t="s">
        <v>736</v>
      </c>
      <c r="D292" s="21" t="s">
        <v>50</v>
      </c>
      <c r="E292" s="21" t="s">
        <v>737</v>
      </c>
      <c r="F292" s="22">
        <v>1594</v>
      </c>
      <c r="G292" s="22">
        <v>636</v>
      </c>
      <c r="H292" s="23">
        <f>F292-G292</f>
        <v>958</v>
      </c>
      <c r="I292" s="22">
        <v>4722</v>
      </c>
      <c r="J292" s="24">
        <f>I292/F292*100</f>
        <v>296.23588456712673</v>
      </c>
      <c r="K292" s="25">
        <f t="shared" si="14"/>
        <v>165.23588456712673</v>
      </c>
      <c r="L292" s="22">
        <v>46</v>
      </c>
      <c r="M292" s="26">
        <f>L292/F292*100</f>
        <v>2.8858218318695106</v>
      </c>
      <c r="N292" s="25">
        <f t="shared" si="12"/>
        <v>-0.11417816813048942</v>
      </c>
      <c r="O292" s="22">
        <v>878</v>
      </c>
      <c r="P292" s="26">
        <f>O292/F292*100</f>
        <v>55.081555834378925</v>
      </c>
      <c r="Q292" s="25">
        <f t="shared" si="13"/>
        <v>26.081555834378925</v>
      </c>
      <c r="R292" s="21"/>
    </row>
    <row r="293" spans="1:18" x14ac:dyDescent="0.3">
      <c r="A293" s="21" t="s">
        <v>477</v>
      </c>
      <c r="B293" s="51">
        <v>601000021</v>
      </c>
      <c r="C293" s="21" t="s">
        <v>738</v>
      </c>
      <c r="D293" s="21" t="s">
        <v>271</v>
      </c>
      <c r="E293" s="21" t="s">
        <v>739</v>
      </c>
      <c r="F293" s="22">
        <v>1415</v>
      </c>
      <c r="G293" s="22">
        <v>82</v>
      </c>
      <c r="H293" s="23">
        <f>F293-G293</f>
        <v>1333</v>
      </c>
      <c r="I293" s="22">
        <v>2829</v>
      </c>
      <c r="J293" s="24">
        <f>I293/F293*100</f>
        <v>199.92932862190813</v>
      </c>
      <c r="K293" s="25">
        <f t="shared" si="14"/>
        <v>68.929328621908127</v>
      </c>
      <c r="L293" s="22">
        <v>52</v>
      </c>
      <c r="M293" s="26">
        <f>L293/F293*100</f>
        <v>3.6749116607773851</v>
      </c>
      <c r="N293" s="25">
        <f t="shared" si="12"/>
        <v>0.67491166077738507</v>
      </c>
      <c r="O293" s="22">
        <v>557</v>
      </c>
      <c r="P293" s="26">
        <f>O293/F293*100</f>
        <v>39.36395759717314</v>
      </c>
      <c r="Q293" s="25">
        <f t="shared" si="13"/>
        <v>10.36395759717314</v>
      </c>
      <c r="R293" s="21"/>
    </row>
    <row r="294" spans="1:18" x14ac:dyDescent="0.3">
      <c r="A294" s="21" t="s">
        <v>477</v>
      </c>
      <c r="B294" s="51">
        <v>210000073</v>
      </c>
      <c r="C294" s="21" t="s">
        <v>740</v>
      </c>
      <c r="D294" s="21" t="s">
        <v>741</v>
      </c>
      <c r="E294" s="21" t="s">
        <v>742</v>
      </c>
      <c r="F294" s="22">
        <v>3674</v>
      </c>
      <c r="G294" s="22">
        <v>948</v>
      </c>
      <c r="H294" s="23">
        <f>F294-G294</f>
        <v>2726</v>
      </c>
      <c r="I294" s="22">
        <v>3518</v>
      </c>
      <c r="J294" s="24">
        <f>I294/F294*100</f>
        <v>95.753946652150248</v>
      </c>
      <c r="K294" s="25">
        <f t="shared" si="14"/>
        <v>-35.246053347849752</v>
      </c>
      <c r="L294" s="22">
        <v>4</v>
      </c>
      <c r="M294" s="26">
        <f>L294/F294*100</f>
        <v>0.10887316276537834</v>
      </c>
      <c r="N294" s="25">
        <f t="shared" si="12"/>
        <v>-2.8911268372346215</v>
      </c>
      <c r="O294" s="22">
        <v>5550</v>
      </c>
      <c r="P294" s="26">
        <f>O294/F294*100</f>
        <v>151.06151333696246</v>
      </c>
      <c r="Q294" s="25">
        <f t="shared" si="13"/>
        <v>122.06151333696246</v>
      </c>
      <c r="R294" s="21"/>
    </row>
    <row r="295" spans="1:18" x14ac:dyDescent="0.3">
      <c r="A295" s="21" t="s">
        <v>477</v>
      </c>
      <c r="B295" s="51">
        <v>604300005</v>
      </c>
      <c r="C295" s="21" t="s">
        <v>743</v>
      </c>
      <c r="D295" s="21" t="s">
        <v>382</v>
      </c>
      <c r="E295" s="21" t="s">
        <v>744</v>
      </c>
      <c r="F295" s="22">
        <v>917</v>
      </c>
      <c r="G295" s="22">
        <v>34</v>
      </c>
      <c r="H295" s="23">
        <f>F295-G295</f>
        <v>883</v>
      </c>
      <c r="I295" s="22">
        <v>1904</v>
      </c>
      <c r="J295" s="24">
        <f>I295/F295*100</f>
        <v>207.63358778625954</v>
      </c>
      <c r="K295" s="25">
        <f t="shared" si="14"/>
        <v>76.63358778625954</v>
      </c>
      <c r="L295" s="22">
        <v>83</v>
      </c>
      <c r="M295" s="26">
        <f>L295/F295*100</f>
        <v>9.051254089422029</v>
      </c>
      <c r="N295" s="25">
        <f t="shared" si="12"/>
        <v>6.051254089422029</v>
      </c>
      <c r="O295" s="22">
        <v>478</v>
      </c>
      <c r="P295" s="26">
        <f>O295/F295*100</f>
        <v>52.126499454743723</v>
      </c>
      <c r="Q295" s="25">
        <f t="shared" si="13"/>
        <v>23.126499454743723</v>
      </c>
      <c r="R295" s="21"/>
    </row>
    <row r="296" spans="1:18" x14ac:dyDescent="0.3">
      <c r="A296" s="21" t="s">
        <v>477</v>
      </c>
      <c r="B296" s="51">
        <v>600200014</v>
      </c>
      <c r="C296" s="21" t="s">
        <v>745</v>
      </c>
      <c r="D296" s="21" t="s">
        <v>596</v>
      </c>
      <c r="E296" s="21" t="s">
        <v>746</v>
      </c>
      <c r="F296" s="22">
        <v>1406</v>
      </c>
      <c r="G296" s="22">
        <v>19</v>
      </c>
      <c r="H296" s="23">
        <f>F296-G296</f>
        <v>1387</v>
      </c>
      <c r="I296" s="22">
        <v>2703</v>
      </c>
      <c r="J296" s="24">
        <f>I296/F296*100</f>
        <v>192.24751066856328</v>
      </c>
      <c r="K296" s="25">
        <f t="shared" si="14"/>
        <v>61.24751066856328</v>
      </c>
      <c r="L296" s="22">
        <v>0</v>
      </c>
      <c r="M296" s="26">
        <f>L296/F296*100</f>
        <v>0</v>
      </c>
      <c r="N296" s="25">
        <f t="shared" si="12"/>
        <v>-3</v>
      </c>
      <c r="O296" s="22">
        <v>0</v>
      </c>
      <c r="P296" s="26">
        <f>O296/F296*100</f>
        <v>0</v>
      </c>
      <c r="Q296" s="25">
        <f t="shared" si="13"/>
        <v>-29</v>
      </c>
      <c r="R296" s="21"/>
    </row>
    <row r="297" spans="1:18" x14ac:dyDescent="0.3">
      <c r="A297" s="21" t="s">
        <v>477</v>
      </c>
      <c r="B297" s="51">
        <v>50000139</v>
      </c>
      <c r="C297" s="21" t="s">
        <v>747</v>
      </c>
      <c r="D297" s="21" t="s">
        <v>156</v>
      </c>
      <c r="E297" s="21" t="s">
        <v>748</v>
      </c>
      <c r="F297" s="22">
        <v>3020</v>
      </c>
      <c r="G297" s="22">
        <v>705</v>
      </c>
      <c r="H297" s="23">
        <f>F297-G297</f>
        <v>2315</v>
      </c>
      <c r="I297" s="22">
        <v>5419</v>
      </c>
      <c r="J297" s="24">
        <f>I297/F297*100</f>
        <v>179.43708609271522</v>
      </c>
      <c r="K297" s="25">
        <f t="shared" si="14"/>
        <v>48.437086092715219</v>
      </c>
      <c r="L297" s="22">
        <v>38</v>
      </c>
      <c r="M297" s="26">
        <f>L297/F297*100</f>
        <v>1.2582781456953642</v>
      </c>
      <c r="N297" s="25">
        <f t="shared" si="12"/>
        <v>-1.7417218543046358</v>
      </c>
      <c r="O297" s="22">
        <v>89</v>
      </c>
      <c r="P297" s="26">
        <f>O297/F297*100</f>
        <v>2.947019867549669</v>
      </c>
      <c r="Q297" s="25">
        <f t="shared" si="13"/>
        <v>-26.05298013245033</v>
      </c>
      <c r="R297" s="21"/>
    </row>
    <row r="298" spans="1:18" x14ac:dyDescent="0.3">
      <c r="A298" s="21" t="s">
        <v>477</v>
      </c>
      <c r="B298" s="51">
        <v>210075422</v>
      </c>
      <c r="C298" s="21" t="s">
        <v>749</v>
      </c>
      <c r="D298" s="21" t="s">
        <v>688</v>
      </c>
      <c r="E298" s="21" t="s">
        <v>750</v>
      </c>
      <c r="F298" s="22">
        <v>1611</v>
      </c>
      <c r="G298" s="22">
        <v>8</v>
      </c>
      <c r="H298" s="23">
        <f>F298-G298</f>
        <v>1603</v>
      </c>
      <c r="I298" s="22">
        <v>1885</v>
      </c>
      <c r="J298" s="24">
        <f>I298/F298*100</f>
        <v>117.008069522036</v>
      </c>
      <c r="K298" s="25">
        <f t="shared" si="14"/>
        <v>-13.991930477964004</v>
      </c>
      <c r="L298" s="22">
        <v>14</v>
      </c>
      <c r="M298" s="26">
        <f>L298/F298*100</f>
        <v>0.86902545003103659</v>
      </c>
      <c r="N298" s="25">
        <f t="shared" si="12"/>
        <v>-2.1309745499689634</v>
      </c>
      <c r="O298" s="22">
        <v>108</v>
      </c>
      <c r="P298" s="26">
        <f>O298/F298*100</f>
        <v>6.7039106145251397</v>
      </c>
      <c r="Q298" s="25">
        <f t="shared" si="13"/>
        <v>-22.296089385474861</v>
      </c>
      <c r="R298" s="21"/>
    </row>
    <row r="299" spans="1:18" x14ac:dyDescent="0.3">
      <c r="A299" s="21" t="s">
        <v>477</v>
      </c>
      <c r="B299" s="51">
        <v>50000140</v>
      </c>
      <c r="C299" s="21" t="s">
        <v>751</v>
      </c>
      <c r="D299" s="21" t="s">
        <v>569</v>
      </c>
      <c r="E299" s="21" t="s">
        <v>752</v>
      </c>
      <c r="F299" s="22">
        <v>1836</v>
      </c>
      <c r="G299" s="22">
        <v>123</v>
      </c>
      <c r="H299" s="23">
        <f>F299-G299</f>
        <v>1713</v>
      </c>
      <c r="I299" s="22">
        <v>3099</v>
      </c>
      <c r="J299" s="24">
        <f>I299/F299*100</f>
        <v>168.79084967320262</v>
      </c>
      <c r="K299" s="25">
        <f t="shared" si="14"/>
        <v>37.790849673202615</v>
      </c>
      <c r="L299" s="22">
        <v>128</v>
      </c>
      <c r="M299" s="26">
        <f>L299/F299*100</f>
        <v>6.9716775599128544</v>
      </c>
      <c r="N299" s="25">
        <f t="shared" si="12"/>
        <v>3.9716775599128544</v>
      </c>
      <c r="O299" s="22">
        <v>1197</v>
      </c>
      <c r="P299" s="26">
        <f>O299/F299*100</f>
        <v>65.196078431372555</v>
      </c>
      <c r="Q299" s="25">
        <f t="shared" si="13"/>
        <v>36.196078431372555</v>
      </c>
      <c r="R299" s="21"/>
    </row>
    <row r="300" spans="1:18" x14ac:dyDescent="0.3">
      <c r="A300" s="21" t="s">
        <v>477</v>
      </c>
      <c r="B300" s="51">
        <v>210075423</v>
      </c>
      <c r="C300" s="21" t="s">
        <v>753</v>
      </c>
      <c r="D300" s="21" t="s">
        <v>688</v>
      </c>
      <c r="E300" s="21" t="s">
        <v>627</v>
      </c>
      <c r="F300" s="22">
        <v>1468</v>
      </c>
      <c r="G300" s="22">
        <v>1</v>
      </c>
      <c r="H300" s="23">
        <f>F300-G300</f>
        <v>1467</v>
      </c>
      <c r="I300" s="22">
        <v>3262</v>
      </c>
      <c r="J300" s="24">
        <f>I300/F300*100</f>
        <v>222.20708446866487</v>
      </c>
      <c r="K300" s="25">
        <f t="shared" si="14"/>
        <v>91.207084468664874</v>
      </c>
      <c r="L300" s="22">
        <v>91</v>
      </c>
      <c r="M300" s="26">
        <f>L300/F300*100</f>
        <v>6.1989100817438691</v>
      </c>
      <c r="N300" s="25">
        <f t="shared" si="12"/>
        <v>3.1989100817438691</v>
      </c>
      <c r="O300" s="22">
        <v>64</v>
      </c>
      <c r="P300" s="26">
        <f>O300/F300*100</f>
        <v>4.3596730245231603</v>
      </c>
      <c r="Q300" s="25">
        <f t="shared" si="13"/>
        <v>-24.640326975476839</v>
      </c>
      <c r="R300" s="21"/>
    </row>
    <row r="301" spans="1:18" x14ac:dyDescent="0.3">
      <c r="A301" s="21" t="s">
        <v>477</v>
      </c>
      <c r="B301" s="51">
        <v>681000005</v>
      </c>
      <c r="C301" s="21" t="s">
        <v>754</v>
      </c>
      <c r="D301" s="21" t="s">
        <v>755</v>
      </c>
      <c r="E301" s="21" t="s">
        <v>756</v>
      </c>
      <c r="F301" s="22">
        <v>2894</v>
      </c>
      <c r="G301" s="22">
        <v>685</v>
      </c>
      <c r="H301" s="23">
        <f>F301-G301</f>
        <v>2209</v>
      </c>
      <c r="I301" s="22">
        <v>4298</v>
      </c>
      <c r="J301" s="24">
        <f>I301/F301*100</f>
        <v>148.51416724257084</v>
      </c>
      <c r="K301" s="25">
        <f t="shared" si="14"/>
        <v>17.514167242570835</v>
      </c>
      <c r="L301" s="22">
        <v>114</v>
      </c>
      <c r="M301" s="26">
        <f>L301/F301*100</f>
        <v>3.9391845196959228</v>
      </c>
      <c r="N301" s="25">
        <f t="shared" si="12"/>
        <v>0.93918451969592276</v>
      </c>
      <c r="O301" s="22">
        <v>232</v>
      </c>
      <c r="P301" s="26">
        <f>O301/F301*100</f>
        <v>8.016586040082931</v>
      </c>
      <c r="Q301" s="25">
        <f t="shared" si="13"/>
        <v>-20.983413959917069</v>
      </c>
      <c r="R301" s="21"/>
    </row>
    <row r="302" spans="1:18" x14ac:dyDescent="0.3">
      <c r="A302" s="21" t="s">
        <v>477</v>
      </c>
      <c r="B302" s="51">
        <v>600200037</v>
      </c>
      <c r="C302" s="21" t="s">
        <v>757</v>
      </c>
      <c r="D302" s="21" t="s">
        <v>499</v>
      </c>
      <c r="E302" s="21" t="s">
        <v>758</v>
      </c>
      <c r="F302" s="22">
        <v>1426</v>
      </c>
      <c r="G302" s="22">
        <v>30</v>
      </c>
      <c r="H302" s="23">
        <f>F302-G302</f>
        <v>1396</v>
      </c>
      <c r="I302" s="22">
        <v>4318</v>
      </c>
      <c r="J302" s="24">
        <f>I302/F302*100</f>
        <v>302.80504908835906</v>
      </c>
      <c r="K302" s="25">
        <f t="shared" si="14"/>
        <v>171.80504908835906</v>
      </c>
      <c r="L302" s="22">
        <v>9</v>
      </c>
      <c r="M302" s="26">
        <f>L302/F302*100</f>
        <v>0.63113604488078545</v>
      </c>
      <c r="N302" s="25">
        <f t="shared" si="12"/>
        <v>-2.3688639551192145</v>
      </c>
      <c r="O302" s="22">
        <v>0</v>
      </c>
      <c r="P302" s="26">
        <f>O302/F302*100</f>
        <v>0</v>
      </c>
      <c r="Q302" s="25">
        <f t="shared" si="13"/>
        <v>-29</v>
      </c>
      <c r="R302" s="21"/>
    </row>
    <row r="303" spans="1:18" x14ac:dyDescent="0.3">
      <c r="A303" s="21" t="s">
        <v>477</v>
      </c>
      <c r="B303" s="51">
        <v>440800003</v>
      </c>
      <c r="C303" s="21" t="s">
        <v>759</v>
      </c>
      <c r="D303" s="21" t="s">
        <v>50</v>
      </c>
      <c r="E303" s="21" t="s">
        <v>760</v>
      </c>
      <c r="F303" s="22">
        <v>1524</v>
      </c>
      <c r="G303" s="22">
        <v>185</v>
      </c>
      <c r="H303" s="23">
        <f>F303-G303</f>
        <v>1339</v>
      </c>
      <c r="I303" s="22">
        <v>1311</v>
      </c>
      <c r="J303" s="24">
        <f>I303/F303*100</f>
        <v>86.023622047244103</v>
      </c>
      <c r="K303" s="25">
        <f t="shared" si="14"/>
        <v>-44.976377952755897</v>
      </c>
      <c r="L303" s="22">
        <v>38</v>
      </c>
      <c r="M303" s="26">
        <f>L303/F303*100</f>
        <v>2.4934383202099739</v>
      </c>
      <c r="N303" s="25">
        <f t="shared" si="12"/>
        <v>-0.50656167979002609</v>
      </c>
      <c r="O303" s="22">
        <v>0</v>
      </c>
      <c r="P303" s="26">
        <f>O303/F303*100</f>
        <v>0</v>
      </c>
      <c r="Q303" s="25">
        <f t="shared" si="13"/>
        <v>-29</v>
      </c>
      <c r="R303" s="21"/>
    </row>
    <row r="304" spans="1:18" x14ac:dyDescent="0.3">
      <c r="A304" s="21" t="s">
        <v>477</v>
      </c>
      <c r="B304" s="51">
        <v>781800017</v>
      </c>
      <c r="C304" s="21" t="s">
        <v>761</v>
      </c>
      <c r="D304" s="21" t="s">
        <v>762</v>
      </c>
      <c r="E304" s="21" t="s">
        <v>763</v>
      </c>
      <c r="F304" s="22">
        <v>1759</v>
      </c>
      <c r="G304" s="22">
        <v>316</v>
      </c>
      <c r="H304" s="23">
        <f>F304-G304</f>
        <v>1443</v>
      </c>
      <c r="I304" s="22">
        <v>264</v>
      </c>
      <c r="J304" s="24">
        <f>I304/F304*100</f>
        <v>15.008527572484365</v>
      </c>
      <c r="K304" s="25">
        <f t="shared" si="14"/>
        <v>-115.99147242751563</v>
      </c>
      <c r="L304" s="22">
        <v>0</v>
      </c>
      <c r="M304" s="26">
        <f>L304/F304*100</f>
        <v>0</v>
      </c>
      <c r="N304" s="25">
        <f t="shared" si="12"/>
        <v>-3</v>
      </c>
      <c r="O304" s="22">
        <v>1</v>
      </c>
      <c r="P304" s="26">
        <f>O304/F304*100</f>
        <v>5.6850483229107442E-2</v>
      </c>
      <c r="Q304" s="25">
        <f t="shared" si="13"/>
        <v>-28.943149516770891</v>
      </c>
      <c r="R304" s="21" t="s">
        <v>405</v>
      </c>
    </row>
    <row r="305" spans="1:18" x14ac:dyDescent="0.3">
      <c r="A305" s="21" t="s">
        <v>477</v>
      </c>
      <c r="B305" s="51">
        <v>761200016</v>
      </c>
      <c r="C305" s="21" t="s">
        <v>764</v>
      </c>
      <c r="D305" s="21" t="s">
        <v>549</v>
      </c>
      <c r="E305" s="21" t="s">
        <v>765</v>
      </c>
      <c r="F305" s="22">
        <v>1626</v>
      </c>
      <c r="G305" s="22">
        <v>207</v>
      </c>
      <c r="H305" s="23">
        <f>F305-G305</f>
        <v>1419</v>
      </c>
      <c r="I305" s="22">
        <v>1473</v>
      </c>
      <c r="J305" s="24">
        <f>I305/F305*100</f>
        <v>90.59040590405904</v>
      </c>
      <c r="K305" s="25">
        <f t="shared" si="14"/>
        <v>-40.40959409594096</v>
      </c>
      <c r="L305" s="22">
        <v>0</v>
      </c>
      <c r="M305" s="26">
        <f>L305/F305*100</f>
        <v>0</v>
      </c>
      <c r="N305" s="25">
        <f t="shared" si="12"/>
        <v>-3</v>
      </c>
      <c r="O305" s="22">
        <v>0</v>
      </c>
      <c r="P305" s="26">
        <f>O305/F305*100</f>
        <v>0</v>
      </c>
      <c r="Q305" s="25">
        <f t="shared" si="13"/>
        <v>-29</v>
      </c>
      <c r="R305" s="21"/>
    </row>
    <row r="306" spans="1:18" x14ac:dyDescent="0.3">
      <c r="A306" s="21" t="s">
        <v>477</v>
      </c>
      <c r="B306" s="51">
        <v>50075426</v>
      </c>
      <c r="C306" s="21" t="s">
        <v>766</v>
      </c>
      <c r="D306" s="21" t="s">
        <v>499</v>
      </c>
      <c r="E306" s="21" t="s">
        <v>767</v>
      </c>
      <c r="F306" s="22">
        <v>1489</v>
      </c>
      <c r="G306" s="22">
        <v>3</v>
      </c>
      <c r="H306" s="23">
        <f>F306-G306</f>
        <v>1486</v>
      </c>
      <c r="I306" s="22">
        <v>1407</v>
      </c>
      <c r="J306" s="24">
        <f>I306/F306*100</f>
        <v>94.492948287441237</v>
      </c>
      <c r="K306" s="25">
        <f t="shared" si="14"/>
        <v>-36.507051712558763</v>
      </c>
      <c r="L306" s="22">
        <v>8</v>
      </c>
      <c r="M306" s="26">
        <f>L306/F306*100</f>
        <v>0.53727333781061115</v>
      </c>
      <c r="N306" s="25">
        <f t="shared" si="12"/>
        <v>-2.4627266621893886</v>
      </c>
      <c r="O306" s="22">
        <v>0</v>
      </c>
      <c r="P306" s="26">
        <f>O306/F306*100</f>
        <v>0</v>
      </c>
      <c r="Q306" s="25">
        <f t="shared" si="13"/>
        <v>-29</v>
      </c>
      <c r="R306" s="21"/>
    </row>
    <row r="307" spans="1:18" x14ac:dyDescent="0.3">
      <c r="A307" s="21" t="s">
        <v>477</v>
      </c>
      <c r="B307" s="51">
        <v>50000121</v>
      </c>
      <c r="C307" s="21" t="s">
        <v>768</v>
      </c>
      <c r="D307" s="21" t="s">
        <v>50</v>
      </c>
      <c r="E307" s="21" t="s">
        <v>769</v>
      </c>
      <c r="F307" s="22">
        <v>1864</v>
      </c>
      <c r="G307" s="22">
        <v>14</v>
      </c>
      <c r="H307" s="23">
        <f>F307-G307</f>
        <v>1850</v>
      </c>
      <c r="I307" s="22">
        <v>1838</v>
      </c>
      <c r="J307" s="24">
        <f>I307/F307*100</f>
        <v>98.605150214592271</v>
      </c>
      <c r="K307" s="25">
        <f t="shared" si="14"/>
        <v>-32.394849785407729</v>
      </c>
      <c r="L307" s="22">
        <v>0</v>
      </c>
      <c r="M307" s="26">
        <f>L307/F307*100</f>
        <v>0</v>
      </c>
      <c r="N307" s="25">
        <f t="shared" si="12"/>
        <v>-3</v>
      </c>
      <c r="O307" s="22">
        <v>185</v>
      </c>
      <c r="P307" s="26">
        <f>O307/F307*100</f>
        <v>9.9248927038626604</v>
      </c>
      <c r="Q307" s="25">
        <f t="shared" si="13"/>
        <v>-19.07510729613734</v>
      </c>
      <c r="R307" s="21"/>
    </row>
    <row r="308" spans="1:18" x14ac:dyDescent="0.3">
      <c r="A308" s="21" t="s">
        <v>477</v>
      </c>
      <c r="B308" s="51">
        <v>780200043</v>
      </c>
      <c r="C308" s="21" t="s">
        <v>770</v>
      </c>
      <c r="D308" s="21" t="s">
        <v>771</v>
      </c>
      <c r="E308" s="21" t="s">
        <v>772</v>
      </c>
      <c r="F308" s="22">
        <v>2114</v>
      </c>
      <c r="G308" s="22">
        <v>737</v>
      </c>
      <c r="H308" s="23">
        <f>F308-G308</f>
        <v>1377</v>
      </c>
      <c r="I308" s="22">
        <v>4007</v>
      </c>
      <c r="J308" s="24">
        <f>I308/F308*100</f>
        <v>189.54588457899717</v>
      </c>
      <c r="K308" s="25">
        <f t="shared" si="14"/>
        <v>58.545884578997175</v>
      </c>
      <c r="L308" s="22">
        <v>18</v>
      </c>
      <c r="M308" s="26">
        <f>L308/F308*100</f>
        <v>0.85146641438032178</v>
      </c>
      <c r="N308" s="25">
        <f t="shared" si="12"/>
        <v>-2.1485335856196781</v>
      </c>
      <c r="O308" s="22">
        <v>0</v>
      </c>
      <c r="P308" s="26">
        <f>O308/F308*100</f>
        <v>0</v>
      </c>
      <c r="Q308" s="25">
        <f t="shared" si="13"/>
        <v>-29</v>
      </c>
      <c r="R308" s="21"/>
    </row>
    <row r="309" spans="1:18" x14ac:dyDescent="0.3">
      <c r="A309" s="21" t="s">
        <v>477</v>
      </c>
      <c r="B309" s="51">
        <v>50000158</v>
      </c>
      <c r="C309" s="21" t="s">
        <v>773</v>
      </c>
      <c r="D309" s="21" t="s">
        <v>774</v>
      </c>
      <c r="E309" s="21" t="s">
        <v>775</v>
      </c>
      <c r="F309" s="22">
        <v>4549</v>
      </c>
      <c r="G309" s="22">
        <v>1343</v>
      </c>
      <c r="H309" s="23">
        <f>F309-G309</f>
        <v>3206</v>
      </c>
      <c r="I309" s="22">
        <v>5876</v>
      </c>
      <c r="J309" s="24">
        <f>I309/F309*100</f>
        <v>129.17124642778631</v>
      </c>
      <c r="K309" s="25">
        <f t="shared" si="14"/>
        <v>-1.8287535722136852</v>
      </c>
      <c r="L309" s="22">
        <v>11</v>
      </c>
      <c r="M309" s="26">
        <f>L309/F309*100</f>
        <v>0.24181138711804792</v>
      </c>
      <c r="N309" s="25">
        <f t="shared" si="12"/>
        <v>-2.7581886128819519</v>
      </c>
      <c r="O309" s="22">
        <v>8370</v>
      </c>
      <c r="P309" s="26">
        <f>O309/F309*100</f>
        <v>183.99648274346009</v>
      </c>
      <c r="Q309" s="25">
        <f t="shared" si="13"/>
        <v>154.99648274346009</v>
      </c>
      <c r="R309" s="21"/>
    </row>
    <row r="310" spans="1:18" x14ac:dyDescent="0.3">
      <c r="A310" s="21" t="s">
        <v>477</v>
      </c>
      <c r="B310" s="51">
        <v>50000159</v>
      </c>
      <c r="C310" s="21" t="s">
        <v>776</v>
      </c>
      <c r="D310" s="21" t="s">
        <v>777</v>
      </c>
      <c r="E310" s="21" t="s">
        <v>778</v>
      </c>
      <c r="F310" s="22">
        <v>1732</v>
      </c>
      <c r="G310" s="22">
        <v>82</v>
      </c>
      <c r="H310" s="23">
        <f>F310-G310</f>
        <v>1650</v>
      </c>
      <c r="I310" s="22">
        <v>2106</v>
      </c>
      <c r="J310" s="24">
        <f>I310/F310*100</f>
        <v>121.59353348729792</v>
      </c>
      <c r="K310" s="25">
        <f t="shared" si="14"/>
        <v>-9.4064665127020817</v>
      </c>
      <c r="L310" s="22">
        <v>41</v>
      </c>
      <c r="M310" s="26">
        <f>L310/F310*100</f>
        <v>2.367205542725173</v>
      </c>
      <c r="N310" s="25">
        <f t="shared" si="12"/>
        <v>-0.63279445727482697</v>
      </c>
      <c r="O310" s="22">
        <v>1067</v>
      </c>
      <c r="P310" s="26">
        <f>O310/F310*100</f>
        <v>61.605080831408777</v>
      </c>
      <c r="Q310" s="25">
        <f t="shared" si="13"/>
        <v>32.605080831408777</v>
      </c>
      <c r="R310" s="21"/>
    </row>
    <row r="311" spans="1:18" x14ac:dyDescent="0.3">
      <c r="A311" s="21" t="s">
        <v>477</v>
      </c>
      <c r="B311" s="51">
        <v>210000067</v>
      </c>
      <c r="C311" s="21" t="s">
        <v>779</v>
      </c>
      <c r="D311" s="21" t="s">
        <v>780</v>
      </c>
      <c r="E311" s="21" t="s">
        <v>781</v>
      </c>
      <c r="F311" s="22">
        <v>1933</v>
      </c>
      <c r="G311" s="22">
        <v>209</v>
      </c>
      <c r="H311" s="23">
        <f>F311-G311</f>
        <v>1724</v>
      </c>
      <c r="I311" s="22">
        <v>2056</v>
      </c>
      <c r="J311" s="24">
        <f>I311/F311*100</f>
        <v>106.36316606311433</v>
      </c>
      <c r="K311" s="25">
        <f t="shared" si="14"/>
        <v>-24.636833936885665</v>
      </c>
      <c r="L311" s="22">
        <v>36</v>
      </c>
      <c r="M311" s="26">
        <f>L311/F311*100</f>
        <v>1.8623900672529745</v>
      </c>
      <c r="N311" s="25">
        <f t="shared" si="12"/>
        <v>-1.1376099327470255</v>
      </c>
      <c r="O311" s="22">
        <v>32</v>
      </c>
      <c r="P311" s="26">
        <f>O311/F311*100</f>
        <v>1.6554578375581996</v>
      </c>
      <c r="Q311" s="25">
        <f t="shared" si="13"/>
        <v>-27.344542162441801</v>
      </c>
      <c r="R311" s="21"/>
    </row>
    <row r="312" spans="1:18" x14ac:dyDescent="0.3">
      <c r="A312" s="21" t="s">
        <v>477</v>
      </c>
      <c r="B312" s="51">
        <v>210000071</v>
      </c>
      <c r="C312" s="21" t="s">
        <v>782</v>
      </c>
      <c r="D312" s="21" t="s">
        <v>271</v>
      </c>
      <c r="E312" s="21" t="s">
        <v>783</v>
      </c>
      <c r="F312" s="22">
        <v>2261</v>
      </c>
      <c r="G312" s="22">
        <v>876</v>
      </c>
      <c r="H312" s="23">
        <v>1406</v>
      </c>
      <c r="I312" s="22">
        <v>2361</v>
      </c>
      <c r="J312" s="24">
        <f>I312/F312*100</f>
        <v>104.42282176028306</v>
      </c>
      <c r="K312" s="25">
        <f t="shared" si="14"/>
        <v>-26.577178239716943</v>
      </c>
      <c r="L312" s="22">
        <v>36</v>
      </c>
      <c r="M312" s="26">
        <v>21.386527141922826</v>
      </c>
      <c r="N312" s="25">
        <v>18.386527141922826</v>
      </c>
      <c r="O312" s="22">
        <v>1</v>
      </c>
      <c r="P312" s="26">
        <v>12.295618051013735</v>
      </c>
      <c r="Q312" s="25">
        <v>-16.704381948986267</v>
      </c>
      <c r="R312" s="21"/>
    </row>
    <row r="313" spans="1:18" x14ac:dyDescent="0.3">
      <c r="A313" s="21" t="s">
        <v>477</v>
      </c>
      <c r="B313" s="51">
        <v>600200002</v>
      </c>
      <c r="C313" s="21" t="s">
        <v>613</v>
      </c>
      <c r="D313" s="21" t="s">
        <v>784</v>
      </c>
      <c r="E313" s="21" t="s">
        <v>785</v>
      </c>
      <c r="F313" s="22">
        <v>1900</v>
      </c>
      <c r="G313" s="22">
        <v>48</v>
      </c>
      <c r="H313" s="23">
        <v>1260</v>
      </c>
      <c r="I313" s="22">
        <v>4763</v>
      </c>
      <c r="J313" s="24">
        <f>I313/F313*100</f>
        <v>250.68421052631581</v>
      </c>
      <c r="K313" s="25">
        <f t="shared" si="14"/>
        <v>119.68421052631581</v>
      </c>
      <c r="L313" s="22">
        <v>1</v>
      </c>
      <c r="M313" s="26">
        <v>16.202203499675957</v>
      </c>
      <c r="N313" s="25">
        <v>13.202203499675957</v>
      </c>
      <c r="O313" s="22">
        <v>114</v>
      </c>
      <c r="P313" s="26">
        <v>53.467271548930654</v>
      </c>
      <c r="Q313" s="25">
        <v>24.467271548930654</v>
      </c>
      <c r="R313" s="21"/>
    </row>
    <row r="314" spans="1:18" x14ac:dyDescent="0.3">
      <c r="A314" s="21" t="s">
        <v>477</v>
      </c>
      <c r="B314" s="51">
        <v>2000020</v>
      </c>
      <c r="C314" s="21" t="s">
        <v>786</v>
      </c>
      <c r="D314" s="21" t="s">
        <v>787</v>
      </c>
      <c r="E314" s="21" t="s">
        <v>788</v>
      </c>
      <c r="F314" s="22">
        <v>1757</v>
      </c>
      <c r="G314" s="22">
        <v>262</v>
      </c>
      <c r="H314" s="23">
        <v>1341</v>
      </c>
      <c r="I314" s="22">
        <v>4360</v>
      </c>
      <c r="J314" s="24">
        <f>I314/F314*100</f>
        <v>248.15025611838362</v>
      </c>
      <c r="K314" s="25">
        <f t="shared" si="14"/>
        <v>117.15025611838362</v>
      </c>
      <c r="L314" s="22">
        <v>627</v>
      </c>
      <c r="M314" s="26">
        <v>0.9694258016405668</v>
      </c>
      <c r="N314" s="25">
        <v>-2.0305741983594334</v>
      </c>
      <c r="O314" s="22">
        <v>221</v>
      </c>
      <c r="P314" s="26">
        <v>56.375838926174495</v>
      </c>
      <c r="Q314" s="25">
        <v>27.375838926174495</v>
      </c>
      <c r="R314" s="21"/>
    </row>
    <row r="315" spans="1:18" x14ac:dyDescent="0.3">
      <c r="A315" s="21" t="s">
        <v>477</v>
      </c>
      <c r="B315" s="51">
        <v>42000002</v>
      </c>
      <c r="C315" s="21" t="s">
        <v>789</v>
      </c>
      <c r="D315" s="21" t="s">
        <v>790</v>
      </c>
      <c r="E315" s="21" t="s">
        <v>791</v>
      </c>
      <c r="F315" s="22">
        <v>2643</v>
      </c>
      <c r="G315" s="22">
        <v>1127</v>
      </c>
      <c r="H315" s="23">
        <v>1290</v>
      </c>
      <c r="I315" s="22">
        <v>3195</v>
      </c>
      <c r="J315" s="24">
        <f>I315/F315*100</f>
        <v>120.88535754824063</v>
      </c>
      <c r="K315" s="25">
        <f t="shared" si="14"/>
        <v>-10.114642451759366</v>
      </c>
      <c r="L315" s="22">
        <v>36</v>
      </c>
      <c r="M315" s="26">
        <v>0.62434963579604574</v>
      </c>
      <c r="N315" s="25">
        <v>-2.3756503642039544</v>
      </c>
      <c r="O315" s="22">
        <v>218</v>
      </c>
      <c r="P315" s="26">
        <v>8.5848074921956297</v>
      </c>
      <c r="Q315" s="25">
        <v>-20.41519250780437</v>
      </c>
      <c r="R315" s="21"/>
    </row>
    <row r="316" spans="1:18" x14ac:dyDescent="0.3">
      <c r="A316" s="21" t="s">
        <v>477</v>
      </c>
      <c r="B316" s="51">
        <v>6000015</v>
      </c>
      <c r="C316" s="21" t="s">
        <v>792</v>
      </c>
      <c r="D316" s="21" t="s">
        <v>793</v>
      </c>
      <c r="E316" s="21" t="s">
        <v>794</v>
      </c>
      <c r="F316" s="22">
        <v>878</v>
      </c>
      <c r="G316" s="22">
        <v>16</v>
      </c>
      <c r="H316" s="23">
        <v>1607</v>
      </c>
      <c r="I316" s="22">
        <v>619</v>
      </c>
      <c r="J316" s="24">
        <f>I316/F316*100</f>
        <v>70.501138952164013</v>
      </c>
      <c r="K316" s="25">
        <f t="shared" si="14"/>
        <v>-60.498861047835987</v>
      </c>
      <c r="L316" s="22">
        <v>12</v>
      </c>
      <c r="M316" s="26">
        <v>1.2857977790765636</v>
      </c>
      <c r="N316" s="25">
        <v>-1.7142022209234364</v>
      </c>
      <c r="O316" s="22">
        <v>1376</v>
      </c>
      <c r="P316" s="26">
        <v>13.208649912331968</v>
      </c>
      <c r="Q316" s="25">
        <v>-15.791350087668032</v>
      </c>
      <c r="R316" s="21"/>
    </row>
    <row r="317" spans="1:18" x14ac:dyDescent="0.3">
      <c r="A317" s="21" t="s">
        <v>477</v>
      </c>
      <c r="B317" s="51">
        <v>50000158</v>
      </c>
      <c r="C317" s="21" t="s">
        <v>773</v>
      </c>
      <c r="D317" s="21" t="s">
        <v>795</v>
      </c>
      <c r="E317" s="21" t="s">
        <v>796</v>
      </c>
      <c r="F317" s="22">
        <v>1258</v>
      </c>
      <c r="G317" s="22">
        <v>354</v>
      </c>
      <c r="H317" s="23">
        <v>1697</v>
      </c>
      <c r="I317" s="22">
        <v>741</v>
      </c>
      <c r="J317" s="24">
        <f>I317/F317*100</f>
        <v>58.903020667726544</v>
      </c>
      <c r="K317" s="25">
        <f t="shared" si="14"/>
        <v>-72.096979332273463</v>
      </c>
      <c r="L317" s="22">
        <v>6</v>
      </c>
      <c r="M317" s="26">
        <v>2.9116465863453818</v>
      </c>
      <c r="N317" s="25">
        <v>-8.835341365461824E-2</v>
      </c>
      <c r="O317" s="22">
        <v>487</v>
      </c>
      <c r="P317" s="26">
        <v>1.6566265060240966</v>
      </c>
      <c r="Q317" s="25">
        <v>-27.343373493975903</v>
      </c>
      <c r="R317" s="21"/>
    </row>
    <row r="318" spans="1:18" x14ac:dyDescent="0.3">
      <c r="A318" s="21" t="s">
        <v>477</v>
      </c>
      <c r="B318" s="51">
        <v>50000158</v>
      </c>
      <c r="C318" s="21" t="s">
        <v>773</v>
      </c>
      <c r="D318" s="21" t="s">
        <v>576</v>
      </c>
      <c r="E318" s="21" t="s">
        <v>797</v>
      </c>
      <c r="F318" s="22">
        <v>775</v>
      </c>
      <c r="G318" s="22">
        <v>3</v>
      </c>
      <c r="H318" s="23">
        <v>731</v>
      </c>
      <c r="I318" s="22">
        <v>429</v>
      </c>
      <c r="J318" s="24">
        <f>I318/F318*100</f>
        <v>55.354838709677423</v>
      </c>
      <c r="K318" s="25">
        <f t="shared" si="14"/>
        <v>-75.645161290322577</v>
      </c>
      <c r="L318" s="22">
        <v>27</v>
      </c>
      <c r="M318" s="26">
        <v>8.015267175572518</v>
      </c>
      <c r="N318" s="25">
        <v>5.015267175572518</v>
      </c>
      <c r="O318" s="22">
        <v>1884</v>
      </c>
      <c r="P318" s="26">
        <v>5.343511450381679</v>
      </c>
      <c r="Q318" s="25">
        <v>-23.65648854961832</v>
      </c>
      <c r="R318" s="21"/>
    </row>
    <row r="319" spans="1:18" x14ac:dyDescent="0.3">
      <c r="A319" s="21" t="s">
        <v>477</v>
      </c>
      <c r="B319" s="51">
        <v>6000013</v>
      </c>
      <c r="C319" s="21" t="s">
        <v>798</v>
      </c>
      <c r="D319" s="21" t="s">
        <v>77</v>
      </c>
      <c r="E319" s="21" t="s">
        <v>799</v>
      </c>
      <c r="F319" s="22">
        <v>1358</v>
      </c>
      <c r="G319" s="22">
        <v>74</v>
      </c>
      <c r="H319" s="23">
        <v>1302</v>
      </c>
      <c r="I319" s="22">
        <v>1556</v>
      </c>
      <c r="J319" s="24">
        <f>I319/F319*100</f>
        <v>114.580265095729</v>
      </c>
      <c r="K319" s="25">
        <f t="shared" si="14"/>
        <v>-16.419734904270996</v>
      </c>
      <c r="L319" s="22">
        <v>43</v>
      </c>
      <c r="M319" s="26">
        <v>0.55897149245388478</v>
      </c>
      <c r="N319" s="25">
        <v>-2.4410285075461151</v>
      </c>
      <c r="O319" s="22">
        <v>270</v>
      </c>
      <c r="P319" s="26">
        <v>3.0184460592509779</v>
      </c>
      <c r="Q319" s="25">
        <v>-25.981553940749023</v>
      </c>
      <c r="R319" s="21"/>
    </row>
    <row r="320" spans="1:18" x14ac:dyDescent="0.3">
      <c r="A320" s="21" t="s">
        <v>477</v>
      </c>
      <c r="B320" s="51">
        <v>2000003</v>
      </c>
      <c r="C320" s="21" t="s">
        <v>800</v>
      </c>
      <c r="D320" s="21" t="s">
        <v>156</v>
      </c>
      <c r="E320" s="21" t="s">
        <v>801</v>
      </c>
      <c r="F320" s="22">
        <v>1634</v>
      </c>
      <c r="G320" s="22">
        <v>152</v>
      </c>
      <c r="H320" s="23">
        <v>927</v>
      </c>
      <c r="I320" s="22">
        <v>2512</v>
      </c>
      <c r="J320" s="24">
        <f>I320/F320*100</f>
        <v>153.73317013463893</v>
      </c>
      <c r="K320" s="25">
        <f t="shared" si="14"/>
        <v>22.733170134638925</v>
      </c>
      <c r="L320" s="22">
        <v>25</v>
      </c>
      <c r="M320" s="26">
        <v>0.6626905235255135</v>
      </c>
      <c r="N320" s="25">
        <v>-2.3373094764744864</v>
      </c>
      <c r="O320" s="22">
        <v>1744</v>
      </c>
      <c r="P320" s="26">
        <v>0</v>
      </c>
      <c r="Q320" s="25">
        <v>-29</v>
      </c>
      <c r="R320" s="21"/>
    </row>
    <row r="321" spans="1:18" x14ac:dyDescent="0.3">
      <c r="A321" s="21" t="s">
        <v>477</v>
      </c>
      <c r="B321" s="51">
        <v>37000001</v>
      </c>
      <c r="C321" s="21" t="s">
        <v>802</v>
      </c>
      <c r="D321" s="21" t="s">
        <v>732</v>
      </c>
      <c r="E321" s="21" t="s">
        <v>803</v>
      </c>
      <c r="F321" s="22">
        <v>2237</v>
      </c>
      <c r="G321" s="22">
        <v>157</v>
      </c>
      <c r="H321" s="23">
        <v>1193</v>
      </c>
      <c r="I321" s="22">
        <v>1511</v>
      </c>
      <c r="J321" s="24">
        <f>I321/F321*100</f>
        <v>67.545820295037998</v>
      </c>
      <c r="K321" s="25">
        <f t="shared" si="14"/>
        <v>-63.454179704962002</v>
      </c>
      <c r="L321" s="22">
        <v>0</v>
      </c>
      <c r="M321" s="26">
        <v>0</v>
      </c>
      <c r="N321" s="25">
        <v>-3</v>
      </c>
      <c r="O321" s="22">
        <v>0</v>
      </c>
      <c r="P321" s="26">
        <v>2.3411371237458192</v>
      </c>
      <c r="Q321" s="25">
        <v>-26.658862876254179</v>
      </c>
      <c r="R321" s="21" t="s">
        <v>405</v>
      </c>
    </row>
    <row r="322" spans="1:18" x14ac:dyDescent="0.3">
      <c r="A322" s="21" t="s">
        <v>477</v>
      </c>
      <c r="B322" s="51">
        <v>43000003</v>
      </c>
      <c r="C322" s="21" t="s">
        <v>804</v>
      </c>
      <c r="D322" s="21" t="s">
        <v>777</v>
      </c>
      <c r="E322" s="21" t="s">
        <v>805</v>
      </c>
      <c r="F322" s="22">
        <v>1547</v>
      </c>
      <c r="G322" s="22">
        <v>223</v>
      </c>
      <c r="H322" s="23">
        <v>1136</v>
      </c>
      <c r="I322" s="22">
        <v>1785</v>
      </c>
      <c r="J322" s="24">
        <f>I322/F322*100</f>
        <v>115.38461538461537</v>
      </c>
      <c r="K322" s="25">
        <f t="shared" si="14"/>
        <v>-15.615384615384627</v>
      </c>
      <c r="L322" s="22">
        <v>34</v>
      </c>
      <c r="M322" s="26">
        <v>1.079136690647482</v>
      </c>
      <c r="N322" s="25">
        <v>-1.920863309352518</v>
      </c>
      <c r="O322" s="22">
        <v>162</v>
      </c>
      <c r="P322" s="26">
        <v>3.6570743405275783</v>
      </c>
      <c r="Q322" s="25">
        <v>-25.342925659472421</v>
      </c>
      <c r="R322" s="21"/>
    </row>
    <row r="323" spans="1:18" x14ac:dyDescent="0.3">
      <c r="A323" s="21" t="s">
        <v>806</v>
      </c>
      <c r="B323" s="51">
        <v>808400004</v>
      </c>
      <c r="C323" s="21" t="s">
        <v>807</v>
      </c>
      <c r="D323" s="21" t="s">
        <v>388</v>
      </c>
      <c r="E323" s="21" t="s">
        <v>808</v>
      </c>
      <c r="F323" s="22">
        <v>2663</v>
      </c>
      <c r="G323" s="22">
        <v>266</v>
      </c>
      <c r="H323" s="23">
        <f>F323-G323</f>
        <v>2397</v>
      </c>
      <c r="I323" s="22">
        <v>7071</v>
      </c>
      <c r="J323" s="24">
        <f>I323/F323*100</f>
        <v>265.52760045061962</v>
      </c>
      <c r="K323" s="25">
        <f t="shared" si="14"/>
        <v>134.52760045061962</v>
      </c>
      <c r="L323" s="22">
        <v>499</v>
      </c>
      <c r="M323" s="26">
        <f>L323/F323*100</f>
        <v>18.738265114532481</v>
      </c>
      <c r="N323" s="25">
        <f t="shared" ref="N323:N386" si="15">M323-3</f>
        <v>15.738265114532481</v>
      </c>
      <c r="O323" s="22">
        <v>1352</v>
      </c>
      <c r="P323" s="26">
        <f>O323/F323*100</f>
        <v>50.769808486669163</v>
      </c>
      <c r="Q323" s="25">
        <f t="shared" ref="Q323:Q386" si="16">P323-29</f>
        <v>21.769808486669163</v>
      </c>
      <c r="R323" s="21"/>
    </row>
    <row r="324" spans="1:18" x14ac:dyDescent="0.3">
      <c r="A324" s="21" t="s">
        <v>806</v>
      </c>
      <c r="B324" s="51">
        <v>19475425</v>
      </c>
      <c r="C324" s="21" t="s">
        <v>809</v>
      </c>
      <c r="D324" s="21" t="s">
        <v>260</v>
      </c>
      <c r="E324" s="21" t="s">
        <v>810</v>
      </c>
      <c r="F324" s="22">
        <v>2396</v>
      </c>
      <c r="G324" s="22">
        <v>727</v>
      </c>
      <c r="H324" s="23">
        <f>F324-G324</f>
        <v>1669</v>
      </c>
      <c r="I324" s="22">
        <v>2555</v>
      </c>
      <c r="J324" s="24">
        <f>I324/F324*100</f>
        <v>106.63606010016696</v>
      </c>
      <c r="K324" s="25">
        <f t="shared" si="14"/>
        <v>-24.363939899833042</v>
      </c>
      <c r="L324" s="22">
        <v>4</v>
      </c>
      <c r="M324" s="26">
        <f>L324/F324*100</f>
        <v>0.1669449081803005</v>
      </c>
      <c r="N324" s="25">
        <f t="shared" si="15"/>
        <v>-2.8330550918196993</v>
      </c>
      <c r="O324" s="22">
        <v>210</v>
      </c>
      <c r="P324" s="26">
        <f>O324/F324*100</f>
        <v>8.7646076794657759</v>
      </c>
      <c r="Q324" s="25">
        <f t="shared" si="16"/>
        <v>-20.235392320534224</v>
      </c>
      <c r="R324" s="21"/>
    </row>
    <row r="325" spans="1:18" x14ac:dyDescent="0.3">
      <c r="A325" s="21" t="s">
        <v>806</v>
      </c>
      <c r="B325" s="51">
        <v>10040307</v>
      </c>
      <c r="C325" s="21" t="s">
        <v>811</v>
      </c>
      <c r="D325" s="21" t="s">
        <v>569</v>
      </c>
      <c r="E325" s="21" t="s">
        <v>812</v>
      </c>
      <c r="F325" s="22">
        <v>1310</v>
      </c>
      <c r="G325" s="22">
        <v>3</v>
      </c>
      <c r="H325" s="23">
        <f>F325-G325</f>
        <v>1307</v>
      </c>
      <c r="I325" s="22">
        <v>1360</v>
      </c>
      <c r="J325" s="24">
        <f>I325/F325*100</f>
        <v>103.81679389312977</v>
      </c>
      <c r="K325" s="25">
        <f t="shared" si="14"/>
        <v>-27.18320610687023</v>
      </c>
      <c r="L325" s="22">
        <v>13</v>
      </c>
      <c r="M325" s="26">
        <f>L325/F325*100</f>
        <v>0.99236641221374045</v>
      </c>
      <c r="N325" s="25">
        <f t="shared" si="15"/>
        <v>-2.0076335877862594</v>
      </c>
      <c r="O325" s="22">
        <v>50</v>
      </c>
      <c r="P325" s="26">
        <f>O325/F325*100</f>
        <v>3.8167938931297711</v>
      </c>
      <c r="Q325" s="25">
        <f t="shared" si="16"/>
        <v>-25.18320610687023</v>
      </c>
      <c r="R325" s="21"/>
    </row>
    <row r="326" spans="1:18" x14ac:dyDescent="0.3">
      <c r="A326" s="21" t="s">
        <v>806</v>
      </c>
      <c r="B326" s="51">
        <v>809277401</v>
      </c>
      <c r="C326" s="21" t="s">
        <v>813</v>
      </c>
      <c r="D326" s="21" t="s">
        <v>721</v>
      </c>
      <c r="E326" s="21" t="s">
        <v>179</v>
      </c>
      <c r="F326" s="22">
        <v>529</v>
      </c>
      <c r="G326" s="22">
        <v>54</v>
      </c>
      <c r="H326" s="23">
        <f>F326-G326</f>
        <v>475</v>
      </c>
      <c r="I326" s="22">
        <v>520</v>
      </c>
      <c r="J326" s="24">
        <f>I326/F326*100</f>
        <v>98.298676748582224</v>
      </c>
      <c r="K326" s="25">
        <f t="shared" si="14"/>
        <v>-32.701323251417776</v>
      </c>
      <c r="L326" s="22">
        <v>0</v>
      </c>
      <c r="M326" s="26">
        <f>L326/F326*100</f>
        <v>0</v>
      </c>
      <c r="N326" s="25">
        <f t="shared" si="15"/>
        <v>-3</v>
      </c>
      <c r="O326" s="22">
        <v>0</v>
      </c>
      <c r="P326" s="26">
        <f>O326/F326*100</f>
        <v>0</v>
      </c>
      <c r="Q326" s="25">
        <f t="shared" si="16"/>
        <v>-29</v>
      </c>
      <c r="R326" s="21"/>
    </row>
    <row r="327" spans="1:18" x14ac:dyDescent="0.3">
      <c r="A327" s="21" t="s">
        <v>806</v>
      </c>
      <c r="B327" s="51">
        <v>19175408</v>
      </c>
      <c r="C327" s="21" t="s">
        <v>814</v>
      </c>
      <c r="D327" s="21" t="s">
        <v>815</v>
      </c>
      <c r="E327" s="21" t="s">
        <v>816</v>
      </c>
      <c r="F327" s="22">
        <v>1683</v>
      </c>
      <c r="G327" s="22">
        <v>279</v>
      </c>
      <c r="H327" s="23">
        <f>F327-G327</f>
        <v>1404</v>
      </c>
      <c r="I327" s="22">
        <v>1298</v>
      </c>
      <c r="J327" s="24">
        <f>I327/F327*100</f>
        <v>77.124183006535958</v>
      </c>
      <c r="K327" s="25">
        <f t="shared" si="14"/>
        <v>-53.875816993464042</v>
      </c>
      <c r="L327" s="22">
        <v>0</v>
      </c>
      <c r="M327" s="26">
        <f>L327/F327*100</f>
        <v>0</v>
      </c>
      <c r="N327" s="25">
        <f t="shared" si="15"/>
        <v>-3</v>
      </c>
      <c r="O327" s="22">
        <v>294</v>
      </c>
      <c r="P327" s="26">
        <f>O327/F327*100</f>
        <v>17.468805704099822</v>
      </c>
      <c r="Q327" s="25">
        <f t="shared" si="16"/>
        <v>-11.531194295900178</v>
      </c>
      <c r="R327" s="21"/>
    </row>
    <row r="328" spans="1:18" x14ac:dyDescent="0.3">
      <c r="A328" s="21" t="s">
        <v>806</v>
      </c>
      <c r="B328" s="51">
        <v>10001158</v>
      </c>
      <c r="C328" s="21" t="s">
        <v>817</v>
      </c>
      <c r="D328" s="21" t="s">
        <v>818</v>
      </c>
      <c r="E328" s="21" t="s">
        <v>819</v>
      </c>
      <c r="F328" s="22">
        <v>1593</v>
      </c>
      <c r="G328" s="22">
        <v>481</v>
      </c>
      <c r="H328" s="23">
        <f>F328-G328</f>
        <v>1112</v>
      </c>
      <c r="I328" s="22">
        <v>1598</v>
      </c>
      <c r="J328" s="24">
        <f>I328/F328*100</f>
        <v>100.31387319522914</v>
      </c>
      <c r="K328" s="25">
        <f t="shared" si="14"/>
        <v>-30.686126804770865</v>
      </c>
      <c r="L328" s="22">
        <v>22</v>
      </c>
      <c r="M328" s="26">
        <f>L328/F328*100</f>
        <v>1.3810420590081607</v>
      </c>
      <c r="N328" s="25">
        <f t="shared" si="15"/>
        <v>-1.6189579409918393</v>
      </c>
      <c r="O328" s="22">
        <v>1637</v>
      </c>
      <c r="P328" s="26">
        <f>O328/F328*100</f>
        <v>102.76208411801633</v>
      </c>
      <c r="Q328" s="25">
        <f t="shared" si="16"/>
        <v>73.762084118016332</v>
      </c>
      <c r="R328" s="21"/>
    </row>
    <row r="329" spans="1:18" x14ac:dyDescent="0.3">
      <c r="A329" s="21" t="s">
        <v>806</v>
      </c>
      <c r="B329" s="51">
        <v>801600012</v>
      </c>
      <c r="C329" s="21" t="s">
        <v>820</v>
      </c>
      <c r="D329" s="21" t="s">
        <v>821</v>
      </c>
      <c r="E329" s="21" t="s">
        <v>445</v>
      </c>
      <c r="F329" s="22">
        <v>1360</v>
      </c>
      <c r="G329" s="22">
        <v>255</v>
      </c>
      <c r="H329" s="23">
        <f>F329-G329</f>
        <v>1105</v>
      </c>
      <c r="I329" s="22">
        <v>1324</v>
      </c>
      <c r="J329" s="24">
        <f>I329/F329*100</f>
        <v>97.35294117647058</v>
      </c>
      <c r="K329" s="25">
        <f t="shared" si="14"/>
        <v>-33.64705882352942</v>
      </c>
      <c r="L329" s="22">
        <v>34</v>
      </c>
      <c r="M329" s="26">
        <f>L329/F329*100</f>
        <v>2.5</v>
      </c>
      <c r="N329" s="25">
        <f t="shared" si="15"/>
        <v>-0.5</v>
      </c>
      <c r="O329" s="22">
        <v>1690</v>
      </c>
      <c r="P329" s="26">
        <f>O329/F329*100</f>
        <v>124.26470588235294</v>
      </c>
      <c r="Q329" s="25">
        <f t="shared" si="16"/>
        <v>95.264705882352942</v>
      </c>
      <c r="R329" s="21"/>
    </row>
    <row r="330" spans="1:18" x14ac:dyDescent="0.3">
      <c r="A330" s="21" t="s">
        <v>806</v>
      </c>
      <c r="B330" s="51">
        <v>19575419</v>
      </c>
      <c r="C330" s="21" t="s">
        <v>822</v>
      </c>
      <c r="D330" s="21" t="s">
        <v>823</v>
      </c>
      <c r="E330" s="21" t="s">
        <v>824</v>
      </c>
      <c r="F330" s="22">
        <v>1708</v>
      </c>
      <c r="G330" s="22">
        <v>459</v>
      </c>
      <c r="H330" s="23">
        <f>F330-G330</f>
        <v>1249</v>
      </c>
      <c r="I330" s="22">
        <v>1976</v>
      </c>
      <c r="J330" s="24">
        <f>I330/F330*100</f>
        <v>115.69086651053864</v>
      </c>
      <c r="K330" s="25">
        <f t="shared" ref="K330:K393" si="17">J330-131</f>
        <v>-15.30913348946136</v>
      </c>
      <c r="L330" s="22">
        <v>11</v>
      </c>
      <c r="M330" s="26">
        <f>L330/F330*100</f>
        <v>0.64402810304449654</v>
      </c>
      <c r="N330" s="25">
        <f t="shared" si="15"/>
        <v>-2.3559718969555035</v>
      </c>
      <c r="O330" s="22">
        <v>0</v>
      </c>
      <c r="P330" s="26">
        <f>O330/F330*100</f>
        <v>0</v>
      </c>
      <c r="Q330" s="25">
        <f t="shared" si="16"/>
        <v>-29</v>
      </c>
      <c r="R330" s="21"/>
    </row>
    <row r="331" spans="1:18" x14ac:dyDescent="0.3">
      <c r="A331" s="21" t="s">
        <v>806</v>
      </c>
      <c r="B331" s="51">
        <v>10000142</v>
      </c>
      <c r="C331" s="21" t="s">
        <v>825</v>
      </c>
      <c r="D331" s="21" t="s">
        <v>68</v>
      </c>
      <c r="E331" s="21" t="s">
        <v>826</v>
      </c>
      <c r="F331" s="22">
        <v>1370</v>
      </c>
      <c r="G331" s="22">
        <v>345</v>
      </c>
      <c r="H331" s="23">
        <f>F331-G331</f>
        <v>1025</v>
      </c>
      <c r="I331" s="22">
        <v>1767</v>
      </c>
      <c r="J331" s="24">
        <f>I331/F331*100</f>
        <v>128.97810218978103</v>
      </c>
      <c r="K331" s="25">
        <f t="shared" si="17"/>
        <v>-2.0218978102189737</v>
      </c>
      <c r="L331" s="22">
        <v>22</v>
      </c>
      <c r="M331" s="26">
        <f>L331/F331*100</f>
        <v>1.6058394160583942</v>
      </c>
      <c r="N331" s="25">
        <f t="shared" si="15"/>
        <v>-1.3941605839416058</v>
      </c>
      <c r="O331" s="22">
        <v>37</v>
      </c>
      <c r="P331" s="26">
        <f>O331/F331*100</f>
        <v>2.7007299270072993</v>
      </c>
      <c r="Q331" s="25">
        <f t="shared" si="16"/>
        <v>-26.299270072992702</v>
      </c>
      <c r="R331" s="21"/>
    </row>
    <row r="332" spans="1:18" x14ac:dyDescent="0.3">
      <c r="A332" s="21" t="s">
        <v>806</v>
      </c>
      <c r="B332" s="51">
        <v>10075428</v>
      </c>
      <c r="C332" s="21" t="s">
        <v>827</v>
      </c>
      <c r="D332" s="21" t="s">
        <v>32</v>
      </c>
      <c r="E332" s="21" t="s">
        <v>828</v>
      </c>
      <c r="F332" s="22">
        <v>1916</v>
      </c>
      <c r="G332" s="22">
        <v>418</v>
      </c>
      <c r="H332" s="23">
        <f>F332-G332</f>
        <v>1498</v>
      </c>
      <c r="I332" s="22">
        <v>2420</v>
      </c>
      <c r="J332" s="24">
        <f>I332/F332*100</f>
        <v>126.30480167014613</v>
      </c>
      <c r="K332" s="25">
        <f t="shared" si="17"/>
        <v>-4.6951983298538664</v>
      </c>
      <c r="L332" s="22">
        <v>5</v>
      </c>
      <c r="M332" s="26">
        <f>L332/F332*100</f>
        <v>0.26096033402922758</v>
      </c>
      <c r="N332" s="25">
        <f t="shared" si="15"/>
        <v>-2.7390396659707723</v>
      </c>
      <c r="O332" s="22">
        <v>0</v>
      </c>
      <c r="P332" s="26">
        <f>O332/F332*100</f>
        <v>0</v>
      </c>
      <c r="Q332" s="25">
        <f t="shared" si="16"/>
        <v>-29</v>
      </c>
      <c r="R332" s="21"/>
    </row>
    <row r="333" spans="1:18" x14ac:dyDescent="0.3">
      <c r="A333" s="21" t="s">
        <v>806</v>
      </c>
      <c r="B333" s="51">
        <v>19375412</v>
      </c>
      <c r="C333" s="21" t="s">
        <v>829</v>
      </c>
      <c r="D333" s="21" t="s">
        <v>302</v>
      </c>
      <c r="E333" s="21" t="s">
        <v>830</v>
      </c>
      <c r="F333" s="22">
        <v>1257</v>
      </c>
      <c r="G333" s="22">
        <v>10</v>
      </c>
      <c r="H333" s="23">
        <f>F333-G333</f>
        <v>1247</v>
      </c>
      <c r="I333" s="22">
        <v>3574</v>
      </c>
      <c r="J333" s="24">
        <f>I333/F333*100</f>
        <v>284.32776451869535</v>
      </c>
      <c r="K333" s="25">
        <f t="shared" si="17"/>
        <v>153.32776451869535</v>
      </c>
      <c r="L333" s="22">
        <v>27</v>
      </c>
      <c r="M333" s="26">
        <f>L333/F333*100</f>
        <v>2.1479713603818613</v>
      </c>
      <c r="N333" s="25">
        <f t="shared" si="15"/>
        <v>-0.85202863961813868</v>
      </c>
      <c r="O333" s="22">
        <v>121</v>
      </c>
      <c r="P333" s="26">
        <f>O333/F333*100</f>
        <v>9.6260938743038977</v>
      </c>
      <c r="Q333" s="25">
        <f t="shared" si="16"/>
        <v>-19.373906125696102</v>
      </c>
      <c r="R333" s="21"/>
    </row>
    <row r="334" spans="1:18" x14ac:dyDescent="0.3">
      <c r="A334" s="21" t="s">
        <v>806</v>
      </c>
      <c r="B334" s="51">
        <v>19275412</v>
      </c>
      <c r="C334" s="21" t="s">
        <v>831</v>
      </c>
      <c r="D334" s="21" t="s">
        <v>153</v>
      </c>
      <c r="E334" s="21" t="s">
        <v>832</v>
      </c>
      <c r="F334" s="22">
        <v>1836</v>
      </c>
      <c r="G334" s="22">
        <v>251</v>
      </c>
      <c r="H334" s="23">
        <f>F334-G334</f>
        <v>1585</v>
      </c>
      <c r="I334" s="22">
        <v>2521</v>
      </c>
      <c r="J334" s="24">
        <f>I334/F334*100</f>
        <v>137.30936819172112</v>
      </c>
      <c r="K334" s="25">
        <f t="shared" si="17"/>
        <v>6.30936819172112</v>
      </c>
      <c r="L334" s="22">
        <v>10</v>
      </c>
      <c r="M334" s="26">
        <f>L334/F334*100</f>
        <v>0.54466230936819171</v>
      </c>
      <c r="N334" s="25">
        <f t="shared" si="15"/>
        <v>-2.4553376906318083</v>
      </c>
      <c r="O334" s="22">
        <v>0</v>
      </c>
      <c r="P334" s="26">
        <f>O334/F334*100</f>
        <v>0</v>
      </c>
      <c r="Q334" s="25">
        <f t="shared" si="16"/>
        <v>-29</v>
      </c>
      <c r="R334" s="21"/>
    </row>
    <row r="335" spans="1:18" x14ac:dyDescent="0.3">
      <c r="A335" s="21" t="s">
        <v>806</v>
      </c>
      <c r="B335" s="51">
        <v>19275404</v>
      </c>
      <c r="C335" s="21" t="s">
        <v>833</v>
      </c>
      <c r="D335" s="21" t="s">
        <v>834</v>
      </c>
      <c r="E335" s="21" t="s">
        <v>835</v>
      </c>
      <c r="F335" s="22">
        <v>999</v>
      </c>
      <c r="G335" s="22">
        <v>10</v>
      </c>
      <c r="H335" s="23">
        <f>F335-G335</f>
        <v>989</v>
      </c>
      <c r="I335" s="22">
        <v>1405</v>
      </c>
      <c r="J335" s="24">
        <f>I335/F335*100</f>
        <v>140.64064064064064</v>
      </c>
      <c r="K335" s="25">
        <f t="shared" si="17"/>
        <v>9.6406406406406404</v>
      </c>
      <c r="L335" s="22">
        <v>152</v>
      </c>
      <c r="M335" s="26">
        <f>L335/F335*100</f>
        <v>15.215215215215217</v>
      </c>
      <c r="N335" s="25">
        <f t="shared" si="15"/>
        <v>12.215215215215217</v>
      </c>
      <c r="O335" s="22">
        <v>439</v>
      </c>
      <c r="P335" s="26">
        <f>O335/F335*100</f>
        <v>43.943943943943943</v>
      </c>
      <c r="Q335" s="25">
        <f t="shared" si="16"/>
        <v>14.943943943943943</v>
      </c>
      <c r="R335" s="21"/>
    </row>
    <row r="336" spans="1:18" x14ac:dyDescent="0.3">
      <c r="A336" s="21" t="s">
        <v>806</v>
      </c>
      <c r="B336" s="51">
        <v>10064120</v>
      </c>
      <c r="C336" s="21" t="s">
        <v>836</v>
      </c>
      <c r="D336" s="21" t="s">
        <v>793</v>
      </c>
      <c r="E336" s="21" t="s">
        <v>837</v>
      </c>
      <c r="F336" s="22">
        <v>1364</v>
      </c>
      <c r="G336" s="22">
        <v>7</v>
      </c>
      <c r="H336" s="23">
        <f>F336-G336</f>
        <v>1357</v>
      </c>
      <c r="I336" s="22">
        <v>1939</v>
      </c>
      <c r="J336" s="24">
        <f>I336/F336*100</f>
        <v>142.15542521994135</v>
      </c>
      <c r="K336" s="25">
        <f t="shared" si="17"/>
        <v>11.15542521994135</v>
      </c>
      <c r="L336" s="22">
        <v>31</v>
      </c>
      <c r="M336" s="26">
        <f>L336/F336*100</f>
        <v>2.2727272727272729</v>
      </c>
      <c r="N336" s="25">
        <f t="shared" si="15"/>
        <v>-0.72727272727272707</v>
      </c>
      <c r="O336" s="22">
        <v>1498</v>
      </c>
      <c r="P336" s="26">
        <f>O336/F336*100</f>
        <v>109.8240469208211</v>
      </c>
      <c r="Q336" s="25">
        <f t="shared" si="16"/>
        <v>80.824046920821104</v>
      </c>
      <c r="R336" s="21"/>
    </row>
    <row r="337" spans="1:18" x14ac:dyDescent="0.3">
      <c r="A337" s="21" t="s">
        <v>806</v>
      </c>
      <c r="B337" s="51">
        <v>10000875</v>
      </c>
      <c r="C337" s="21" t="s">
        <v>838</v>
      </c>
      <c r="D337" s="21" t="s">
        <v>513</v>
      </c>
      <c r="E337" s="21" t="s">
        <v>839</v>
      </c>
      <c r="F337" s="22">
        <v>2142</v>
      </c>
      <c r="G337" s="22">
        <v>464</v>
      </c>
      <c r="H337" s="23">
        <f>F337-G337</f>
        <v>1678</v>
      </c>
      <c r="I337" s="22">
        <v>1303</v>
      </c>
      <c r="J337" s="24">
        <f>I337/F337*100</f>
        <v>60.830999066293181</v>
      </c>
      <c r="K337" s="25">
        <f t="shared" si="17"/>
        <v>-70.169000933706826</v>
      </c>
      <c r="L337" s="22">
        <v>58</v>
      </c>
      <c r="M337" s="26">
        <f>L337/F337*100</f>
        <v>2.7077497665732961</v>
      </c>
      <c r="N337" s="25">
        <f t="shared" si="15"/>
        <v>-0.29225023342670386</v>
      </c>
      <c r="O337" s="22">
        <v>748</v>
      </c>
      <c r="P337" s="26">
        <f>O337/F337*100</f>
        <v>34.920634920634917</v>
      </c>
      <c r="Q337" s="25">
        <f t="shared" si="16"/>
        <v>5.9206349206349174</v>
      </c>
      <c r="R337" s="21"/>
    </row>
    <row r="338" spans="1:18" x14ac:dyDescent="0.3">
      <c r="A338" s="21" t="s">
        <v>806</v>
      </c>
      <c r="B338" s="51">
        <v>19375415</v>
      </c>
      <c r="C338" s="21" t="s">
        <v>840</v>
      </c>
      <c r="D338" s="21" t="s">
        <v>721</v>
      </c>
      <c r="E338" s="21" t="s">
        <v>841</v>
      </c>
      <c r="F338" s="22">
        <v>1483</v>
      </c>
      <c r="G338" s="22">
        <v>29</v>
      </c>
      <c r="H338" s="23">
        <f>F338-G338</f>
        <v>1454</v>
      </c>
      <c r="I338" s="22">
        <v>280</v>
      </c>
      <c r="J338" s="24">
        <f>I338/F338*100</f>
        <v>18.880647336480109</v>
      </c>
      <c r="K338" s="25">
        <f t="shared" si="17"/>
        <v>-112.11935266351989</v>
      </c>
      <c r="L338" s="22">
        <v>25</v>
      </c>
      <c r="M338" s="26">
        <f>L338/F338*100</f>
        <v>1.6857720836142953</v>
      </c>
      <c r="N338" s="25">
        <f t="shared" si="15"/>
        <v>-1.3142279163857047</v>
      </c>
      <c r="O338" s="22">
        <v>0</v>
      </c>
      <c r="P338" s="26">
        <f>O338/F338*100</f>
        <v>0</v>
      </c>
      <c r="Q338" s="25">
        <f t="shared" si="16"/>
        <v>-29</v>
      </c>
      <c r="R338" s="21"/>
    </row>
    <row r="339" spans="1:18" x14ac:dyDescent="0.3">
      <c r="A339" s="21" t="s">
        <v>806</v>
      </c>
      <c r="B339" s="51">
        <v>10000962</v>
      </c>
      <c r="C339" s="21" t="s">
        <v>842</v>
      </c>
      <c r="D339" s="21" t="s">
        <v>141</v>
      </c>
      <c r="E339" s="21" t="s">
        <v>843</v>
      </c>
      <c r="F339" s="22">
        <v>1572</v>
      </c>
      <c r="G339" s="22">
        <v>364</v>
      </c>
      <c r="H339" s="23">
        <f>F339-G339</f>
        <v>1208</v>
      </c>
      <c r="I339" s="22">
        <v>1288</v>
      </c>
      <c r="J339" s="24">
        <f>I339/F339*100</f>
        <v>81.933842239185751</v>
      </c>
      <c r="K339" s="25">
        <f t="shared" si="17"/>
        <v>-49.066157760814249</v>
      </c>
      <c r="L339" s="22">
        <v>16</v>
      </c>
      <c r="M339" s="26">
        <f>L339/F339*100</f>
        <v>1.0178117048346056</v>
      </c>
      <c r="N339" s="25">
        <f t="shared" si="15"/>
        <v>-1.9821882951653944</v>
      </c>
      <c r="O339" s="22">
        <v>782</v>
      </c>
      <c r="P339" s="26">
        <f>O339/F339*100</f>
        <v>49.745547073791343</v>
      </c>
      <c r="Q339" s="25">
        <f t="shared" si="16"/>
        <v>20.745547073791343</v>
      </c>
      <c r="R339" s="21"/>
    </row>
    <row r="340" spans="1:18" x14ac:dyDescent="0.3">
      <c r="A340" s="21" t="s">
        <v>806</v>
      </c>
      <c r="B340" s="51">
        <v>19375410</v>
      </c>
      <c r="C340" s="21" t="s">
        <v>844</v>
      </c>
      <c r="D340" s="21" t="s">
        <v>271</v>
      </c>
      <c r="E340" s="21" t="s">
        <v>845</v>
      </c>
      <c r="F340" s="22">
        <v>1389</v>
      </c>
      <c r="G340" s="22">
        <v>1</v>
      </c>
      <c r="H340" s="23">
        <f>F340-G340</f>
        <v>1388</v>
      </c>
      <c r="I340" s="22">
        <v>2432</v>
      </c>
      <c r="J340" s="24">
        <f>I340/F340*100</f>
        <v>175.08999280057594</v>
      </c>
      <c r="K340" s="25">
        <f t="shared" si="17"/>
        <v>44.089992800575942</v>
      </c>
      <c r="L340" s="22">
        <v>19</v>
      </c>
      <c r="M340" s="26">
        <f>L340/F340*100</f>
        <v>1.3678905687544995</v>
      </c>
      <c r="N340" s="25">
        <f t="shared" si="15"/>
        <v>-1.6321094312455005</v>
      </c>
      <c r="O340" s="22">
        <v>27</v>
      </c>
      <c r="P340" s="26">
        <f>O340/F340*100</f>
        <v>1.9438444924406046</v>
      </c>
      <c r="Q340" s="25">
        <f t="shared" si="16"/>
        <v>-27.056155507559396</v>
      </c>
      <c r="R340" s="21"/>
    </row>
    <row r="341" spans="1:18" x14ac:dyDescent="0.3">
      <c r="A341" s="21" t="s">
        <v>806</v>
      </c>
      <c r="B341" s="51">
        <v>19475442</v>
      </c>
      <c r="C341" s="21" t="s">
        <v>846</v>
      </c>
      <c r="D341" s="21" t="s">
        <v>296</v>
      </c>
      <c r="E341" s="21" t="s">
        <v>847</v>
      </c>
      <c r="F341" s="22">
        <v>1779</v>
      </c>
      <c r="G341" s="22">
        <v>344</v>
      </c>
      <c r="H341" s="23">
        <f>F341-G341</f>
        <v>1435</v>
      </c>
      <c r="I341" s="22">
        <v>3524</v>
      </c>
      <c r="J341" s="24">
        <f>I341/F341*100</f>
        <v>198.08881394041595</v>
      </c>
      <c r="K341" s="25">
        <f t="shared" si="17"/>
        <v>67.088813940415946</v>
      </c>
      <c r="L341" s="22">
        <v>67</v>
      </c>
      <c r="M341" s="26">
        <f>L341/F341*100</f>
        <v>3.7661607644744235</v>
      </c>
      <c r="N341" s="25">
        <f t="shared" si="15"/>
        <v>0.76616076447442349</v>
      </c>
      <c r="O341" s="22">
        <v>0</v>
      </c>
      <c r="P341" s="26">
        <f>O341/F341*100</f>
        <v>0</v>
      </c>
      <c r="Q341" s="25">
        <f t="shared" si="16"/>
        <v>-29</v>
      </c>
      <c r="R341" s="21"/>
    </row>
    <row r="342" spans="1:18" x14ac:dyDescent="0.3">
      <c r="A342" s="21" t="s">
        <v>806</v>
      </c>
      <c r="B342" s="51">
        <v>19275414</v>
      </c>
      <c r="C342" s="21" t="s">
        <v>848</v>
      </c>
      <c r="D342" s="21" t="s">
        <v>601</v>
      </c>
      <c r="E342" s="21" t="s">
        <v>849</v>
      </c>
      <c r="F342" s="22">
        <v>1505</v>
      </c>
      <c r="G342" s="22">
        <v>114</v>
      </c>
      <c r="H342" s="23">
        <f>F342-G342</f>
        <v>1391</v>
      </c>
      <c r="I342" s="22">
        <v>2230</v>
      </c>
      <c r="J342" s="24">
        <f>I342/F342*100</f>
        <v>148.17275747508305</v>
      </c>
      <c r="K342" s="25">
        <f t="shared" si="17"/>
        <v>17.172757475083046</v>
      </c>
      <c r="L342" s="22">
        <v>31</v>
      </c>
      <c r="M342" s="26">
        <f>L342/F342*100</f>
        <v>2.0598006644518274</v>
      </c>
      <c r="N342" s="25">
        <f t="shared" si="15"/>
        <v>-0.94019933554817259</v>
      </c>
      <c r="O342" s="22">
        <v>160</v>
      </c>
      <c r="P342" s="26">
        <f>O342/F342*100</f>
        <v>10.631229235880399</v>
      </c>
      <c r="Q342" s="25">
        <f t="shared" si="16"/>
        <v>-18.368770764119603</v>
      </c>
      <c r="R342" s="21"/>
    </row>
    <row r="343" spans="1:18" x14ac:dyDescent="0.3">
      <c r="A343" s="21" t="s">
        <v>806</v>
      </c>
      <c r="B343" s="51">
        <v>10000965</v>
      </c>
      <c r="C343" s="21" t="s">
        <v>850</v>
      </c>
      <c r="D343" s="21" t="s">
        <v>851</v>
      </c>
      <c r="E343" s="21" t="s">
        <v>852</v>
      </c>
      <c r="F343" s="22">
        <v>1152</v>
      </c>
      <c r="G343" s="22">
        <v>371</v>
      </c>
      <c r="H343" s="23">
        <f>F343-G343</f>
        <v>781</v>
      </c>
      <c r="I343" s="22">
        <v>1912</v>
      </c>
      <c r="J343" s="24">
        <f>I343/F343*100</f>
        <v>165.97222222222223</v>
      </c>
      <c r="K343" s="25">
        <f t="shared" si="17"/>
        <v>34.972222222222229</v>
      </c>
      <c r="L343" s="22">
        <v>14</v>
      </c>
      <c r="M343" s="26">
        <f>L343/F343*100</f>
        <v>1.2152777777777779</v>
      </c>
      <c r="N343" s="25">
        <f t="shared" si="15"/>
        <v>-1.7847222222222221</v>
      </c>
      <c r="O343" s="22">
        <v>858</v>
      </c>
      <c r="P343" s="26">
        <f>O343/F343*100</f>
        <v>74.479166666666657</v>
      </c>
      <c r="Q343" s="25">
        <f t="shared" si="16"/>
        <v>45.479166666666657</v>
      </c>
      <c r="R343" s="21"/>
    </row>
    <row r="344" spans="1:18" x14ac:dyDescent="0.3">
      <c r="A344" s="21" t="s">
        <v>806</v>
      </c>
      <c r="B344" s="51">
        <v>10000442</v>
      </c>
      <c r="C344" s="21" t="s">
        <v>853</v>
      </c>
      <c r="D344" s="21" t="s">
        <v>409</v>
      </c>
      <c r="E344" s="21" t="s">
        <v>854</v>
      </c>
      <c r="F344" s="22">
        <v>1213</v>
      </c>
      <c r="G344" s="22">
        <v>0</v>
      </c>
      <c r="H344" s="23">
        <f>F344-G344</f>
        <v>1213</v>
      </c>
      <c r="I344" s="22">
        <v>748</v>
      </c>
      <c r="J344" s="24">
        <f>I344/F344*100</f>
        <v>61.665292662819461</v>
      </c>
      <c r="K344" s="25">
        <f t="shared" si="17"/>
        <v>-69.334707337180532</v>
      </c>
      <c r="L344" s="22">
        <v>5</v>
      </c>
      <c r="M344" s="26">
        <f>L344/F344*100</f>
        <v>0.41220115416323161</v>
      </c>
      <c r="N344" s="25">
        <f t="shared" si="15"/>
        <v>-2.5877988458367684</v>
      </c>
      <c r="O344" s="22">
        <v>1400</v>
      </c>
      <c r="P344" s="26">
        <f>O344/F344*100</f>
        <v>115.41632316570487</v>
      </c>
      <c r="Q344" s="25">
        <f t="shared" si="16"/>
        <v>86.416323165704867</v>
      </c>
      <c r="R344" s="21"/>
    </row>
    <row r="345" spans="1:18" x14ac:dyDescent="0.3">
      <c r="A345" s="21" t="s">
        <v>806</v>
      </c>
      <c r="B345" s="51">
        <v>801000018</v>
      </c>
      <c r="C345" s="21" t="s">
        <v>855</v>
      </c>
      <c r="D345" s="21" t="s">
        <v>823</v>
      </c>
      <c r="E345" s="21" t="s">
        <v>856</v>
      </c>
      <c r="F345" s="22">
        <v>1207</v>
      </c>
      <c r="G345" s="22">
        <v>24</v>
      </c>
      <c r="H345" s="23">
        <f>F345-G345</f>
        <v>1183</v>
      </c>
      <c r="I345" s="22">
        <v>2316</v>
      </c>
      <c r="J345" s="24">
        <f>I345/F345*100</f>
        <v>191.88069594034798</v>
      </c>
      <c r="K345" s="25">
        <f t="shared" si="17"/>
        <v>60.880695940347977</v>
      </c>
      <c r="L345" s="22">
        <v>55</v>
      </c>
      <c r="M345" s="26">
        <f>L345/F345*100</f>
        <v>4.5567522783761394</v>
      </c>
      <c r="N345" s="25">
        <f t="shared" si="15"/>
        <v>1.5567522783761394</v>
      </c>
      <c r="O345" s="22">
        <v>257</v>
      </c>
      <c r="P345" s="26">
        <f>O345/F345*100</f>
        <v>21.292460646230325</v>
      </c>
      <c r="Q345" s="25">
        <f t="shared" si="16"/>
        <v>-7.7075393537696755</v>
      </c>
      <c r="R345" s="21"/>
    </row>
    <row r="346" spans="1:18" x14ac:dyDescent="0.3">
      <c r="A346" s="21" t="s">
        <v>806</v>
      </c>
      <c r="B346" s="51">
        <v>19577417</v>
      </c>
      <c r="C346" s="21" t="s">
        <v>857</v>
      </c>
      <c r="D346" s="21" t="s">
        <v>858</v>
      </c>
      <c r="E346" s="21" t="s">
        <v>859</v>
      </c>
      <c r="F346" s="22">
        <v>1671</v>
      </c>
      <c r="G346" s="22">
        <v>192</v>
      </c>
      <c r="H346" s="23">
        <f>F346-G346</f>
        <v>1479</v>
      </c>
      <c r="I346" s="22">
        <v>1558</v>
      </c>
      <c r="J346" s="24">
        <f>I346/F346*100</f>
        <v>93.237582286056252</v>
      </c>
      <c r="K346" s="25">
        <f t="shared" si="17"/>
        <v>-37.762417713943748</v>
      </c>
      <c r="L346" s="22">
        <v>59</v>
      </c>
      <c r="M346" s="26">
        <f>L346/F346*100</f>
        <v>3.5308198683423102</v>
      </c>
      <c r="N346" s="25">
        <f t="shared" si="15"/>
        <v>0.53081986834231021</v>
      </c>
      <c r="O346" s="22">
        <v>1038</v>
      </c>
      <c r="P346" s="26">
        <f>O346/F346*100</f>
        <v>62.118491921005379</v>
      </c>
      <c r="Q346" s="25">
        <f t="shared" si="16"/>
        <v>33.118491921005379</v>
      </c>
      <c r="R346" s="21"/>
    </row>
    <row r="347" spans="1:18" x14ac:dyDescent="0.3">
      <c r="A347" s="21" t="s">
        <v>806</v>
      </c>
      <c r="B347" s="51">
        <v>10000372</v>
      </c>
      <c r="C347" s="21" t="s">
        <v>860</v>
      </c>
      <c r="D347" s="21" t="s">
        <v>861</v>
      </c>
      <c r="E347" s="21" t="s">
        <v>862</v>
      </c>
      <c r="F347" s="22">
        <v>1619</v>
      </c>
      <c r="G347" s="22">
        <v>176</v>
      </c>
      <c r="H347" s="23">
        <f>F347-G347</f>
        <v>1443</v>
      </c>
      <c r="I347" s="22">
        <v>1234</v>
      </c>
      <c r="J347" s="24">
        <f>I347/F347*100</f>
        <v>76.219888820259413</v>
      </c>
      <c r="K347" s="25">
        <f t="shared" si="17"/>
        <v>-54.780111179740587</v>
      </c>
      <c r="L347" s="22">
        <v>2</v>
      </c>
      <c r="M347" s="26">
        <f>L347/F347*100</f>
        <v>0.12353304508956146</v>
      </c>
      <c r="N347" s="25">
        <f t="shared" si="15"/>
        <v>-2.8764669549104385</v>
      </c>
      <c r="O347" s="22">
        <v>0</v>
      </c>
      <c r="P347" s="26">
        <f>O347/F347*100</f>
        <v>0</v>
      </c>
      <c r="Q347" s="25">
        <f t="shared" si="16"/>
        <v>-29</v>
      </c>
      <c r="R347" s="21"/>
    </row>
    <row r="348" spans="1:18" x14ac:dyDescent="0.3">
      <c r="A348" s="21" t="s">
        <v>806</v>
      </c>
      <c r="B348" s="51">
        <v>10001488</v>
      </c>
      <c r="C348" s="21" t="s">
        <v>863</v>
      </c>
      <c r="D348" s="21" t="s">
        <v>153</v>
      </c>
      <c r="E348" s="21" t="s">
        <v>864</v>
      </c>
      <c r="F348" s="22">
        <v>1355</v>
      </c>
      <c r="G348" s="22">
        <v>206</v>
      </c>
      <c r="H348" s="23">
        <f>F348-G348</f>
        <v>1149</v>
      </c>
      <c r="I348" s="22">
        <v>1558</v>
      </c>
      <c r="J348" s="24">
        <f>I348/F348*100</f>
        <v>114.98154981549816</v>
      </c>
      <c r="K348" s="25">
        <f t="shared" si="17"/>
        <v>-16.018450184501845</v>
      </c>
      <c r="L348" s="22">
        <v>17</v>
      </c>
      <c r="M348" s="26">
        <f>L348/F348*100</f>
        <v>1.2546125461254614</v>
      </c>
      <c r="N348" s="25">
        <f t="shared" si="15"/>
        <v>-1.7453874538745386</v>
      </c>
      <c r="O348" s="22">
        <v>646</v>
      </c>
      <c r="P348" s="26">
        <f>O348/F348*100</f>
        <v>47.675276752767523</v>
      </c>
      <c r="Q348" s="25">
        <f t="shared" si="16"/>
        <v>18.675276752767523</v>
      </c>
      <c r="R348" s="21"/>
    </row>
    <row r="349" spans="1:18" x14ac:dyDescent="0.3">
      <c r="A349" s="21" t="s">
        <v>806</v>
      </c>
      <c r="B349" s="51">
        <v>10000220</v>
      </c>
      <c r="C349" s="21" t="s">
        <v>865</v>
      </c>
      <c r="D349" s="21" t="s">
        <v>866</v>
      </c>
      <c r="E349" s="21" t="s">
        <v>867</v>
      </c>
      <c r="F349" s="22">
        <v>1457</v>
      </c>
      <c r="G349" s="22">
        <v>9</v>
      </c>
      <c r="H349" s="23">
        <f>F349-G349</f>
        <v>1448</v>
      </c>
      <c r="I349" s="22">
        <v>2074</v>
      </c>
      <c r="J349" s="24">
        <f>I349/F349*100</f>
        <v>142.34728894989706</v>
      </c>
      <c r="K349" s="25">
        <f t="shared" si="17"/>
        <v>11.347288949897063</v>
      </c>
      <c r="L349" s="22">
        <v>107</v>
      </c>
      <c r="M349" s="26">
        <f>L349/F349*100</f>
        <v>7.3438572409059706</v>
      </c>
      <c r="N349" s="25">
        <f t="shared" si="15"/>
        <v>4.3438572409059706</v>
      </c>
      <c r="O349" s="22">
        <v>1300</v>
      </c>
      <c r="P349" s="26">
        <f>O349/F349*100</f>
        <v>89.224433768016482</v>
      </c>
      <c r="Q349" s="25">
        <f t="shared" si="16"/>
        <v>60.224433768016482</v>
      </c>
      <c r="R349" s="21"/>
    </row>
    <row r="350" spans="1:18" x14ac:dyDescent="0.3">
      <c r="A350" s="21" t="s">
        <v>806</v>
      </c>
      <c r="B350" s="51">
        <v>19575420</v>
      </c>
      <c r="C350" s="21" t="s">
        <v>868</v>
      </c>
      <c r="D350" s="21" t="s">
        <v>869</v>
      </c>
      <c r="E350" s="21" t="s">
        <v>870</v>
      </c>
      <c r="F350" s="22">
        <v>913</v>
      </c>
      <c r="G350" s="22">
        <v>1</v>
      </c>
      <c r="H350" s="23">
        <f>F350-G350</f>
        <v>912</v>
      </c>
      <c r="I350" s="22">
        <v>2210</v>
      </c>
      <c r="J350" s="24">
        <f>I350/F350*100</f>
        <v>242.05914567360352</v>
      </c>
      <c r="K350" s="25">
        <f t="shared" si="17"/>
        <v>111.05914567360352</v>
      </c>
      <c r="L350" s="22">
        <v>8</v>
      </c>
      <c r="M350" s="26">
        <f>L350/F350*100</f>
        <v>0.87623220153340631</v>
      </c>
      <c r="N350" s="25">
        <f t="shared" si="15"/>
        <v>-2.1237677984665937</v>
      </c>
      <c r="O350" s="22">
        <v>2</v>
      </c>
      <c r="P350" s="26">
        <f>O350/F350*100</f>
        <v>0.21905805038335158</v>
      </c>
      <c r="Q350" s="25">
        <f t="shared" si="16"/>
        <v>-28.780941949616647</v>
      </c>
      <c r="R350" s="21"/>
    </row>
    <row r="351" spans="1:18" x14ac:dyDescent="0.3">
      <c r="A351" s="21" t="s">
        <v>806</v>
      </c>
      <c r="B351" s="51">
        <v>19575415</v>
      </c>
      <c r="C351" s="21" t="s">
        <v>871</v>
      </c>
      <c r="D351" s="21" t="s">
        <v>872</v>
      </c>
      <c r="E351" s="21" t="s">
        <v>873</v>
      </c>
      <c r="F351" s="22">
        <v>1694</v>
      </c>
      <c r="G351" s="22">
        <v>266</v>
      </c>
      <c r="H351" s="23">
        <f>F351-G351</f>
        <v>1428</v>
      </c>
      <c r="I351" s="22">
        <v>1436</v>
      </c>
      <c r="J351" s="24">
        <f>I351/F351*100</f>
        <v>84.769775678866594</v>
      </c>
      <c r="K351" s="25">
        <f t="shared" si="17"/>
        <v>-46.230224321133406</v>
      </c>
      <c r="L351" s="22">
        <v>34</v>
      </c>
      <c r="M351" s="26">
        <f>L351/F351*100</f>
        <v>2.0070838252656436</v>
      </c>
      <c r="N351" s="25">
        <f t="shared" si="15"/>
        <v>-0.99291617473435645</v>
      </c>
      <c r="O351" s="22">
        <v>43</v>
      </c>
      <c r="P351" s="26">
        <f>O351/F351*100</f>
        <v>2.5383707201889023</v>
      </c>
      <c r="Q351" s="25">
        <f t="shared" si="16"/>
        <v>-26.461629279811099</v>
      </c>
      <c r="R351" s="21"/>
    </row>
    <row r="352" spans="1:18" x14ac:dyDescent="0.3">
      <c r="A352" s="21" t="s">
        <v>806</v>
      </c>
      <c r="B352" s="51">
        <v>10001631</v>
      </c>
      <c r="C352" s="21" t="s">
        <v>874</v>
      </c>
      <c r="D352" s="21" t="s">
        <v>370</v>
      </c>
      <c r="E352" s="21" t="s">
        <v>875</v>
      </c>
      <c r="F352" s="22">
        <v>1203</v>
      </c>
      <c r="G352" s="22">
        <v>250</v>
      </c>
      <c r="H352" s="23">
        <f>F352-G352</f>
        <v>953</v>
      </c>
      <c r="I352" s="22">
        <v>1018</v>
      </c>
      <c r="J352" s="24">
        <f>I352/F352*100</f>
        <v>84.621778886118037</v>
      </c>
      <c r="K352" s="25">
        <f t="shared" si="17"/>
        <v>-46.378221113881963</v>
      </c>
      <c r="L352" s="22">
        <v>0</v>
      </c>
      <c r="M352" s="26">
        <f>L352/F352*100</f>
        <v>0</v>
      </c>
      <c r="N352" s="25">
        <f t="shared" si="15"/>
        <v>-3</v>
      </c>
      <c r="O352" s="22">
        <v>0</v>
      </c>
      <c r="P352" s="26">
        <f>O352/F352*100</f>
        <v>0</v>
      </c>
      <c r="Q352" s="25">
        <f t="shared" si="16"/>
        <v>-29</v>
      </c>
      <c r="R352" s="21"/>
    </row>
    <row r="353" spans="1:18" x14ac:dyDescent="0.3">
      <c r="A353" s="21" t="s">
        <v>806</v>
      </c>
      <c r="B353" s="51">
        <v>19575412</v>
      </c>
      <c r="C353" s="21" t="s">
        <v>876</v>
      </c>
      <c r="D353" s="21" t="s">
        <v>186</v>
      </c>
      <c r="E353" s="21" t="s">
        <v>877</v>
      </c>
      <c r="F353" s="22">
        <v>1193</v>
      </c>
      <c r="G353" s="22">
        <v>102</v>
      </c>
      <c r="H353" s="23">
        <f>F353-G353</f>
        <v>1091</v>
      </c>
      <c r="I353" s="22">
        <v>2789</v>
      </c>
      <c r="J353" s="24">
        <f>I353/F353*100</f>
        <v>233.78038558256495</v>
      </c>
      <c r="K353" s="25">
        <f t="shared" si="17"/>
        <v>102.78038558256495</v>
      </c>
      <c r="L353" s="22">
        <v>5</v>
      </c>
      <c r="M353" s="26">
        <f>L353/F353*100</f>
        <v>0.41911148365465212</v>
      </c>
      <c r="N353" s="25">
        <f t="shared" si="15"/>
        <v>-2.5808885163453477</v>
      </c>
      <c r="O353" s="22">
        <v>0</v>
      </c>
      <c r="P353" s="26">
        <f>O353/F353*100</f>
        <v>0</v>
      </c>
      <c r="Q353" s="25">
        <f t="shared" si="16"/>
        <v>-29</v>
      </c>
      <c r="R353" s="21"/>
    </row>
    <row r="354" spans="1:18" x14ac:dyDescent="0.3">
      <c r="A354" s="21" t="s">
        <v>806</v>
      </c>
      <c r="B354" s="51">
        <v>19364004</v>
      </c>
      <c r="C354" s="21" t="s">
        <v>878</v>
      </c>
      <c r="D354" s="21" t="s">
        <v>879</v>
      </c>
      <c r="E354" s="21" t="s">
        <v>880</v>
      </c>
      <c r="F354" s="22">
        <v>1411</v>
      </c>
      <c r="G354" s="22">
        <v>38</v>
      </c>
      <c r="H354" s="23">
        <f>F354-G354</f>
        <v>1373</v>
      </c>
      <c r="I354" s="22">
        <v>676</v>
      </c>
      <c r="J354" s="24">
        <f>I354/F354*100</f>
        <v>47.909284195605956</v>
      </c>
      <c r="K354" s="25">
        <f t="shared" si="17"/>
        <v>-83.090715804394051</v>
      </c>
      <c r="L354" s="22">
        <v>0</v>
      </c>
      <c r="M354" s="26">
        <f>L354/F354*100</f>
        <v>0</v>
      </c>
      <c r="N354" s="25">
        <f t="shared" si="15"/>
        <v>-3</v>
      </c>
      <c r="O354" s="22">
        <v>80</v>
      </c>
      <c r="P354" s="26">
        <f>O354/F354*100</f>
        <v>5.6697377746279232</v>
      </c>
      <c r="Q354" s="25">
        <f t="shared" si="16"/>
        <v>-23.330262225372078</v>
      </c>
      <c r="R354" s="21"/>
    </row>
    <row r="355" spans="1:18" x14ac:dyDescent="0.3">
      <c r="A355" s="21" t="s">
        <v>806</v>
      </c>
      <c r="B355" s="51">
        <v>801400004</v>
      </c>
      <c r="C355" s="21" t="s">
        <v>881</v>
      </c>
      <c r="D355" s="21" t="s">
        <v>549</v>
      </c>
      <c r="E355" s="21" t="s">
        <v>882</v>
      </c>
      <c r="F355" s="22">
        <v>1607</v>
      </c>
      <c r="G355" s="22">
        <v>29</v>
      </c>
      <c r="H355" s="23">
        <f>F355-G355</f>
        <v>1578</v>
      </c>
      <c r="I355" s="22">
        <v>1190</v>
      </c>
      <c r="J355" s="24">
        <f>I355/F355*100</f>
        <v>74.051026757934039</v>
      </c>
      <c r="K355" s="25">
        <f t="shared" si="17"/>
        <v>-56.948973242065961</v>
      </c>
      <c r="L355" s="22">
        <v>57</v>
      </c>
      <c r="M355" s="26">
        <f>L355/F355*100</f>
        <v>3.546981953951462</v>
      </c>
      <c r="N355" s="25">
        <f t="shared" si="15"/>
        <v>0.54698195395146199</v>
      </c>
      <c r="O355" s="22">
        <v>1494</v>
      </c>
      <c r="P355" s="26">
        <f>O355/F355*100</f>
        <v>92.968263845675168</v>
      </c>
      <c r="Q355" s="25">
        <f t="shared" si="16"/>
        <v>63.968263845675168</v>
      </c>
      <c r="R355" s="21"/>
    </row>
    <row r="356" spans="1:18" x14ac:dyDescent="0.3">
      <c r="A356" s="21" t="s">
        <v>806</v>
      </c>
      <c r="B356" s="51">
        <v>808475401</v>
      </c>
      <c r="C356" s="21" t="s">
        <v>883</v>
      </c>
      <c r="D356" s="21" t="s">
        <v>370</v>
      </c>
      <c r="E356" s="21" t="s">
        <v>78</v>
      </c>
      <c r="F356" s="22">
        <v>2885</v>
      </c>
      <c r="G356" s="22">
        <v>1070</v>
      </c>
      <c r="H356" s="23">
        <f>F356-G356</f>
        <v>1815</v>
      </c>
      <c r="I356" s="22">
        <v>3342</v>
      </c>
      <c r="J356" s="24">
        <f>I356/F356*100</f>
        <v>115.84055459272098</v>
      </c>
      <c r="K356" s="25">
        <f t="shared" si="17"/>
        <v>-15.159445407279023</v>
      </c>
      <c r="L356" s="22">
        <v>35</v>
      </c>
      <c r="M356" s="26">
        <f>L356/F356*100</f>
        <v>1.2131715771230502</v>
      </c>
      <c r="N356" s="25">
        <f t="shared" si="15"/>
        <v>-1.7868284228769498</v>
      </c>
      <c r="O356" s="22">
        <v>1819</v>
      </c>
      <c r="P356" s="26">
        <f>O356/F356*100</f>
        <v>63.050259965337951</v>
      </c>
      <c r="Q356" s="25">
        <f t="shared" si="16"/>
        <v>34.050259965337951</v>
      </c>
      <c r="R356" s="42" t="s">
        <v>405</v>
      </c>
    </row>
    <row r="357" spans="1:18" x14ac:dyDescent="0.3">
      <c r="A357" s="21" t="s">
        <v>806</v>
      </c>
      <c r="B357" s="51">
        <v>10000969</v>
      </c>
      <c r="C357" s="21" t="s">
        <v>884</v>
      </c>
      <c r="D357" s="21" t="s">
        <v>417</v>
      </c>
      <c r="E357" s="21" t="s">
        <v>885</v>
      </c>
      <c r="F357" s="22">
        <v>1904</v>
      </c>
      <c r="G357" s="22">
        <v>773</v>
      </c>
      <c r="H357" s="23">
        <f>F357-G357</f>
        <v>1131</v>
      </c>
      <c r="I357" s="22">
        <v>2260</v>
      </c>
      <c r="J357" s="24">
        <f>I357/F357*100</f>
        <v>118.69747899159664</v>
      </c>
      <c r="K357" s="25">
        <f t="shared" si="17"/>
        <v>-12.30252100840336</v>
      </c>
      <c r="L357" s="22">
        <v>5</v>
      </c>
      <c r="M357" s="26">
        <f>L357/F357*100</f>
        <v>0.26260504201680673</v>
      </c>
      <c r="N357" s="25">
        <f t="shared" si="15"/>
        <v>-2.7373949579831933</v>
      </c>
      <c r="O357" s="22">
        <v>142</v>
      </c>
      <c r="P357" s="26">
        <f>O357/F357*100</f>
        <v>7.4579831932773111</v>
      </c>
      <c r="Q357" s="25">
        <f t="shared" si="16"/>
        <v>-21.542016806722689</v>
      </c>
      <c r="R357" s="21"/>
    </row>
    <row r="358" spans="1:18" x14ac:dyDescent="0.3">
      <c r="A358" s="21" t="s">
        <v>806</v>
      </c>
      <c r="B358" s="51">
        <v>800600003</v>
      </c>
      <c r="C358" s="21" t="s">
        <v>886</v>
      </c>
      <c r="D358" s="21" t="s">
        <v>887</v>
      </c>
      <c r="E358" s="21" t="s">
        <v>888</v>
      </c>
      <c r="F358" s="22">
        <v>1772</v>
      </c>
      <c r="G358" s="22">
        <v>307</v>
      </c>
      <c r="H358" s="23">
        <f>F358-G358</f>
        <v>1465</v>
      </c>
      <c r="I358" s="22">
        <v>2719</v>
      </c>
      <c r="J358" s="24">
        <f>I358/F358*100</f>
        <v>153.44243792325057</v>
      </c>
      <c r="K358" s="25">
        <f t="shared" si="17"/>
        <v>22.442437923250566</v>
      </c>
      <c r="L358" s="22">
        <v>8</v>
      </c>
      <c r="M358" s="26">
        <f>L358/F358*100</f>
        <v>0.45146726862302478</v>
      </c>
      <c r="N358" s="25">
        <f t="shared" si="15"/>
        <v>-2.5485327313769752</v>
      </c>
      <c r="O358" s="22">
        <v>2173</v>
      </c>
      <c r="P358" s="26">
        <f>O358/F358*100</f>
        <v>122.62979683972912</v>
      </c>
      <c r="Q358" s="25">
        <f t="shared" si="16"/>
        <v>93.629796839729124</v>
      </c>
      <c r="R358" s="21"/>
    </row>
    <row r="359" spans="1:18" x14ac:dyDescent="0.3">
      <c r="A359" s="21" t="s">
        <v>806</v>
      </c>
      <c r="B359" s="51">
        <v>130075405</v>
      </c>
      <c r="C359" s="21" t="s">
        <v>889</v>
      </c>
      <c r="D359" s="21" t="s">
        <v>128</v>
      </c>
      <c r="E359" s="21" t="s">
        <v>890</v>
      </c>
      <c r="F359" s="22">
        <v>912</v>
      </c>
      <c r="G359" s="22">
        <v>3</v>
      </c>
      <c r="H359" s="23">
        <f>F359-G359</f>
        <v>909</v>
      </c>
      <c r="I359" s="22">
        <v>1233</v>
      </c>
      <c r="J359" s="24">
        <f>I359/F359*100</f>
        <v>135.19736842105263</v>
      </c>
      <c r="K359" s="25">
        <f t="shared" si="17"/>
        <v>4.1973684210526301</v>
      </c>
      <c r="L359" s="22">
        <v>1</v>
      </c>
      <c r="M359" s="26">
        <f>L359/F359*100</f>
        <v>0.10964912280701754</v>
      </c>
      <c r="N359" s="25">
        <f t="shared" si="15"/>
        <v>-2.8903508771929824</v>
      </c>
      <c r="O359" s="22">
        <v>166</v>
      </c>
      <c r="P359" s="26">
        <f>O359/F359*100</f>
        <v>18.201754385964914</v>
      </c>
      <c r="Q359" s="25">
        <f t="shared" si="16"/>
        <v>-10.798245614035086</v>
      </c>
      <c r="R359" s="21"/>
    </row>
    <row r="360" spans="1:18" x14ac:dyDescent="0.3">
      <c r="A360" s="21" t="s">
        <v>806</v>
      </c>
      <c r="B360" s="51">
        <v>10075410</v>
      </c>
      <c r="C360" s="21" t="s">
        <v>891</v>
      </c>
      <c r="D360" s="21" t="s">
        <v>499</v>
      </c>
      <c r="E360" s="21" t="s">
        <v>832</v>
      </c>
      <c r="F360" s="22">
        <v>1446</v>
      </c>
      <c r="G360" s="22">
        <v>412</v>
      </c>
      <c r="H360" s="23">
        <f>F360-G360</f>
        <v>1034</v>
      </c>
      <c r="I360" s="22">
        <v>1440</v>
      </c>
      <c r="J360" s="24">
        <f>I360/F360*100</f>
        <v>99.585062240663902</v>
      </c>
      <c r="K360" s="25">
        <f t="shared" si="17"/>
        <v>-31.414937759336098</v>
      </c>
      <c r="L360" s="22">
        <v>1</v>
      </c>
      <c r="M360" s="26">
        <f>L360/F360*100</f>
        <v>6.9156293222683268E-2</v>
      </c>
      <c r="N360" s="25">
        <f t="shared" si="15"/>
        <v>-2.9308437067773165</v>
      </c>
      <c r="O360" s="22">
        <v>37</v>
      </c>
      <c r="P360" s="26">
        <f>O360/F360*100</f>
        <v>2.5587828492392806</v>
      </c>
      <c r="Q360" s="25">
        <f t="shared" si="16"/>
        <v>-26.441217150760721</v>
      </c>
      <c r="R360" s="21"/>
    </row>
    <row r="361" spans="1:18" x14ac:dyDescent="0.3">
      <c r="A361" s="21" t="s">
        <v>806</v>
      </c>
      <c r="B361" s="51">
        <v>805200002</v>
      </c>
      <c r="C361" s="21" t="s">
        <v>892</v>
      </c>
      <c r="D361" s="21" t="s">
        <v>893</v>
      </c>
      <c r="E361" s="21" t="s">
        <v>894</v>
      </c>
      <c r="F361" s="22">
        <v>1345</v>
      </c>
      <c r="G361" s="22">
        <v>201</v>
      </c>
      <c r="H361" s="23">
        <f>F361-G361</f>
        <v>1144</v>
      </c>
      <c r="I361" s="22">
        <v>2046</v>
      </c>
      <c r="J361" s="24">
        <f>I361/F361*100</f>
        <v>152.11895910780669</v>
      </c>
      <c r="K361" s="25">
        <f t="shared" si="17"/>
        <v>21.118959107806688</v>
      </c>
      <c r="L361" s="22">
        <v>15</v>
      </c>
      <c r="M361" s="26">
        <f>L361/F361*100</f>
        <v>1.1152416356877324</v>
      </c>
      <c r="N361" s="25">
        <f t="shared" si="15"/>
        <v>-1.8847583643122676</v>
      </c>
      <c r="O361" s="22">
        <v>417</v>
      </c>
      <c r="P361" s="26">
        <f>O361/F361*100</f>
        <v>31.003717472118957</v>
      </c>
      <c r="Q361" s="25">
        <f t="shared" si="16"/>
        <v>2.0037174721189572</v>
      </c>
      <c r="R361" s="21"/>
    </row>
    <row r="362" spans="1:18" x14ac:dyDescent="0.3">
      <c r="A362" s="21" t="s">
        <v>806</v>
      </c>
      <c r="B362" s="51">
        <v>19475417</v>
      </c>
      <c r="C362" s="21" t="s">
        <v>895</v>
      </c>
      <c r="D362" s="21" t="s">
        <v>896</v>
      </c>
      <c r="E362" s="21" t="s">
        <v>897</v>
      </c>
      <c r="F362" s="22">
        <v>1811</v>
      </c>
      <c r="G362" s="22">
        <v>438</v>
      </c>
      <c r="H362" s="23">
        <f>F362-G362</f>
        <v>1373</v>
      </c>
      <c r="I362" s="22">
        <v>2073</v>
      </c>
      <c r="J362" s="24">
        <f>I362/F362*100</f>
        <v>114.46714522363335</v>
      </c>
      <c r="K362" s="25">
        <f t="shared" si="17"/>
        <v>-16.532854776366648</v>
      </c>
      <c r="L362" s="22">
        <v>0</v>
      </c>
      <c r="M362" s="26">
        <f>L362/F362*100</f>
        <v>0</v>
      </c>
      <c r="N362" s="25">
        <f t="shared" si="15"/>
        <v>-3</v>
      </c>
      <c r="O362" s="22">
        <v>48</v>
      </c>
      <c r="P362" s="26">
        <f>O362/F362*100</f>
        <v>2.650469353948095</v>
      </c>
      <c r="Q362" s="25">
        <f t="shared" si="16"/>
        <v>-26.349530646051903</v>
      </c>
      <c r="R362" s="21"/>
    </row>
    <row r="363" spans="1:18" x14ac:dyDescent="0.3">
      <c r="A363" s="21" t="s">
        <v>806</v>
      </c>
      <c r="B363" s="51">
        <v>19575405</v>
      </c>
      <c r="C363" s="21" t="s">
        <v>898</v>
      </c>
      <c r="D363" s="21" t="s">
        <v>153</v>
      </c>
      <c r="E363" s="21" t="s">
        <v>899</v>
      </c>
      <c r="F363" s="22">
        <v>1746</v>
      </c>
      <c r="G363" s="22">
        <v>345</v>
      </c>
      <c r="H363" s="23">
        <f>F363-G363</f>
        <v>1401</v>
      </c>
      <c r="I363" s="22">
        <v>2455</v>
      </c>
      <c r="J363" s="24">
        <f>I363/F363*100</f>
        <v>140.60710194730811</v>
      </c>
      <c r="K363" s="25">
        <f t="shared" si="17"/>
        <v>9.6071019473081094</v>
      </c>
      <c r="L363" s="22">
        <v>12</v>
      </c>
      <c r="M363" s="26">
        <f>L363/F363*100</f>
        <v>0.6872852233676976</v>
      </c>
      <c r="N363" s="25">
        <f t="shared" si="15"/>
        <v>-2.3127147766323022</v>
      </c>
      <c r="O363" s="22">
        <v>241</v>
      </c>
      <c r="P363" s="26">
        <f>O363/F363*100</f>
        <v>13.802978235967927</v>
      </c>
      <c r="Q363" s="25">
        <f t="shared" si="16"/>
        <v>-15.197021764032073</v>
      </c>
      <c r="R363" s="21"/>
    </row>
    <row r="364" spans="1:18" x14ac:dyDescent="0.3">
      <c r="A364" s="21" t="s">
        <v>806</v>
      </c>
      <c r="B364" s="51">
        <v>19377425</v>
      </c>
      <c r="C364" s="21" t="s">
        <v>900</v>
      </c>
      <c r="D364" s="21" t="s">
        <v>499</v>
      </c>
      <c r="E364" s="21" t="s">
        <v>901</v>
      </c>
      <c r="F364" s="22">
        <v>910</v>
      </c>
      <c r="G364" s="22">
        <v>1</v>
      </c>
      <c r="H364" s="23">
        <f>F364-G364</f>
        <v>909</v>
      </c>
      <c r="I364" s="22">
        <v>561</v>
      </c>
      <c r="J364" s="24">
        <f>I364/F364*100</f>
        <v>61.64835164835165</v>
      </c>
      <c r="K364" s="25">
        <f t="shared" si="17"/>
        <v>-69.35164835164835</v>
      </c>
      <c r="L364" s="22">
        <v>0</v>
      </c>
      <c r="M364" s="26">
        <f>L364/F364*100</f>
        <v>0</v>
      </c>
      <c r="N364" s="25">
        <f t="shared" si="15"/>
        <v>-3</v>
      </c>
      <c r="O364" s="22">
        <v>327</v>
      </c>
      <c r="P364" s="26">
        <f>O364/F364*100</f>
        <v>35.934065934065934</v>
      </c>
      <c r="Q364" s="25">
        <f t="shared" si="16"/>
        <v>6.9340659340659343</v>
      </c>
      <c r="R364" s="21"/>
    </row>
    <row r="365" spans="1:18" x14ac:dyDescent="0.3">
      <c r="A365" s="21" t="s">
        <v>806</v>
      </c>
      <c r="B365" s="51">
        <v>19475438</v>
      </c>
      <c r="C365" s="21" t="s">
        <v>902</v>
      </c>
      <c r="D365" s="21" t="s">
        <v>91</v>
      </c>
      <c r="E365" s="21" t="s">
        <v>903</v>
      </c>
      <c r="F365" s="22">
        <v>1553</v>
      </c>
      <c r="G365" s="22">
        <v>38</v>
      </c>
      <c r="H365" s="23">
        <f>F365-G365</f>
        <v>1515</v>
      </c>
      <c r="I365" s="22">
        <v>1865</v>
      </c>
      <c r="J365" s="24">
        <f>I365/F365*100</f>
        <v>120.09014810045073</v>
      </c>
      <c r="K365" s="25">
        <f t="shared" si="17"/>
        <v>-10.909851899549267</v>
      </c>
      <c r="L365" s="22">
        <v>35</v>
      </c>
      <c r="M365" s="26">
        <f>L365/F365*100</f>
        <v>2.2537025112685125</v>
      </c>
      <c r="N365" s="25">
        <f t="shared" si="15"/>
        <v>-0.74629748873148749</v>
      </c>
      <c r="O365" s="22">
        <v>258</v>
      </c>
      <c r="P365" s="26">
        <f>O365/F365*100</f>
        <v>16.613007083065035</v>
      </c>
      <c r="Q365" s="25">
        <f t="shared" si="16"/>
        <v>-12.386992916934965</v>
      </c>
      <c r="R365" s="21"/>
    </row>
    <row r="366" spans="1:18" x14ac:dyDescent="0.3">
      <c r="A366" s="21" t="s">
        <v>806</v>
      </c>
      <c r="B366" s="51">
        <v>10075425</v>
      </c>
      <c r="C366" s="21" t="s">
        <v>904</v>
      </c>
      <c r="D366" s="21" t="s">
        <v>302</v>
      </c>
      <c r="E366" s="21" t="s">
        <v>905</v>
      </c>
      <c r="F366" s="22">
        <v>1922</v>
      </c>
      <c r="G366" s="22">
        <v>581</v>
      </c>
      <c r="H366" s="23">
        <f>F366-G366</f>
        <v>1341</v>
      </c>
      <c r="I366" s="22">
        <v>1962</v>
      </c>
      <c r="J366" s="24">
        <f>I366/F366*100</f>
        <v>102.08116545265349</v>
      </c>
      <c r="K366" s="25">
        <f t="shared" si="17"/>
        <v>-28.918834547346506</v>
      </c>
      <c r="L366" s="22">
        <v>17</v>
      </c>
      <c r="M366" s="26">
        <f>L366/F366*100</f>
        <v>0.88449531737773146</v>
      </c>
      <c r="N366" s="25">
        <f t="shared" si="15"/>
        <v>-2.1155046826222685</v>
      </c>
      <c r="O366" s="22">
        <v>133</v>
      </c>
      <c r="P366" s="26">
        <f>O366/F366*100</f>
        <v>6.9198751300728407</v>
      </c>
      <c r="Q366" s="25">
        <f t="shared" si="16"/>
        <v>-22.080124869927161</v>
      </c>
      <c r="R366" s="21"/>
    </row>
    <row r="367" spans="1:18" x14ac:dyDescent="0.3">
      <c r="A367" s="21" t="s">
        <v>806</v>
      </c>
      <c r="B367" s="51">
        <v>19475409</v>
      </c>
      <c r="C367" s="21" t="s">
        <v>906</v>
      </c>
      <c r="D367" s="21" t="s">
        <v>77</v>
      </c>
      <c r="E367" s="21" t="s">
        <v>907</v>
      </c>
      <c r="F367" s="22">
        <v>1399</v>
      </c>
      <c r="G367" s="22">
        <v>336</v>
      </c>
      <c r="H367" s="23">
        <f>F367-G367</f>
        <v>1063</v>
      </c>
      <c r="I367" s="22">
        <v>1752</v>
      </c>
      <c r="J367" s="24">
        <f>I367/F367*100</f>
        <v>125.23230879199427</v>
      </c>
      <c r="K367" s="25">
        <f t="shared" si="17"/>
        <v>-5.7676912080057292</v>
      </c>
      <c r="L367" s="22">
        <v>20</v>
      </c>
      <c r="M367" s="26">
        <f>L367/F367*100</f>
        <v>1.4295925661186561</v>
      </c>
      <c r="N367" s="25">
        <f t="shared" si="15"/>
        <v>-1.5704074338813439</v>
      </c>
      <c r="O367" s="22">
        <v>744</v>
      </c>
      <c r="P367" s="26">
        <f>O367/F367*100</f>
        <v>53.18084345961401</v>
      </c>
      <c r="Q367" s="25">
        <f t="shared" si="16"/>
        <v>24.18084345961401</v>
      </c>
      <c r="R367" s="21"/>
    </row>
    <row r="368" spans="1:18" x14ac:dyDescent="0.3">
      <c r="A368" s="21" t="s">
        <v>806</v>
      </c>
      <c r="B368" s="51">
        <v>19475440</v>
      </c>
      <c r="C368" s="21" t="s">
        <v>908</v>
      </c>
      <c r="D368" s="21" t="s">
        <v>296</v>
      </c>
      <c r="E368" s="21" t="s">
        <v>909</v>
      </c>
      <c r="F368" s="22">
        <v>1452</v>
      </c>
      <c r="G368" s="22">
        <v>8</v>
      </c>
      <c r="H368" s="23">
        <f>F368-G368</f>
        <v>1444</v>
      </c>
      <c r="I368" s="22">
        <v>289</v>
      </c>
      <c r="J368" s="24">
        <f>I368/F368*100</f>
        <v>19.903581267217632</v>
      </c>
      <c r="K368" s="25">
        <f t="shared" si="17"/>
        <v>-111.09641873278237</v>
      </c>
      <c r="L368" s="22">
        <v>0</v>
      </c>
      <c r="M368" s="26">
        <f>L368/F368*100</f>
        <v>0</v>
      </c>
      <c r="N368" s="25">
        <f t="shared" si="15"/>
        <v>-3</v>
      </c>
      <c r="O368" s="22">
        <v>0</v>
      </c>
      <c r="P368" s="26">
        <f>O368/F368*100</f>
        <v>0</v>
      </c>
      <c r="Q368" s="25">
        <f t="shared" si="16"/>
        <v>-29</v>
      </c>
      <c r="R368" s="42" t="s">
        <v>405</v>
      </c>
    </row>
    <row r="369" spans="1:18" x14ac:dyDescent="0.3">
      <c r="A369" s="21" t="s">
        <v>806</v>
      </c>
      <c r="B369" s="51">
        <v>19275403</v>
      </c>
      <c r="C369" s="21" t="s">
        <v>910</v>
      </c>
      <c r="D369" s="21" t="s">
        <v>616</v>
      </c>
      <c r="E369" s="21" t="s">
        <v>911</v>
      </c>
      <c r="F369" s="22">
        <v>1413</v>
      </c>
      <c r="G369" s="22">
        <v>245</v>
      </c>
      <c r="H369" s="23">
        <f>F369-G369</f>
        <v>1168</v>
      </c>
      <c r="I369" s="22">
        <v>1610</v>
      </c>
      <c r="J369" s="24">
        <f>I369/F369*100</f>
        <v>113.94196744515214</v>
      </c>
      <c r="K369" s="25">
        <f t="shared" si="17"/>
        <v>-17.058032554847856</v>
      </c>
      <c r="L369" s="22">
        <v>16</v>
      </c>
      <c r="M369" s="26">
        <f>L369/F369*100</f>
        <v>1.132342533616419</v>
      </c>
      <c r="N369" s="25">
        <f t="shared" si="15"/>
        <v>-1.867657466383581</v>
      </c>
      <c r="O369" s="22">
        <v>1081</v>
      </c>
      <c r="P369" s="26">
        <f>O369/F369*100</f>
        <v>76.503892427459306</v>
      </c>
      <c r="Q369" s="25">
        <f t="shared" si="16"/>
        <v>47.503892427459306</v>
      </c>
      <c r="R369" s="21"/>
    </row>
    <row r="370" spans="1:18" x14ac:dyDescent="0.3">
      <c r="A370" s="21" t="s">
        <v>806</v>
      </c>
      <c r="B370" s="51">
        <v>805277402</v>
      </c>
      <c r="C370" s="21" t="s">
        <v>912</v>
      </c>
      <c r="D370" s="21" t="s">
        <v>97</v>
      </c>
      <c r="E370" s="21" t="s">
        <v>913</v>
      </c>
      <c r="F370" s="22">
        <v>1790</v>
      </c>
      <c r="G370" s="22">
        <v>635</v>
      </c>
      <c r="H370" s="23">
        <f>F370-G370</f>
        <v>1155</v>
      </c>
      <c r="I370" s="22">
        <v>1977</v>
      </c>
      <c r="J370" s="24">
        <f>I370/F370*100</f>
        <v>110.44692737430168</v>
      </c>
      <c r="K370" s="25">
        <f t="shared" si="17"/>
        <v>-20.55307262569832</v>
      </c>
      <c r="L370" s="22">
        <v>4</v>
      </c>
      <c r="M370" s="26">
        <f>L370/F370*100</f>
        <v>0.22346368715083798</v>
      </c>
      <c r="N370" s="25">
        <f t="shared" si="15"/>
        <v>-2.7765363128491618</v>
      </c>
      <c r="O370" s="22">
        <v>290</v>
      </c>
      <c r="P370" s="26">
        <f>O370/F370*100</f>
        <v>16.201117318435752</v>
      </c>
      <c r="Q370" s="25">
        <f t="shared" si="16"/>
        <v>-12.798882681564248</v>
      </c>
      <c r="R370" s="21"/>
    </row>
    <row r="371" spans="1:18" x14ac:dyDescent="0.3">
      <c r="A371" s="21" t="s">
        <v>806</v>
      </c>
      <c r="B371" s="51">
        <v>19375433</v>
      </c>
      <c r="C371" s="21" t="s">
        <v>914</v>
      </c>
      <c r="D371" s="21" t="s">
        <v>702</v>
      </c>
      <c r="E371" s="21" t="s">
        <v>915</v>
      </c>
      <c r="F371" s="22">
        <v>2000</v>
      </c>
      <c r="G371" s="22">
        <v>44</v>
      </c>
      <c r="H371" s="23">
        <f>F371-G371</f>
        <v>1956</v>
      </c>
      <c r="I371" s="22">
        <v>1318</v>
      </c>
      <c r="J371" s="24">
        <f>I371/F371*100</f>
        <v>65.900000000000006</v>
      </c>
      <c r="K371" s="25">
        <f t="shared" si="17"/>
        <v>-65.099999999999994</v>
      </c>
      <c r="L371" s="22">
        <v>20</v>
      </c>
      <c r="M371" s="26">
        <f>L371/F371*100</f>
        <v>1</v>
      </c>
      <c r="N371" s="25">
        <f t="shared" si="15"/>
        <v>-2</v>
      </c>
      <c r="O371" s="22">
        <v>251</v>
      </c>
      <c r="P371" s="26">
        <f>O371/F371*100</f>
        <v>12.55</v>
      </c>
      <c r="Q371" s="25">
        <f t="shared" si="16"/>
        <v>-16.45</v>
      </c>
      <c r="R371" s="21"/>
    </row>
    <row r="372" spans="1:18" x14ac:dyDescent="0.3">
      <c r="A372" s="21" t="s">
        <v>806</v>
      </c>
      <c r="B372" s="51">
        <v>19375441</v>
      </c>
      <c r="C372" s="21" t="s">
        <v>916</v>
      </c>
      <c r="D372" s="21" t="s">
        <v>607</v>
      </c>
      <c r="E372" s="21" t="s">
        <v>917</v>
      </c>
      <c r="F372" s="22">
        <v>1041</v>
      </c>
      <c r="G372" s="22">
        <v>1</v>
      </c>
      <c r="H372" s="23">
        <f>F372-G372</f>
        <v>1040</v>
      </c>
      <c r="I372" s="22">
        <v>803</v>
      </c>
      <c r="J372" s="24">
        <f>I372/F372*100</f>
        <v>77.137367915465887</v>
      </c>
      <c r="K372" s="25">
        <f t="shared" si="17"/>
        <v>-53.862632084534113</v>
      </c>
      <c r="L372" s="22">
        <v>6</v>
      </c>
      <c r="M372" s="26">
        <f>L372/F372*100</f>
        <v>0.57636887608069165</v>
      </c>
      <c r="N372" s="25">
        <f t="shared" si="15"/>
        <v>-2.4236311239193085</v>
      </c>
      <c r="O372" s="22">
        <v>0</v>
      </c>
      <c r="P372" s="26">
        <f>O372/F372*100</f>
        <v>0</v>
      </c>
      <c r="Q372" s="25">
        <f t="shared" si="16"/>
        <v>-29</v>
      </c>
      <c r="R372" s="21"/>
    </row>
    <row r="373" spans="1:18" x14ac:dyDescent="0.3">
      <c r="A373" s="21" t="s">
        <v>806</v>
      </c>
      <c r="B373" s="51">
        <v>19375406</v>
      </c>
      <c r="C373" s="21" t="s">
        <v>918</v>
      </c>
      <c r="D373" s="21" t="s">
        <v>919</v>
      </c>
      <c r="E373" s="21" t="s">
        <v>558</v>
      </c>
      <c r="F373" s="22">
        <v>1116</v>
      </c>
      <c r="G373" s="22">
        <v>1</v>
      </c>
      <c r="H373" s="23">
        <f>F373-G373</f>
        <v>1115</v>
      </c>
      <c r="I373" s="22">
        <v>1088</v>
      </c>
      <c r="J373" s="24">
        <f>I373/F373*100</f>
        <v>97.491039426523301</v>
      </c>
      <c r="K373" s="25">
        <f t="shared" si="17"/>
        <v>-33.508960573476699</v>
      </c>
      <c r="L373" s="22">
        <v>33</v>
      </c>
      <c r="M373" s="26">
        <f>L373/F373*100</f>
        <v>2.956989247311828</v>
      </c>
      <c r="N373" s="25">
        <f t="shared" si="15"/>
        <v>-4.3010752688172005E-2</v>
      </c>
      <c r="O373" s="22">
        <v>1310</v>
      </c>
      <c r="P373" s="26">
        <f>O373/F373*100</f>
        <v>117.38351254480285</v>
      </c>
      <c r="Q373" s="25">
        <f t="shared" si="16"/>
        <v>88.383512544802855</v>
      </c>
      <c r="R373" s="21"/>
    </row>
    <row r="374" spans="1:18" x14ac:dyDescent="0.3">
      <c r="A374" s="21" t="s">
        <v>806</v>
      </c>
      <c r="B374" s="51">
        <v>19475433</v>
      </c>
      <c r="C374" s="21" t="s">
        <v>920</v>
      </c>
      <c r="D374" s="21" t="s">
        <v>162</v>
      </c>
      <c r="E374" s="21" t="s">
        <v>320</v>
      </c>
      <c r="F374" s="22">
        <v>2147</v>
      </c>
      <c r="G374" s="22">
        <v>540</v>
      </c>
      <c r="H374" s="23">
        <f>F374-G374</f>
        <v>1607</v>
      </c>
      <c r="I374" s="22">
        <v>3120</v>
      </c>
      <c r="J374" s="24">
        <f>I374/F374*100</f>
        <v>145.31904983698183</v>
      </c>
      <c r="K374" s="25">
        <f t="shared" si="17"/>
        <v>14.319049836981833</v>
      </c>
      <c r="L374" s="22">
        <v>4</v>
      </c>
      <c r="M374" s="26">
        <f>L374/F374*100</f>
        <v>0.18630647414997673</v>
      </c>
      <c r="N374" s="25">
        <f t="shared" si="15"/>
        <v>-2.8136935258500233</v>
      </c>
      <c r="O374" s="22">
        <v>0</v>
      </c>
      <c r="P374" s="26">
        <f>O374/F374*100</f>
        <v>0</v>
      </c>
      <c r="Q374" s="25">
        <f t="shared" si="16"/>
        <v>-29</v>
      </c>
      <c r="R374" s="21"/>
    </row>
    <row r="375" spans="1:18" x14ac:dyDescent="0.3">
      <c r="A375" s="21" t="s">
        <v>806</v>
      </c>
      <c r="B375" s="51">
        <v>19375417</v>
      </c>
      <c r="C375" s="21" t="s">
        <v>921</v>
      </c>
      <c r="D375" s="21" t="s">
        <v>922</v>
      </c>
      <c r="E375" s="21" t="s">
        <v>923</v>
      </c>
      <c r="F375" s="22">
        <v>2001</v>
      </c>
      <c r="G375" s="22">
        <v>52</v>
      </c>
      <c r="H375" s="23">
        <f>F375-G375</f>
        <v>1949</v>
      </c>
      <c r="I375" s="22">
        <v>2656</v>
      </c>
      <c r="J375" s="24">
        <f>I375/F375*100</f>
        <v>132.7336331834083</v>
      </c>
      <c r="K375" s="25">
        <f t="shared" si="17"/>
        <v>1.7336331834083012</v>
      </c>
      <c r="L375" s="22">
        <v>62</v>
      </c>
      <c r="M375" s="26">
        <f>L375/F375*100</f>
        <v>3.0984507746126937</v>
      </c>
      <c r="N375" s="25">
        <f t="shared" si="15"/>
        <v>9.8450774612693692E-2</v>
      </c>
      <c r="O375" s="22">
        <v>0</v>
      </c>
      <c r="P375" s="26">
        <f>O375/F375*100</f>
        <v>0</v>
      </c>
      <c r="Q375" s="25">
        <f t="shared" si="16"/>
        <v>-29</v>
      </c>
      <c r="R375" s="21"/>
    </row>
    <row r="376" spans="1:18" x14ac:dyDescent="0.3">
      <c r="A376" s="21" t="s">
        <v>806</v>
      </c>
      <c r="B376" s="51">
        <v>19575418</v>
      </c>
      <c r="C376" s="21" t="s">
        <v>924</v>
      </c>
      <c r="D376" s="21" t="s">
        <v>370</v>
      </c>
      <c r="E376" s="21" t="s">
        <v>925</v>
      </c>
      <c r="F376" s="22">
        <v>2433</v>
      </c>
      <c r="G376" s="22">
        <v>520</v>
      </c>
      <c r="H376" s="23">
        <f>F376-G376</f>
        <v>1913</v>
      </c>
      <c r="I376" s="22">
        <v>1773</v>
      </c>
      <c r="J376" s="24">
        <f>I376/F376*100</f>
        <v>72.872996300863136</v>
      </c>
      <c r="K376" s="25">
        <f t="shared" si="17"/>
        <v>-58.127003699136864</v>
      </c>
      <c r="L376" s="22">
        <v>14</v>
      </c>
      <c r="M376" s="26">
        <f>L376/F376*100</f>
        <v>0.57542129058775182</v>
      </c>
      <c r="N376" s="25">
        <f t="shared" si="15"/>
        <v>-2.4245787094122484</v>
      </c>
      <c r="O376" s="22">
        <v>1759</v>
      </c>
      <c r="P376" s="26">
        <f>O376/F376*100</f>
        <v>72.297575010275381</v>
      </c>
      <c r="Q376" s="25">
        <f t="shared" si="16"/>
        <v>43.297575010275381</v>
      </c>
      <c r="R376" s="21"/>
    </row>
    <row r="377" spans="1:18" x14ac:dyDescent="0.3">
      <c r="A377" s="28" t="s">
        <v>806</v>
      </c>
      <c r="B377" s="52">
        <v>10001781</v>
      </c>
      <c r="C377" s="28" t="s">
        <v>926</v>
      </c>
      <c r="D377" s="28" t="s">
        <v>141</v>
      </c>
      <c r="E377" s="28" t="s">
        <v>927</v>
      </c>
      <c r="F377" s="29">
        <v>1393</v>
      </c>
      <c r="G377" s="29">
        <v>1393</v>
      </c>
      <c r="H377" s="30">
        <f>F377-G377</f>
        <v>0</v>
      </c>
      <c r="I377" s="29">
        <v>1802</v>
      </c>
      <c r="J377" s="31">
        <f>I377/F377*100</f>
        <v>129.36109117013638</v>
      </c>
      <c r="K377" s="32">
        <f t="shared" si="17"/>
        <v>-1.6389088298636239</v>
      </c>
      <c r="L377" s="29">
        <v>44</v>
      </c>
      <c r="M377" s="33">
        <f>L377/F377*100</f>
        <v>3.1586503948312994</v>
      </c>
      <c r="N377" s="32">
        <f t="shared" si="15"/>
        <v>0.15865039483129939</v>
      </c>
      <c r="O377" s="29">
        <v>421</v>
      </c>
      <c r="P377" s="33">
        <f>O377/F377*100</f>
        <v>30.222541277817662</v>
      </c>
      <c r="Q377" s="32">
        <f t="shared" si="16"/>
        <v>1.2225412778176619</v>
      </c>
      <c r="R377" s="28"/>
    </row>
    <row r="378" spans="1:18" x14ac:dyDescent="0.3">
      <c r="A378" s="21" t="s">
        <v>806</v>
      </c>
      <c r="B378" s="51">
        <v>801200024</v>
      </c>
      <c r="C378" s="21" t="s">
        <v>928</v>
      </c>
      <c r="D378" s="21" t="s">
        <v>153</v>
      </c>
      <c r="E378" s="21" t="s">
        <v>929</v>
      </c>
      <c r="F378" s="22">
        <v>1022</v>
      </c>
      <c r="G378" s="22">
        <v>278</v>
      </c>
      <c r="H378" s="23">
        <f>F378-G378</f>
        <v>744</v>
      </c>
      <c r="I378" s="22">
        <v>1287</v>
      </c>
      <c r="J378" s="24">
        <f>I378/F378*100</f>
        <v>125.92954990215264</v>
      </c>
      <c r="K378" s="25">
        <f t="shared" si="17"/>
        <v>-5.0704500978473561</v>
      </c>
      <c r="L378" s="22">
        <v>119</v>
      </c>
      <c r="M378" s="26">
        <f>L378/F378*100</f>
        <v>11.643835616438356</v>
      </c>
      <c r="N378" s="25">
        <f t="shared" si="15"/>
        <v>8.6438356164383556</v>
      </c>
      <c r="O378" s="22">
        <v>66</v>
      </c>
      <c r="P378" s="26">
        <f>O378/F378*100</f>
        <v>6.4579256360078272</v>
      </c>
      <c r="Q378" s="25">
        <f t="shared" si="16"/>
        <v>-22.542074363992171</v>
      </c>
      <c r="R378" s="21"/>
    </row>
    <row r="379" spans="1:18" x14ac:dyDescent="0.3">
      <c r="A379" s="21" t="s">
        <v>806</v>
      </c>
      <c r="B379" s="51">
        <v>19675408</v>
      </c>
      <c r="C379" s="21" t="s">
        <v>930</v>
      </c>
      <c r="D379" s="21" t="s">
        <v>931</v>
      </c>
      <c r="E379" s="21" t="s">
        <v>932</v>
      </c>
      <c r="F379" s="22">
        <v>1297</v>
      </c>
      <c r="G379" s="22">
        <v>18</v>
      </c>
      <c r="H379" s="23">
        <f>F379-G379</f>
        <v>1279</v>
      </c>
      <c r="I379" s="22">
        <v>1343</v>
      </c>
      <c r="J379" s="24">
        <f>I379/F379*100</f>
        <v>103.54664610639939</v>
      </c>
      <c r="K379" s="25">
        <f t="shared" si="17"/>
        <v>-27.453353893600607</v>
      </c>
      <c r="L379" s="22">
        <v>35</v>
      </c>
      <c r="M379" s="26">
        <f>L379/F379*100</f>
        <v>2.6985350809560527</v>
      </c>
      <c r="N379" s="25">
        <f t="shared" si="15"/>
        <v>-0.30146491904394734</v>
      </c>
      <c r="O379" s="22">
        <v>349</v>
      </c>
      <c r="P379" s="26">
        <f>O379/F379*100</f>
        <v>26.908249807247493</v>
      </c>
      <c r="Q379" s="25">
        <f t="shared" si="16"/>
        <v>-2.0917501927525066</v>
      </c>
      <c r="R379" s="21"/>
    </row>
    <row r="380" spans="1:18" x14ac:dyDescent="0.3">
      <c r="A380" s="21" t="s">
        <v>806</v>
      </c>
      <c r="B380" s="51">
        <v>19575414</v>
      </c>
      <c r="C380" s="21" t="s">
        <v>933</v>
      </c>
      <c r="D380" s="21" t="s">
        <v>601</v>
      </c>
      <c r="E380" s="21" t="s">
        <v>934</v>
      </c>
      <c r="F380" s="22">
        <v>2029</v>
      </c>
      <c r="G380" s="22">
        <v>199</v>
      </c>
      <c r="H380" s="23">
        <f>F380-G380</f>
        <v>1830</v>
      </c>
      <c r="I380" s="22">
        <v>690</v>
      </c>
      <c r="J380" s="24">
        <f>I380/F380*100</f>
        <v>34.006899950714633</v>
      </c>
      <c r="K380" s="25">
        <f t="shared" si="17"/>
        <v>-96.993100049285374</v>
      </c>
      <c r="L380" s="22">
        <v>10</v>
      </c>
      <c r="M380" s="26">
        <f>L380/F380*100</f>
        <v>0.49285362247412517</v>
      </c>
      <c r="N380" s="25">
        <f t="shared" si="15"/>
        <v>-2.5071463775258747</v>
      </c>
      <c r="O380" s="22">
        <v>0</v>
      </c>
      <c r="P380" s="26">
        <f>O380/F380*100</f>
        <v>0</v>
      </c>
      <c r="Q380" s="25">
        <f t="shared" si="16"/>
        <v>-29</v>
      </c>
      <c r="R380" s="21"/>
    </row>
    <row r="381" spans="1:18" x14ac:dyDescent="0.3">
      <c r="A381" s="21" t="s">
        <v>806</v>
      </c>
      <c r="B381" s="51">
        <v>19175427</v>
      </c>
      <c r="C381" s="21" t="s">
        <v>935</v>
      </c>
      <c r="D381" s="21" t="s">
        <v>159</v>
      </c>
      <c r="E381" s="21" t="s">
        <v>936</v>
      </c>
      <c r="F381" s="22">
        <v>1784</v>
      </c>
      <c r="G381" s="22">
        <v>573</v>
      </c>
      <c r="H381" s="23">
        <f>F381-G381</f>
        <v>1211</v>
      </c>
      <c r="I381" s="22">
        <v>1909</v>
      </c>
      <c r="J381" s="24">
        <f>I381/F381*100</f>
        <v>107.00672645739911</v>
      </c>
      <c r="K381" s="25">
        <f t="shared" si="17"/>
        <v>-23.993273542600889</v>
      </c>
      <c r="L381" s="22">
        <v>7</v>
      </c>
      <c r="M381" s="26">
        <f>L381/F381*100</f>
        <v>0.3923766816143498</v>
      </c>
      <c r="N381" s="25">
        <f t="shared" si="15"/>
        <v>-2.6076233183856501</v>
      </c>
      <c r="O381" s="22">
        <v>238</v>
      </c>
      <c r="P381" s="26">
        <f>O381/F381*100</f>
        <v>13.340807174887892</v>
      </c>
      <c r="Q381" s="25">
        <f t="shared" si="16"/>
        <v>-15.659192825112108</v>
      </c>
      <c r="R381" s="21"/>
    </row>
    <row r="382" spans="1:18" x14ac:dyDescent="0.3">
      <c r="A382" s="21" t="s">
        <v>806</v>
      </c>
      <c r="B382" s="51">
        <v>806900004</v>
      </c>
      <c r="C382" s="21" t="s">
        <v>937</v>
      </c>
      <c r="D382" s="21" t="s">
        <v>938</v>
      </c>
      <c r="E382" s="21" t="s">
        <v>939</v>
      </c>
      <c r="F382" s="22">
        <v>2754</v>
      </c>
      <c r="G382" s="22">
        <v>753</v>
      </c>
      <c r="H382" s="23">
        <f>F382-G382</f>
        <v>2001</v>
      </c>
      <c r="I382" s="22">
        <v>3996</v>
      </c>
      <c r="J382" s="24">
        <f>I382/F382*100</f>
        <v>145.09803921568627</v>
      </c>
      <c r="K382" s="25">
        <f t="shared" si="17"/>
        <v>14.098039215686271</v>
      </c>
      <c r="L382" s="22">
        <v>24</v>
      </c>
      <c r="M382" s="26">
        <f>L382/F382*100</f>
        <v>0.8714596949891068</v>
      </c>
      <c r="N382" s="25">
        <f t="shared" si="15"/>
        <v>-2.1285403050108931</v>
      </c>
      <c r="O382" s="22">
        <v>1188</v>
      </c>
      <c r="P382" s="26">
        <f>O382/F382*100</f>
        <v>43.137254901960787</v>
      </c>
      <c r="Q382" s="25">
        <f t="shared" si="16"/>
        <v>14.137254901960787</v>
      </c>
      <c r="R382" s="21"/>
    </row>
    <row r="383" spans="1:18" x14ac:dyDescent="0.3">
      <c r="A383" s="21" t="s">
        <v>806</v>
      </c>
      <c r="B383" s="51">
        <v>19275440</v>
      </c>
      <c r="C383" s="21" t="s">
        <v>940</v>
      </c>
      <c r="D383" s="21" t="s">
        <v>941</v>
      </c>
      <c r="E383" s="21" t="s">
        <v>942</v>
      </c>
      <c r="F383" s="22">
        <v>2289</v>
      </c>
      <c r="G383" s="22">
        <v>668</v>
      </c>
      <c r="H383" s="23">
        <f>F383-G383</f>
        <v>1621</v>
      </c>
      <c r="I383" s="22">
        <v>1781</v>
      </c>
      <c r="J383" s="24">
        <f>I383/F383*100</f>
        <v>77.806902577544776</v>
      </c>
      <c r="K383" s="25">
        <f t="shared" si="17"/>
        <v>-53.193097422455224</v>
      </c>
      <c r="L383" s="22">
        <v>27</v>
      </c>
      <c r="M383" s="26">
        <f>L383/F383*100</f>
        <v>1.1795543905635648</v>
      </c>
      <c r="N383" s="25">
        <f t="shared" si="15"/>
        <v>-1.8204456094364352</v>
      </c>
      <c r="O383" s="22">
        <v>0</v>
      </c>
      <c r="P383" s="26">
        <f>O383/F383*100</f>
        <v>0</v>
      </c>
      <c r="Q383" s="25">
        <f t="shared" si="16"/>
        <v>-29</v>
      </c>
      <c r="R383" s="21"/>
    </row>
    <row r="384" spans="1:18" x14ac:dyDescent="0.3">
      <c r="A384" s="21" t="s">
        <v>806</v>
      </c>
      <c r="B384" s="51">
        <v>19177429</v>
      </c>
      <c r="C384" s="21" t="s">
        <v>943</v>
      </c>
      <c r="D384" s="21" t="s">
        <v>601</v>
      </c>
      <c r="E384" s="21" t="s">
        <v>944</v>
      </c>
      <c r="F384" s="22">
        <v>1000</v>
      </c>
      <c r="G384" s="22">
        <v>3</v>
      </c>
      <c r="H384" s="23">
        <f>F384-G384</f>
        <v>997</v>
      </c>
      <c r="I384" s="22">
        <v>1125</v>
      </c>
      <c r="J384" s="24">
        <f>I384/F384*100</f>
        <v>112.5</v>
      </c>
      <c r="K384" s="25">
        <f t="shared" si="17"/>
        <v>-18.5</v>
      </c>
      <c r="L384" s="22">
        <v>10</v>
      </c>
      <c r="M384" s="26">
        <f>L384/F384*100</f>
        <v>1</v>
      </c>
      <c r="N384" s="25">
        <f t="shared" si="15"/>
        <v>-2</v>
      </c>
      <c r="O384" s="22">
        <v>37</v>
      </c>
      <c r="P384" s="26">
        <f>O384/F384*100</f>
        <v>3.6999999999999997</v>
      </c>
      <c r="Q384" s="25">
        <f t="shared" si="16"/>
        <v>-25.3</v>
      </c>
      <c r="R384" s="21"/>
    </row>
    <row r="385" spans="1:18" x14ac:dyDescent="0.3">
      <c r="A385" s="21" t="s">
        <v>806</v>
      </c>
      <c r="B385" s="51">
        <v>19275438</v>
      </c>
      <c r="C385" s="21" t="s">
        <v>945</v>
      </c>
      <c r="D385" s="21" t="s">
        <v>549</v>
      </c>
      <c r="E385" s="21" t="s">
        <v>946</v>
      </c>
      <c r="F385" s="22">
        <v>2073</v>
      </c>
      <c r="G385" s="22">
        <v>416</v>
      </c>
      <c r="H385" s="23">
        <f>F385-G385</f>
        <v>1657</v>
      </c>
      <c r="I385" s="22">
        <v>3080</v>
      </c>
      <c r="J385" s="24">
        <f>I385/F385*100</f>
        <v>148.57694163048723</v>
      </c>
      <c r="K385" s="25">
        <f t="shared" si="17"/>
        <v>17.576941630487227</v>
      </c>
      <c r="L385" s="22">
        <v>20</v>
      </c>
      <c r="M385" s="26">
        <f>L385/F385*100</f>
        <v>0.964785335262904</v>
      </c>
      <c r="N385" s="25">
        <f t="shared" si="15"/>
        <v>-2.0352146647370959</v>
      </c>
      <c r="O385" s="22">
        <v>21</v>
      </c>
      <c r="P385" s="26">
        <f>O385/F385*100</f>
        <v>1.0130246020260492</v>
      </c>
      <c r="Q385" s="25">
        <f t="shared" si="16"/>
        <v>-27.98697539797395</v>
      </c>
      <c r="R385" s="21"/>
    </row>
    <row r="386" spans="1:18" x14ac:dyDescent="0.3">
      <c r="A386" s="21" t="s">
        <v>806</v>
      </c>
      <c r="B386" s="51">
        <v>10001547</v>
      </c>
      <c r="C386" s="21" t="s">
        <v>947</v>
      </c>
      <c r="D386" s="21" t="s">
        <v>77</v>
      </c>
      <c r="E386" s="21" t="s">
        <v>948</v>
      </c>
      <c r="F386" s="22">
        <v>1685</v>
      </c>
      <c r="G386" s="22">
        <v>517</v>
      </c>
      <c r="H386" s="23">
        <f>F386-G386</f>
        <v>1168</v>
      </c>
      <c r="I386" s="22">
        <v>2127</v>
      </c>
      <c r="J386" s="24">
        <f>I386/F386*100</f>
        <v>126.23145400593472</v>
      </c>
      <c r="K386" s="25">
        <f t="shared" si="17"/>
        <v>-4.7685459940652777</v>
      </c>
      <c r="L386" s="22">
        <v>4</v>
      </c>
      <c r="M386" s="26">
        <f>L386/F386*100</f>
        <v>0.23738872403560829</v>
      </c>
      <c r="N386" s="25">
        <f t="shared" si="15"/>
        <v>-2.7626112759643915</v>
      </c>
      <c r="O386" s="22">
        <v>450</v>
      </c>
      <c r="P386" s="26">
        <f>O386/F386*100</f>
        <v>26.706231454005934</v>
      </c>
      <c r="Q386" s="25">
        <f t="shared" si="16"/>
        <v>-2.293768545994066</v>
      </c>
      <c r="R386" s="21"/>
    </row>
    <row r="387" spans="1:18" x14ac:dyDescent="0.3">
      <c r="A387" s="21" t="s">
        <v>806</v>
      </c>
      <c r="B387" s="51">
        <v>19275417</v>
      </c>
      <c r="C387" s="21" t="s">
        <v>949</v>
      </c>
      <c r="D387" s="21" t="s">
        <v>243</v>
      </c>
      <c r="E387" s="21" t="s">
        <v>950</v>
      </c>
      <c r="F387" s="22">
        <v>1509</v>
      </c>
      <c r="G387" s="22">
        <v>1</v>
      </c>
      <c r="H387" s="23">
        <f>F387-G387</f>
        <v>1508</v>
      </c>
      <c r="I387" s="22">
        <v>1154</v>
      </c>
      <c r="J387" s="24">
        <f>I387/F387*100</f>
        <v>76.474486414844264</v>
      </c>
      <c r="K387" s="25">
        <f t="shared" si="17"/>
        <v>-54.525513585155736</v>
      </c>
      <c r="L387" s="22">
        <v>8</v>
      </c>
      <c r="M387" s="26">
        <f>L387/F387*100</f>
        <v>0.53015241882041086</v>
      </c>
      <c r="N387" s="25">
        <f t="shared" ref="N387:N450" si="18">M387-3</f>
        <v>-2.469847581179589</v>
      </c>
      <c r="O387" s="22">
        <v>21</v>
      </c>
      <c r="P387" s="26">
        <f>O387/F387*100</f>
        <v>1.3916500994035785</v>
      </c>
      <c r="Q387" s="25">
        <f t="shared" ref="Q387:Q450" si="19">P387-29</f>
        <v>-27.608349900596423</v>
      </c>
      <c r="R387" s="21"/>
    </row>
    <row r="388" spans="1:18" x14ac:dyDescent="0.3">
      <c r="A388" s="21" t="s">
        <v>806</v>
      </c>
      <c r="B388" s="51">
        <v>19375444</v>
      </c>
      <c r="C388" s="21" t="s">
        <v>951</v>
      </c>
      <c r="D388" s="21" t="s">
        <v>44</v>
      </c>
      <c r="E388" s="21" t="s">
        <v>952</v>
      </c>
      <c r="F388" s="22">
        <v>1918</v>
      </c>
      <c r="G388" s="22">
        <v>16</v>
      </c>
      <c r="H388" s="23">
        <f>F388-G388</f>
        <v>1902</v>
      </c>
      <c r="I388" s="22">
        <v>2880</v>
      </c>
      <c r="J388" s="24">
        <f>I388/F388*100</f>
        <v>150.15641293013556</v>
      </c>
      <c r="K388" s="25">
        <f t="shared" si="17"/>
        <v>19.156412930135559</v>
      </c>
      <c r="L388" s="22">
        <v>0</v>
      </c>
      <c r="M388" s="26">
        <f>L388/F388*100</f>
        <v>0</v>
      </c>
      <c r="N388" s="25">
        <f t="shared" si="18"/>
        <v>-3</v>
      </c>
      <c r="O388" s="22">
        <v>2289</v>
      </c>
      <c r="P388" s="26">
        <f>O388/F388*100</f>
        <v>119.34306569343065</v>
      </c>
      <c r="Q388" s="25">
        <f t="shared" si="19"/>
        <v>90.343065693430646</v>
      </c>
      <c r="R388" s="21"/>
    </row>
    <row r="389" spans="1:18" x14ac:dyDescent="0.3">
      <c r="A389" s="21" t="s">
        <v>806</v>
      </c>
      <c r="B389" s="51">
        <v>10054109</v>
      </c>
      <c r="C389" s="21" t="s">
        <v>953</v>
      </c>
      <c r="D389" s="21" t="s">
        <v>94</v>
      </c>
      <c r="E389" s="21" t="s">
        <v>954</v>
      </c>
      <c r="F389" s="22">
        <v>1900</v>
      </c>
      <c r="G389" s="22">
        <v>12</v>
      </c>
      <c r="H389" s="23">
        <f>F389-G389</f>
        <v>1888</v>
      </c>
      <c r="I389" s="22">
        <v>2262</v>
      </c>
      <c r="J389" s="24">
        <f>I389/F389*100</f>
        <v>119.05263157894737</v>
      </c>
      <c r="K389" s="25">
        <f t="shared" si="17"/>
        <v>-11.94736842105263</v>
      </c>
      <c r="L389" s="22">
        <v>12</v>
      </c>
      <c r="M389" s="26">
        <f>L389/F389*100</f>
        <v>0.63157894736842102</v>
      </c>
      <c r="N389" s="25">
        <f t="shared" si="18"/>
        <v>-2.3684210526315788</v>
      </c>
      <c r="O389" s="22">
        <v>1739</v>
      </c>
      <c r="P389" s="26">
        <f>O389/F389*100</f>
        <v>91.526315789473685</v>
      </c>
      <c r="Q389" s="25">
        <f t="shared" si="19"/>
        <v>62.526315789473685</v>
      </c>
      <c r="R389" s="21"/>
    </row>
    <row r="390" spans="1:18" x14ac:dyDescent="0.3">
      <c r="A390" s="21" t="s">
        <v>806</v>
      </c>
      <c r="B390" s="51">
        <v>801000021</v>
      </c>
      <c r="C390" s="21" t="s">
        <v>955</v>
      </c>
      <c r="D390" s="21" t="s">
        <v>74</v>
      </c>
      <c r="E390" s="21" t="s">
        <v>956</v>
      </c>
      <c r="F390" s="22">
        <v>1477</v>
      </c>
      <c r="G390" s="22">
        <v>10</v>
      </c>
      <c r="H390" s="23">
        <f>F390-G390</f>
        <v>1467</v>
      </c>
      <c r="I390" s="22">
        <v>1378</v>
      </c>
      <c r="J390" s="24">
        <f>I390/F390*100</f>
        <v>93.297224102911301</v>
      </c>
      <c r="K390" s="25">
        <f t="shared" si="17"/>
        <v>-37.702775897088699</v>
      </c>
      <c r="L390" s="22">
        <v>4</v>
      </c>
      <c r="M390" s="26">
        <f>L390/F390*100</f>
        <v>0.27081922816519971</v>
      </c>
      <c r="N390" s="25">
        <f t="shared" si="18"/>
        <v>-2.7291807718348005</v>
      </c>
      <c r="O390" s="22">
        <v>2</v>
      </c>
      <c r="P390" s="26">
        <f>O390/F390*100</f>
        <v>0.13540961408259986</v>
      </c>
      <c r="Q390" s="25">
        <f t="shared" si="19"/>
        <v>-28.864590385917399</v>
      </c>
      <c r="R390" s="21"/>
    </row>
    <row r="391" spans="1:18" x14ac:dyDescent="0.3">
      <c r="A391" s="21" t="s">
        <v>806</v>
      </c>
      <c r="B391" s="51">
        <v>10040307</v>
      </c>
      <c r="C391" s="21" t="s">
        <v>811</v>
      </c>
      <c r="D391" s="21" t="s">
        <v>957</v>
      </c>
      <c r="E391" s="21" t="s">
        <v>958</v>
      </c>
      <c r="F391" s="22">
        <v>1250</v>
      </c>
      <c r="G391" s="22">
        <v>216</v>
      </c>
      <c r="H391" s="23">
        <f>F391-G391</f>
        <v>1034</v>
      </c>
      <c r="I391" s="22">
        <v>1411</v>
      </c>
      <c r="J391" s="24">
        <f>I391/F391*100</f>
        <v>112.88</v>
      </c>
      <c r="K391" s="25">
        <f t="shared" si="17"/>
        <v>-18.120000000000005</v>
      </c>
      <c r="L391" s="22">
        <v>7</v>
      </c>
      <c r="M391" s="26">
        <f>L391/F391*100</f>
        <v>0.55999999999999994</v>
      </c>
      <c r="N391" s="25">
        <f t="shared" si="18"/>
        <v>-2.44</v>
      </c>
      <c r="O391" s="22">
        <v>374</v>
      </c>
      <c r="P391" s="26">
        <f>O391/F391*100</f>
        <v>29.92</v>
      </c>
      <c r="Q391" s="25">
        <f t="shared" si="19"/>
        <v>0.92000000000000171</v>
      </c>
      <c r="R391" s="21"/>
    </row>
    <row r="392" spans="1:18" x14ac:dyDescent="0.3">
      <c r="A392" s="21" t="s">
        <v>806</v>
      </c>
      <c r="B392" s="51">
        <v>10075415</v>
      </c>
      <c r="C392" s="21" t="s">
        <v>959</v>
      </c>
      <c r="D392" s="21" t="s">
        <v>396</v>
      </c>
      <c r="E392" s="21" t="s">
        <v>960</v>
      </c>
      <c r="F392" s="22">
        <v>1725</v>
      </c>
      <c r="G392" s="22">
        <v>154</v>
      </c>
      <c r="H392" s="23">
        <f>F392-G392</f>
        <v>1571</v>
      </c>
      <c r="I392" s="22">
        <v>1852</v>
      </c>
      <c r="J392" s="24">
        <f>I392/F392*100</f>
        <v>107.36231884057972</v>
      </c>
      <c r="K392" s="25">
        <f t="shared" si="17"/>
        <v>-23.637681159420282</v>
      </c>
      <c r="L392" s="22">
        <v>5</v>
      </c>
      <c r="M392" s="26">
        <f>L392/F392*100</f>
        <v>0.28985507246376813</v>
      </c>
      <c r="N392" s="25">
        <f t="shared" si="18"/>
        <v>-2.7101449275362319</v>
      </c>
      <c r="O392" s="22">
        <v>19</v>
      </c>
      <c r="P392" s="26">
        <f>O392/F392*100</f>
        <v>1.1014492753623188</v>
      </c>
      <c r="Q392" s="25">
        <f t="shared" si="19"/>
        <v>-27.89855072463768</v>
      </c>
      <c r="R392" s="21"/>
    </row>
    <row r="393" spans="1:18" x14ac:dyDescent="0.3">
      <c r="A393" s="21" t="s">
        <v>806</v>
      </c>
      <c r="B393" s="51">
        <v>10001933</v>
      </c>
      <c r="C393" s="21" t="s">
        <v>961</v>
      </c>
      <c r="D393" s="21" t="s">
        <v>962</v>
      </c>
      <c r="E393" s="21" t="s">
        <v>963</v>
      </c>
      <c r="F393" s="22">
        <v>2323</v>
      </c>
      <c r="G393" s="22">
        <v>75</v>
      </c>
      <c r="H393" s="23">
        <f>F393-G393</f>
        <v>2248</v>
      </c>
      <c r="I393" s="22">
        <v>2552</v>
      </c>
      <c r="J393" s="24">
        <f>I393/F393*100</f>
        <v>109.85794231597072</v>
      </c>
      <c r="K393" s="25">
        <f t="shared" si="17"/>
        <v>-21.142057684029282</v>
      </c>
      <c r="L393" s="22">
        <v>0</v>
      </c>
      <c r="M393" s="26">
        <f>L393/F393*100</f>
        <v>0</v>
      </c>
      <c r="N393" s="25">
        <f t="shared" si="18"/>
        <v>-3</v>
      </c>
      <c r="O393" s="22">
        <v>161</v>
      </c>
      <c r="P393" s="26">
        <f>O393/F393*100</f>
        <v>6.9306930693069315</v>
      </c>
      <c r="Q393" s="25">
        <f t="shared" si="19"/>
        <v>-22.069306930693067</v>
      </c>
      <c r="R393" s="21"/>
    </row>
    <row r="394" spans="1:18" x14ac:dyDescent="0.3">
      <c r="A394" s="21" t="s">
        <v>806</v>
      </c>
      <c r="B394" s="51">
        <v>19477442</v>
      </c>
      <c r="C394" s="21" t="s">
        <v>964</v>
      </c>
      <c r="D394" s="21" t="s">
        <v>607</v>
      </c>
      <c r="E394" s="21" t="s">
        <v>965</v>
      </c>
      <c r="F394" s="22">
        <v>631</v>
      </c>
      <c r="G394" s="22">
        <v>201</v>
      </c>
      <c r="H394" s="23">
        <f>F394-G394</f>
        <v>430</v>
      </c>
      <c r="I394" s="22">
        <v>802</v>
      </c>
      <c r="J394" s="24">
        <f>I394/F394*100</f>
        <v>127.09984152139462</v>
      </c>
      <c r="K394" s="25">
        <f t="shared" ref="K394:K457" si="20">J394-131</f>
        <v>-3.9001584786053769</v>
      </c>
      <c r="L394" s="22">
        <v>12</v>
      </c>
      <c r="M394" s="26">
        <f>L394/F394*100</f>
        <v>1.9017432646592711</v>
      </c>
      <c r="N394" s="25">
        <f t="shared" si="18"/>
        <v>-1.0982567353407289</v>
      </c>
      <c r="O394" s="22">
        <v>51</v>
      </c>
      <c r="P394" s="26">
        <f>O394/F394*100</f>
        <v>8.082408874801903</v>
      </c>
      <c r="Q394" s="25">
        <f t="shared" si="19"/>
        <v>-20.917591125198097</v>
      </c>
      <c r="R394" s="21"/>
    </row>
    <row r="395" spans="1:18" x14ac:dyDescent="0.3">
      <c r="A395" s="21" t="s">
        <v>806</v>
      </c>
      <c r="B395" s="51">
        <v>19275434</v>
      </c>
      <c r="C395" s="21" t="s">
        <v>966</v>
      </c>
      <c r="D395" s="21" t="s">
        <v>153</v>
      </c>
      <c r="E395" s="21" t="s">
        <v>967</v>
      </c>
      <c r="F395" s="22">
        <v>2327</v>
      </c>
      <c r="G395" s="22">
        <v>640</v>
      </c>
      <c r="H395" s="23">
        <f>F395-G395</f>
        <v>1687</v>
      </c>
      <c r="I395" s="22">
        <v>2339</v>
      </c>
      <c r="J395" s="24">
        <f>I395/F395*100</f>
        <v>100.51568543188655</v>
      </c>
      <c r="K395" s="25">
        <f t="shared" si="20"/>
        <v>-30.484314568113447</v>
      </c>
      <c r="L395" s="22">
        <v>10</v>
      </c>
      <c r="M395" s="26">
        <f>L395/F395*100</f>
        <v>0.42973785990545771</v>
      </c>
      <c r="N395" s="25">
        <f t="shared" si="18"/>
        <v>-2.5702621400945422</v>
      </c>
      <c r="O395" s="22">
        <v>741</v>
      </c>
      <c r="P395" s="26">
        <f>O395/F395*100</f>
        <v>31.843575418994412</v>
      </c>
      <c r="Q395" s="25">
        <f t="shared" si="19"/>
        <v>2.843575418994412</v>
      </c>
      <c r="R395" s="21"/>
    </row>
    <row r="396" spans="1:18" x14ac:dyDescent="0.3">
      <c r="A396" s="21" t="s">
        <v>806</v>
      </c>
      <c r="B396" s="51">
        <v>801800005</v>
      </c>
      <c r="C396" s="21" t="s">
        <v>968</v>
      </c>
      <c r="D396" s="21" t="s">
        <v>216</v>
      </c>
      <c r="E396" s="21" t="s">
        <v>969</v>
      </c>
      <c r="F396" s="22">
        <v>1375</v>
      </c>
      <c r="G396" s="22">
        <v>278</v>
      </c>
      <c r="H396" s="23">
        <f>F396-G396</f>
        <v>1097</v>
      </c>
      <c r="I396" s="22">
        <v>2466</v>
      </c>
      <c r="J396" s="24">
        <f>I396/F396*100</f>
        <v>179.34545454545454</v>
      </c>
      <c r="K396" s="25">
        <f t="shared" si="20"/>
        <v>48.345454545454544</v>
      </c>
      <c r="L396" s="22">
        <v>37</v>
      </c>
      <c r="M396" s="26">
        <f>L396/F396*100</f>
        <v>2.6909090909090909</v>
      </c>
      <c r="N396" s="25">
        <f t="shared" si="18"/>
        <v>-0.30909090909090908</v>
      </c>
      <c r="O396" s="22">
        <v>38</v>
      </c>
      <c r="P396" s="26">
        <f>O396/F396*100</f>
        <v>2.7636363636363637</v>
      </c>
      <c r="Q396" s="25">
        <f t="shared" si="19"/>
        <v>-26.236363636363635</v>
      </c>
      <c r="R396" s="21"/>
    </row>
    <row r="397" spans="1:18" x14ac:dyDescent="0.3">
      <c r="A397" s="21" t="s">
        <v>806</v>
      </c>
      <c r="B397" s="51">
        <v>19575408</v>
      </c>
      <c r="C397" s="21" t="s">
        <v>970</v>
      </c>
      <c r="D397" s="21" t="s">
        <v>971</v>
      </c>
      <c r="E397" s="21" t="s">
        <v>972</v>
      </c>
      <c r="F397" s="22">
        <v>1431</v>
      </c>
      <c r="G397" s="22">
        <v>121</v>
      </c>
      <c r="H397" s="23">
        <f>F397-G397</f>
        <v>1310</v>
      </c>
      <c r="I397" s="22">
        <v>1466</v>
      </c>
      <c r="J397" s="24">
        <f>I397/F397*100</f>
        <v>102.44584206848357</v>
      </c>
      <c r="K397" s="25">
        <f t="shared" si="20"/>
        <v>-28.554157931516428</v>
      </c>
      <c r="L397" s="22">
        <v>4</v>
      </c>
      <c r="M397" s="26">
        <f>L397/F397*100</f>
        <v>0.27952480782669459</v>
      </c>
      <c r="N397" s="25">
        <f t="shared" si="18"/>
        <v>-2.7204751921733052</v>
      </c>
      <c r="O397" s="22">
        <v>115</v>
      </c>
      <c r="P397" s="26">
        <f>O397/F397*100</f>
        <v>8.0363382250174702</v>
      </c>
      <c r="Q397" s="25">
        <f t="shared" si="19"/>
        <v>-20.96366177498253</v>
      </c>
      <c r="R397" s="21"/>
    </row>
    <row r="398" spans="1:18" x14ac:dyDescent="0.3">
      <c r="A398" s="21" t="s">
        <v>806</v>
      </c>
      <c r="B398" s="51">
        <v>19375445</v>
      </c>
      <c r="C398" s="21" t="s">
        <v>973</v>
      </c>
      <c r="D398" s="21" t="s">
        <v>85</v>
      </c>
      <c r="E398" s="21" t="s">
        <v>974</v>
      </c>
      <c r="F398" s="22">
        <v>1870</v>
      </c>
      <c r="G398" s="22">
        <v>598</v>
      </c>
      <c r="H398" s="23">
        <f>F398-G398</f>
        <v>1272</v>
      </c>
      <c r="I398" s="22">
        <v>2131</v>
      </c>
      <c r="J398" s="24">
        <f>I398/F398*100</f>
        <v>113.95721925133691</v>
      </c>
      <c r="K398" s="25">
        <f t="shared" si="20"/>
        <v>-17.042780748663091</v>
      </c>
      <c r="L398" s="22">
        <v>10</v>
      </c>
      <c r="M398" s="26">
        <f>L398/F398*100</f>
        <v>0.53475935828876997</v>
      </c>
      <c r="N398" s="25">
        <f t="shared" si="18"/>
        <v>-2.46524064171123</v>
      </c>
      <c r="O398" s="22">
        <v>74</v>
      </c>
      <c r="P398" s="26">
        <f>O398/F398*100</f>
        <v>3.9572192513368987</v>
      </c>
      <c r="Q398" s="25">
        <f t="shared" si="19"/>
        <v>-25.042780748663102</v>
      </c>
      <c r="R398" s="21"/>
    </row>
    <row r="399" spans="1:18" x14ac:dyDescent="0.3">
      <c r="A399" s="21" t="s">
        <v>806</v>
      </c>
      <c r="B399" s="51">
        <v>10000389</v>
      </c>
      <c r="C399" s="21" t="s">
        <v>975</v>
      </c>
      <c r="D399" s="21" t="s">
        <v>616</v>
      </c>
      <c r="E399" s="21" t="s">
        <v>976</v>
      </c>
      <c r="F399" s="22">
        <v>1662</v>
      </c>
      <c r="G399" s="22">
        <v>523</v>
      </c>
      <c r="H399" s="23">
        <f>F399-G399</f>
        <v>1139</v>
      </c>
      <c r="I399" s="22">
        <v>2261</v>
      </c>
      <c r="J399" s="24">
        <f>I399/F399*100</f>
        <v>136.04091456077018</v>
      </c>
      <c r="K399" s="25">
        <f t="shared" si="20"/>
        <v>5.040914560770176</v>
      </c>
      <c r="L399" s="22">
        <v>57</v>
      </c>
      <c r="M399" s="26">
        <f>L399/F399*100</f>
        <v>3.4296028880866429</v>
      </c>
      <c r="N399" s="25">
        <f t="shared" si="18"/>
        <v>0.42960288808664293</v>
      </c>
      <c r="O399" s="22">
        <v>0</v>
      </c>
      <c r="P399" s="26">
        <f>O399/F399*100</f>
        <v>0</v>
      </c>
      <c r="Q399" s="25">
        <f t="shared" si="19"/>
        <v>-29</v>
      </c>
      <c r="R399" s="21"/>
    </row>
    <row r="400" spans="1:18" x14ac:dyDescent="0.3">
      <c r="A400" s="21" t="s">
        <v>806</v>
      </c>
      <c r="B400" s="51">
        <v>10054109</v>
      </c>
      <c r="C400" s="21" t="s">
        <v>953</v>
      </c>
      <c r="D400" s="21" t="s">
        <v>68</v>
      </c>
      <c r="E400" s="21" t="s">
        <v>977</v>
      </c>
      <c r="F400" s="22">
        <v>1136</v>
      </c>
      <c r="G400" s="22">
        <v>3</v>
      </c>
      <c r="H400" s="23">
        <f>F400-G400</f>
        <v>1133</v>
      </c>
      <c r="I400" s="22">
        <v>1335</v>
      </c>
      <c r="J400" s="24">
        <f>I400/F400*100</f>
        <v>117.51760563380283</v>
      </c>
      <c r="K400" s="25">
        <f t="shared" si="20"/>
        <v>-13.48239436619717</v>
      </c>
      <c r="L400" s="22">
        <v>1</v>
      </c>
      <c r="M400" s="26">
        <f>L400/F400*100</f>
        <v>8.8028169014084515E-2</v>
      </c>
      <c r="N400" s="25">
        <f t="shared" si="18"/>
        <v>-2.9119718309859155</v>
      </c>
      <c r="O400" s="22">
        <v>720</v>
      </c>
      <c r="P400" s="26">
        <f>O400/F400*100</f>
        <v>63.380281690140848</v>
      </c>
      <c r="Q400" s="25">
        <f t="shared" si="19"/>
        <v>34.380281690140848</v>
      </c>
      <c r="R400" s="21"/>
    </row>
    <row r="401" spans="1:18" x14ac:dyDescent="0.3">
      <c r="A401" s="21" t="s">
        <v>806</v>
      </c>
      <c r="B401" s="51">
        <v>10040307</v>
      </c>
      <c r="C401" s="21" t="s">
        <v>811</v>
      </c>
      <c r="D401" s="21" t="s">
        <v>32</v>
      </c>
      <c r="E401" s="21" t="s">
        <v>978</v>
      </c>
      <c r="F401" s="22">
        <v>1576</v>
      </c>
      <c r="G401" s="22">
        <v>61</v>
      </c>
      <c r="H401" s="23">
        <f>F401-G401</f>
        <v>1515</v>
      </c>
      <c r="I401" s="22">
        <v>2204</v>
      </c>
      <c r="J401" s="24">
        <f>I401/F401*100</f>
        <v>139.84771573604061</v>
      </c>
      <c r="K401" s="25">
        <f t="shared" si="20"/>
        <v>8.8477157360406125</v>
      </c>
      <c r="L401" s="22">
        <v>5</v>
      </c>
      <c r="M401" s="26">
        <f>L401/F401*100</f>
        <v>0.31725888324873097</v>
      </c>
      <c r="N401" s="25">
        <f t="shared" si="18"/>
        <v>-2.6827411167512691</v>
      </c>
      <c r="O401" s="22">
        <v>79</v>
      </c>
      <c r="P401" s="26">
        <f>O401/F401*100</f>
        <v>5.0126903553299487</v>
      </c>
      <c r="Q401" s="25">
        <f t="shared" si="19"/>
        <v>-23.987309644670052</v>
      </c>
      <c r="R401" s="21"/>
    </row>
    <row r="402" spans="1:18" x14ac:dyDescent="0.3">
      <c r="A402" s="21" t="s">
        <v>806</v>
      </c>
      <c r="B402" s="51">
        <v>19475402</v>
      </c>
      <c r="C402" s="21" t="s">
        <v>979</v>
      </c>
      <c r="D402" s="21" t="s">
        <v>68</v>
      </c>
      <c r="E402" s="21" t="s">
        <v>980</v>
      </c>
      <c r="F402" s="22">
        <v>4476</v>
      </c>
      <c r="G402" s="22">
        <v>1150</v>
      </c>
      <c r="H402" s="23">
        <f>F402-G402</f>
        <v>3326</v>
      </c>
      <c r="I402" s="22">
        <v>5801</v>
      </c>
      <c r="J402" s="24">
        <f>I402/F402*100</f>
        <v>129.60232350312779</v>
      </c>
      <c r="K402" s="25">
        <f t="shared" si="20"/>
        <v>-1.397676496872208</v>
      </c>
      <c r="L402" s="22">
        <v>42</v>
      </c>
      <c r="M402" s="26">
        <f>L402/F402*100</f>
        <v>0.93833780160857905</v>
      </c>
      <c r="N402" s="25">
        <f t="shared" si="18"/>
        <v>-2.0616621983914207</v>
      </c>
      <c r="O402" s="22">
        <v>4</v>
      </c>
      <c r="P402" s="26">
        <f>O402/F402*100</f>
        <v>8.936550491510277E-2</v>
      </c>
      <c r="Q402" s="25">
        <f t="shared" si="19"/>
        <v>-28.910634495084896</v>
      </c>
      <c r="R402" s="21"/>
    </row>
    <row r="403" spans="1:18" x14ac:dyDescent="0.3">
      <c r="A403" s="21" t="s">
        <v>806</v>
      </c>
      <c r="B403" s="51">
        <v>10000236</v>
      </c>
      <c r="C403" s="21" t="s">
        <v>981</v>
      </c>
      <c r="D403" s="21" t="s">
        <v>931</v>
      </c>
      <c r="E403" s="21" t="s">
        <v>735</v>
      </c>
      <c r="F403" s="22">
        <v>1837</v>
      </c>
      <c r="G403" s="22">
        <v>402</v>
      </c>
      <c r="H403" s="23">
        <f>F403-G403</f>
        <v>1435</v>
      </c>
      <c r="I403" s="22">
        <v>3551</v>
      </c>
      <c r="J403" s="24">
        <f>I403/F403*100</f>
        <v>193.30430048992923</v>
      </c>
      <c r="K403" s="25">
        <f t="shared" si="20"/>
        <v>62.304300489929233</v>
      </c>
      <c r="L403" s="22">
        <v>26</v>
      </c>
      <c r="M403" s="26">
        <f>L403/F403*100</f>
        <v>1.4153511159499184</v>
      </c>
      <c r="N403" s="25">
        <f t="shared" si="18"/>
        <v>-1.5846488840500816</v>
      </c>
      <c r="O403" s="22">
        <v>222</v>
      </c>
      <c r="P403" s="26">
        <f>O403/F403*100</f>
        <v>12.084921066956996</v>
      </c>
      <c r="Q403" s="25">
        <f t="shared" si="19"/>
        <v>-16.915078933043006</v>
      </c>
      <c r="R403" s="21"/>
    </row>
    <row r="404" spans="1:18" x14ac:dyDescent="0.3">
      <c r="A404" s="21" t="s">
        <v>806</v>
      </c>
      <c r="B404" s="51">
        <v>130000076</v>
      </c>
      <c r="C404" s="21" t="s">
        <v>982</v>
      </c>
      <c r="D404" s="21" t="s">
        <v>983</v>
      </c>
      <c r="E404" s="21" t="s">
        <v>984</v>
      </c>
      <c r="F404" s="22">
        <v>1908</v>
      </c>
      <c r="G404" s="22">
        <v>751</v>
      </c>
      <c r="H404" s="23">
        <f>F404-G404</f>
        <v>1157</v>
      </c>
      <c r="I404" s="22">
        <v>2941</v>
      </c>
      <c r="J404" s="24">
        <f>I404/F404*100</f>
        <v>154.14046121593293</v>
      </c>
      <c r="K404" s="25">
        <f t="shared" si="20"/>
        <v>23.14046121593293</v>
      </c>
      <c r="L404" s="22">
        <v>32</v>
      </c>
      <c r="M404" s="26">
        <f>L404/F404*100</f>
        <v>1.6771488469601679</v>
      </c>
      <c r="N404" s="25">
        <f t="shared" si="18"/>
        <v>-1.3228511530398321</v>
      </c>
      <c r="O404" s="22">
        <v>843</v>
      </c>
      <c r="P404" s="26">
        <f>O404/F404*100</f>
        <v>44.182389937106919</v>
      </c>
      <c r="Q404" s="25">
        <f t="shared" si="19"/>
        <v>15.182389937106919</v>
      </c>
      <c r="R404" s="21"/>
    </row>
    <row r="405" spans="1:18" x14ac:dyDescent="0.3">
      <c r="A405" s="21" t="s">
        <v>806</v>
      </c>
      <c r="B405" s="51">
        <v>19375447</v>
      </c>
      <c r="C405" s="21" t="s">
        <v>985</v>
      </c>
      <c r="D405" s="21" t="s">
        <v>91</v>
      </c>
      <c r="E405" s="21" t="s">
        <v>986</v>
      </c>
      <c r="F405" s="22">
        <v>1301</v>
      </c>
      <c r="G405" s="22">
        <v>22</v>
      </c>
      <c r="H405" s="23">
        <f>F405-G405</f>
        <v>1279</v>
      </c>
      <c r="I405" s="22">
        <v>1926</v>
      </c>
      <c r="J405" s="24">
        <f>I405/F405*100</f>
        <v>148.03996925441967</v>
      </c>
      <c r="K405" s="25">
        <f t="shared" si="20"/>
        <v>17.039969254419674</v>
      </c>
      <c r="L405" s="22">
        <v>102</v>
      </c>
      <c r="M405" s="26">
        <f>L405/F405*100</f>
        <v>7.8401229823212919</v>
      </c>
      <c r="N405" s="25">
        <f t="shared" si="18"/>
        <v>4.8401229823212919</v>
      </c>
      <c r="O405" s="22">
        <v>342</v>
      </c>
      <c r="P405" s="26">
        <f>O405/F405*100</f>
        <v>26.287471176018446</v>
      </c>
      <c r="Q405" s="25">
        <f t="shared" si="19"/>
        <v>-2.7125288239815539</v>
      </c>
      <c r="R405" s="21"/>
    </row>
    <row r="406" spans="1:18" x14ac:dyDescent="0.3">
      <c r="A406" s="21" t="s">
        <v>806</v>
      </c>
      <c r="B406" s="51">
        <v>19275423</v>
      </c>
      <c r="C406" s="21" t="s">
        <v>987</v>
      </c>
      <c r="D406" s="21" t="s">
        <v>702</v>
      </c>
      <c r="E406" s="21" t="s">
        <v>988</v>
      </c>
      <c r="F406" s="22">
        <v>1132</v>
      </c>
      <c r="G406" s="22">
        <v>79</v>
      </c>
      <c r="H406" s="23">
        <f>F406-G406</f>
        <v>1053</v>
      </c>
      <c r="I406" s="22">
        <v>1451</v>
      </c>
      <c r="J406" s="24">
        <f>I406/F406*100</f>
        <v>128.18021201413427</v>
      </c>
      <c r="K406" s="25">
        <f t="shared" si="20"/>
        <v>-2.8197879858657302</v>
      </c>
      <c r="L406" s="22">
        <v>19</v>
      </c>
      <c r="M406" s="26">
        <f>L406/F406*100</f>
        <v>1.678445229681979</v>
      </c>
      <c r="N406" s="25">
        <f t="shared" si="18"/>
        <v>-1.321554770318021</v>
      </c>
      <c r="O406" s="22">
        <v>36</v>
      </c>
      <c r="P406" s="26">
        <f>O406/F406*100</f>
        <v>3.1802120141342751</v>
      </c>
      <c r="Q406" s="25">
        <f t="shared" si="19"/>
        <v>-25.819787985865723</v>
      </c>
      <c r="R406" s="21"/>
    </row>
    <row r="407" spans="1:18" x14ac:dyDescent="0.3">
      <c r="A407" s="34" t="s">
        <v>806</v>
      </c>
      <c r="B407" s="53">
        <v>10000019</v>
      </c>
      <c r="C407" s="34" t="s">
        <v>989</v>
      </c>
      <c r="D407" s="34" t="s">
        <v>990</v>
      </c>
      <c r="E407" s="34" t="s">
        <v>991</v>
      </c>
      <c r="F407" s="35">
        <v>1696</v>
      </c>
      <c r="G407" s="35">
        <v>947</v>
      </c>
      <c r="H407" s="36">
        <f>F407-G407</f>
        <v>749</v>
      </c>
      <c r="I407" s="35">
        <v>3016</v>
      </c>
      <c r="J407" s="37">
        <f>I407/F407*100</f>
        <v>177.83018867924528</v>
      </c>
      <c r="K407" s="38">
        <f t="shared" si="20"/>
        <v>46.830188679245282</v>
      </c>
      <c r="L407" s="35">
        <v>28</v>
      </c>
      <c r="M407" s="39">
        <f>L407/F407*100</f>
        <v>1.6509433962264151</v>
      </c>
      <c r="N407" s="38">
        <f t="shared" si="18"/>
        <v>-1.3490566037735849</v>
      </c>
      <c r="O407" s="35">
        <v>228</v>
      </c>
      <c r="P407" s="39">
        <f>O407/F407*100</f>
        <v>13.443396226415095</v>
      </c>
      <c r="Q407" s="38">
        <f t="shared" si="19"/>
        <v>-15.556603773584905</v>
      </c>
      <c r="R407" s="34"/>
    </row>
    <row r="408" spans="1:18" x14ac:dyDescent="0.3">
      <c r="A408" s="21" t="s">
        <v>806</v>
      </c>
      <c r="B408" s="51">
        <v>801200041</v>
      </c>
      <c r="C408" s="21" t="s">
        <v>992</v>
      </c>
      <c r="D408" s="21" t="s">
        <v>993</v>
      </c>
      <c r="E408" s="21" t="s">
        <v>994</v>
      </c>
      <c r="F408" s="22">
        <v>1695</v>
      </c>
      <c r="G408" s="22">
        <v>651</v>
      </c>
      <c r="H408" s="23">
        <f>F408-G408</f>
        <v>1044</v>
      </c>
      <c r="I408" s="22">
        <v>3092</v>
      </c>
      <c r="J408" s="24">
        <f>I408/F408*100</f>
        <v>182.41887905604719</v>
      </c>
      <c r="K408" s="25">
        <f t="shared" si="20"/>
        <v>51.418879056047189</v>
      </c>
      <c r="L408" s="22">
        <v>26</v>
      </c>
      <c r="M408" s="26">
        <f>L408/F408*100</f>
        <v>1.5339233038348081</v>
      </c>
      <c r="N408" s="25">
        <f t="shared" si="18"/>
        <v>-1.4660766961651919</v>
      </c>
      <c r="O408" s="22">
        <v>447</v>
      </c>
      <c r="P408" s="26">
        <f>O408/F408*100</f>
        <v>26.371681415929203</v>
      </c>
      <c r="Q408" s="25">
        <f t="shared" si="19"/>
        <v>-2.6283185840707972</v>
      </c>
      <c r="R408" s="21"/>
    </row>
    <row r="409" spans="1:18" x14ac:dyDescent="0.3">
      <c r="A409" s="21" t="s">
        <v>806</v>
      </c>
      <c r="B409" s="51">
        <v>130075413</v>
      </c>
      <c r="C409" s="21" t="s">
        <v>995</v>
      </c>
      <c r="D409" s="21" t="s">
        <v>427</v>
      </c>
      <c r="E409" s="21" t="s">
        <v>996</v>
      </c>
      <c r="F409" s="22">
        <v>1765</v>
      </c>
      <c r="G409" s="22">
        <v>235</v>
      </c>
      <c r="H409" s="23">
        <f>F409-G409</f>
        <v>1530</v>
      </c>
      <c r="I409" s="22">
        <v>1015</v>
      </c>
      <c r="J409" s="24">
        <f>I409/F409*100</f>
        <v>57.507082152974512</v>
      </c>
      <c r="K409" s="25">
        <f t="shared" si="20"/>
        <v>-73.492917847025495</v>
      </c>
      <c r="L409" s="22">
        <v>0</v>
      </c>
      <c r="M409" s="26">
        <f>L409/F409*100</f>
        <v>0</v>
      </c>
      <c r="N409" s="25">
        <f t="shared" si="18"/>
        <v>-3</v>
      </c>
      <c r="O409" s="22">
        <v>166</v>
      </c>
      <c r="P409" s="26">
        <f>O409/F409*100</f>
        <v>9.405099150141643</v>
      </c>
      <c r="Q409" s="25">
        <f t="shared" si="19"/>
        <v>-19.594900849858355</v>
      </c>
      <c r="R409" s="21"/>
    </row>
    <row r="410" spans="1:18" x14ac:dyDescent="0.3">
      <c r="A410" s="21" t="s">
        <v>806</v>
      </c>
      <c r="B410" s="51">
        <v>10000253</v>
      </c>
      <c r="C410" s="21" t="s">
        <v>997</v>
      </c>
      <c r="D410" s="21" t="s">
        <v>702</v>
      </c>
      <c r="E410" s="21" t="s">
        <v>998</v>
      </c>
      <c r="F410" s="22">
        <v>1959</v>
      </c>
      <c r="G410" s="22">
        <v>899</v>
      </c>
      <c r="H410" s="23">
        <f>F410-G410</f>
        <v>1060</v>
      </c>
      <c r="I410" s="22">
        <v>4444</v>
      </c>
      <c r="J410" s="24">
        <f>I410/F410*100</f>
        <v>226.85043389484431</v>
      </c>
      <c r="K410" s="25">
        <f t="shared" si="20"/>
        <v>95.850433894844315</v>
      </c>
      <c r="L410" s="22">
        <v>191</v>
      </c>
      <c r="M410" s="26">
        <f>L410/F410*100</f>
        <v>9.7498723838693202</v>
      </c>
      <c r="N410" s="25">
        <f t="shared" si="18"/>
        <v>6.7498723838693202</v>
      </c>
      <c r="O410" s="22">
        <v>12</v>
      </c>
      <c r="P410" s="26">
        <f>O410/F410*100</f>
        <v>0.61255742725880558</v>
      </c>
      <c r="Q410" s="25">
        <f t="shared" si="19"/>
        <v>-28.387442572741193</v>
      </c>
      <c r="R410" s="21"/>
    </row>
    <row r="411" spans="1:18" x14ac:dyDescent="0.3">
      <c r="A411" s="21" t="s">
        <v>806</v>
      </c>
      <c r="B411" s="51">
        <v>800800012</v>
      </c>
      <c r="C411" s="21" t="s">
        <v>999</v>
      </c>
      <c r="D411" s="21" t="s">
        <v>331</v>
      </c>
      <c r="E411" s="21" t="s">
        <v>1000</v>
      </c>
      <c r="F411" s="22">
        <v>1867</v>
      </c>
      <c r="G411" s="22">
        <v>599</v>
      </c>
      <c r="H411" s="23">
        <f>F411-G411</f>
        <v>1268</v>
      </c>
      <c r="I411" s="22">
        <v>2565</v>
      </c>
      <c r="J411" s="24">
        <f>I411/F411*100</f>
        <v>137.38618103910017</v>
      </c>
      <c r="K411" s="25">
        <f t="shared" si="20"/>
        <v>6.3861810391001654</v>
      </c>
      <c r="L411" s="22">
        <v>13</v>
      </c>
      <c r="M411" s="26">
        <f>L411/F411*100</f>
        <v>0.69630423138725228</v>
      </c>
      <c r="N411" s="25">
        <f t="shared" si="18"/>
        <v>-2.3036957686127479</v>
      </c>
      <c r="O411" s="22">
        <v>203</v>
      </c>
      <c r="P411" s="26">
        <f>O411/F411*100</f>
        <v>10.87305838243171</v>
      </c>
      <c r="Q411" s="25">
        <f t="shared" si="19"/>
        <v>-18.126941617568292</v>
      </c>
      <c r="R411" s="21"/>
    </row>
    <row r="412" spans="1:18" x14ac:dyDescent="0.3">
      <c r="A412" s="21" t="s">
        <v>806</v>
      </c>
      <c r="B412" s="51">
        <v>10000030</v>
      </c>
      <c r="C412" s="21" t="s">
        <v>1001</v>
      </c>
      <c r="D412" s="21" t="s">
        <v>141</v>
      </c>
      <c r="E412" s="21" t="s">
        <v>1002</v>
      </c>
      <c r="F412" s="22">
        <v>2218</v>
      </c>
      <c r="G412" s="22">
        <v>605</v>
      </c>
      <c r="H412" s="23">
        <f>F412-G412</f>
        <v>1613</v>
      </c>
      <c r="I412" s="22">
        <v>3187</v>
      </c>
      <c r="J412" s="24">
        <f>I412/F412*100</f>
        <v>143.68800721370604</v>
      </c>
      <c r="K412" s="25">
        <f t="shared" si="20"/>
        <v>12.688007213706044</v>
      </c>
      <c r="L412" s="22">
        <v>10</v>
      </c>
      <c r="M412" s="26">
        <f>L412/F412*100</f>
        <v>0.45085662759242562</v>
      </c>
      <c r="N412" s="25">
        <f t="shared" si="18"/>
        <v>-2.5491433724075745</v>
      </c>
      <c r="O412" s="22">
        <v>0</v>
      </c>
      <c r="P412" s="26">
        <f>O412/F412*100</f>
        <v>0</v>
      </c>
      <c r="Q412" s="25">
        <f t="shared" si="19"/>
        <v>-29</v>
      </c>
      <c r="R412" s="21"/>
    </row>
    <row r="413" spans="1:18" x14ac:dyDescent="0.3">
      <c r="A413" s="21" t="s">
        <v>806</v>
      </c>
      <c r="B413" s="51">
        <v>19275408</v>
      </c>
      <c r="C413" s="21" t="s">
        <v>1003</v>
      </c>
      <c r="D413" s="21" t="s">
        <v>499</v>
      </c>
      <c r="E413" s="21" t="s">
        <v>1004</v>
      </c>
      <c r="F413" s="22">
        <v>2559</v>
      </c>
      <c r="G413" s="22">
        <v>762</v>
      </c>
      <c r="H413" s="23">
        <f>F413-G413</f>
        <v>1797</v>
      </c>
      <c r="I413" s="22">
        <v>4068</v>
      </c>
      <c r="J413" s="24">
        <f>I413/F413*100</f>
        <v>158.96834701055101</v>
      </c>
      <c r="K413" s="25">
        <f t="shared" si="20"/>
        <v>27.968347010551014</v>
      </c>
      <c r="L413" s="22">
        <v>13</v>
      </c>
      <c r="M413" s="26">
        <f>L413/F413*100</f>
        <v>0.50801094177413053</v>
      </c>
      <c r="N413" s="25">
        <f t="shared" si="18"/>
        <v>-2.4919890582258697</v>
      </c>
      <c r="O413" s="22">
        <v>310</v>
      </c>
      <c r="P413" s="26">
        <f>O413/F413*100</f>
        <v>12.11410707307542</v>
      </c>
      <c r="Q413" s="25">
        <f t="shared" si="19"/>
        <v>-16.88589292692458</v>
      </c>
      <c r="R413" s="21"/>
    </row>
    <row r="414" spans="1:18" x14ac:dyDescent="0.3">
      <c r="A414" s="21" t="s">
        <v>806</v>
      </c>
      <c r="B414" s="51">
        <v>19277406</v>
      </c>
      <c r="C414" s="21" t="s">
        <v>1005</v>
      </c>
      <c r="D414" s="21" t="s">
        <v>128</v>
      </c>
      <c r="E414" s="21" t="s">
        <v>1006</v>
      </c>
      <c r="F414" s="22">
        <v>936</v>
      </c>
      <c r="G414" s="22">
        <v>4</v>
      </c>
      <c r="H414" s="23">
        <f>F414-G414</f>
        <v>932</v>
      </c>
      <c r="I414" s="22">
        <v>794</v>
      </c>
      <c r="J414" s="24">
        <f>I414/F414*100</f>
        <v>84.82905982905983</v>
      </c>
      <c r="K414" s="25">
        <f t="shared" si="20"/>
        <v>-46.17094017094017</v>
      </c>
      <c r="L414" s="22">
        <v>5</v>
      </c>
      <c r="M414" s="26">
        <f>L414/F414*100</f>
        <v>0.53418803418803418</v>
      </c>
      <c r="N414" s="25">
        <f t="shared" si="18"/>
        <v>-2.4658119658119659</v>
      </c>
      <c r="O414" s="22">
        <v>178</v>
      </c>
      <c r="P414" s="26">
        <f>O414/F414*100</f>
        <v>19.017094017094017</v>
      </c>
      <c r="Q414" s="25">
        <f t="shared" si="19"/>
        <v>-9.982905982905983</v>
      </c>
      <c r="R414" s="21"/>
    </row>
    <row r="415" spans="1:18" x14ac:dyDescent="0.3">
      <c r="A415" s="21" t="s">
        <v>806</v>
      </c>
      <c r="B415" s="51">
        <v>19375404</v>
      </c>
      <c r="C415" s="21" t="s">
        <v>1007</v>
      </c>
      <c r="D415" s="21" t="s">
        <v>499</v>
      </c>
      <c r="E415" s="21" t="s">
        <v>1008</v>
      </c>
      <c r="F415" s="22">
        <v>1162</v>
      </c>
      <c r="G415" s="22">
        <v>24</v>
      </c>
      <c r="H415" s="23">
        <f>F415-G415</f>
        <v>1138</v>
      </c>
      <c r="I415" s="22">
        <v>1867</v>
      </c>
      <c r="J415" s="24">
        <f>I415/F415*100</f>
        <v>160.67125645438898</v>
      </c>
      <c r="K415" s="25">
        <f t="shared" si="20"/>
        <v>29.671256454388981</v>
      </c>
      <c r="L415" s="22">
        <v>67</v>
      </c>
      <c r="M415" s="26">
        <f>L415/F415*100</f>
        <v>5.76592082616179</v>
      </c>
      <c r="N415" s="25">
        <f t="shared" si="18"/>
        <v>2.76592082616179</v>
      </c>
      <c r="O415" s="22">
        <v>387</v>
      </c>
      <c r="P415" s="26">
        <f>O415/F415*100</f>
        <v>33.304647160068846</v>
      </c>
      <c r="Q415" s="25">
        <f t="shared" si="19"/>
        <v>4.3046471600688463</v>
      </c>
      <c r="R415" s="21"/>
    </row>
    <row r="416" spans="1:18" x14ac:dyDescent="0.3">
      <c r="A416" s="21" t="s">
        <v>806</v>
      </c>
      <c r="B416" s="51">
        <v>10075426</v>
      </c>
      <c r="C416" s="21" t="s">
        <v>1009</v>
      </c>
      <c r="D416" s="21" t="s">
        <v>721</v>
      </c>
      <c r="E416" s="21" t="s">
        <v>1010</v>
      </c>
      <c r="F416" s="22">
        <v>1584</v>
      </c>
      <c r="G416" s="22">
        <v>274</v>
      </c>
      <c r="H416" s="23">
        <f>F416-G416</f>
        <v>1310</v>
      </c>
      <c r="I416" s="22">
        <v>2498</v>
      </c>
      <c r="J416" s="24">
        <f>I416/F416*100</f>
        <v>157.70202020202021</v>
      </c>
      <c r="K416" s="25">
        <f t="shared" si="20"/>
        <v>26.702020202020208</v>
      </c>
      <c r="L416" s="22">
        <v>58</v>
      </c>
      <c r="M416" s="26">
        <f>L416/F416*100</f>
        <v>3.6616161616161618</v>
      </c>
      <c r="N416" s="25">
        <f t="shared" si="18"/>
        <v>0.66161616161616177</v>
      </c>
      <c r="O416" s="22">
        <v>925</v>
      </c>
      <c r="P416" s="26">
        <f>O416/F416*100</f>
        <v>58.396464646464651</v>
      </c>
      <c r="Q416" s="25">
        <f t="shared" si="19"/>
        <v>29.396464646464651</v>
      </c>
      <c r="R416" s="21"/>
    </row>
    <row r="417" spans="1:18" x14ac:dyDescent="0.3">
      <c r="A417" s="21" t="s">
        <v>806</v>
      </c>
      <c r="B417" s="51">
        <v>10067401</v>
      </c>
      <c r="C417" s="21" t="s">
        <v>1011</v>
      </c>
      <c r="D417" s="21" t="s">
        <v>793</v>
      </c>
      <c r="E417" s="21" t="s">
        <v>1012</v>
      </c>
      <c r="F417" s="22">
        <v>1775</v>
      </c>
      <c r="G417" s="22">
        <v>416</v>
      </c>
      <c r="H417" s="23">
        <f>F417-G417</f>
        <v>1359</v>
      </c>
      <c r="I417" s="22">
        <v>1993</v>
      </c>
      <c r="J417" s="24">
        <f>I417/F417*100</f>
        <v>112.28169014084509</v>
      </c>
      <c r="K417" s="25">
        <f t="shared" si="20"/>
        <v>-18.718309859154914</v>
      </c>
      <c r="L417" s="22">
        <v>12</v>
      </c>
      <c r="M417" s="26">
        <f>L417/F417*100</f>
        <v>0.676056338028169</v>
      </c>
      <c r="N417" s="25">
        <f t="shared" si="18"/>
        <v>-2.323943661971831</v>
      </c>
      <c r="O417" s="22">
        <v>687</v>
      </c>
      <c r="P417" s="26">
        <f>O417/F417*100</f>
        <v>38.704225352112672</v>
      </c>
      <c r="Q417" s="25">
        <f t="shared" si="19"/>
        <v>9.7042253521126725</v>
      </c>
      <c r="R417" s="21"/>
    </row>
    <row r="418" spans="1:18" x14ac:dyDescent="0.3">
      <c r="A418" s="21" t="s">
        <v>806</v>
      </c>
      <c r="B418" s="51">
        <v>19177434</v>
      </c>
      <c r="C418" s="21" t="s">
        <v>1013</v>
      </c>
      <c r="D418" s="21" t="s">
        <v>1014</v>
      </c>
      <c r="E418" s="21" t="s">
        <v>1015</v>
      </c>
      <c r="F418" s="22">
        <v>1353</v>
      </c>
      <c r="G418" s="22">
        <v>39</v>
      </c>
      <c r="H418" s="23">
        <f>F418-G418</f>
        <v>1314</v>
      </c>
      <c r="I418" s="22">
        <v>1284</v>
      </c>
      <c r="J418" s="24">
        <f>I418/F418*100</f>
        <v>94.900221729490013</v>
      </c>
      <c r="K418" s="25">
        <f t="shared" si="20"/>
        <v>-36.099778270509987</v>
      </c>
      <c r="L418" s="22">
        <v>2</v>
      </c>
      <c r="M418" s="26">
        <f>L418/F418*100</f>
        <v>0.14781966001478197</v>
      </c>
      <c r="N418" s="25">
        <f t="shared" si="18"/>
        <v>-2.8521803399852179</v>
      </c>
      <c r="O418" s="22">
        <v>1437</v>
      </c>
      <c r="P418" s="26">
        <f>O418/F418*100</f>
        <v>106.20842572062084</v>
      </c>
      <c r="Q418" s="25">
        <f t="shared" si="19"/>
        <v>77.208425720620838</v>
      </c>
      <c r="R418" s="21"/>
    </row>
    <row r="419" spans="1:18" x14ac:dyDescent="0.3">
      <c r="A419" s="21" t="s">
        <v>806</v>
      </c>
      <c r="B419" s="51">
        <v>10075421</v>
      </c>
      <c r="C419" s="21" t="s">
        <v>1016</v>
      </c>
      <c r="D419" s="21" t="s">
        <v>153</v>
      </c>
      <c r="E419" s="21" t="s">
        <v>1017</v>
      </c>
      <c r="F419" s="22">
        <v>2802</v>
      </c>
      <c r="G419" s="22">
        <v>409</v>
      </c>
      <c r="H419" s="23">
        <f>F419-G419</f>
        <v>2393</v>
      </c>
      <c r="I419" s="22">
        <v>1449</v>
      </c>
      <c r="J419" s="24">
        <f>I419/F419*100</f>
        <v>51.713062098501069</v>
      </c>
      <c r="K419" s="25">
        <f t="shared" si="20"/>
        <v>-79.286937901498931</v>
      </c>
      <c r="L419" s="22">
        <v>23</v>
      </c>
      <c r="M419" s="26">
        <f>L419/F419*100</f>
        <v>0.82084225553176304</v>
      </c>
      <c r="N419" s="25">
        <f t="shared" si="18"/>
        <v>-2.1791577444682368</v>
      </c>
      <c r="O419" s="22">
        <v>278</v>
      </c>
      <c r="P419" s="26">
        <f>O419/F419*100</f>
        <v>9.9214846538187</v>
      </c>
      <c r="Q419" s="25">
        <f t="shared" si="19"/>
        <v>-19.078515346181298</v>
      </c>
      <c r="R419" s="21"/>
    </row>
    <row r="420" spans="1:18" x14ac:dyDescent="0.3">
      <c r="A420" s="21" t="s">
        <v>806</v>
      </c>
      <c r="B420" s="51">
        <v>19475441</v>
      </c>
      <c r="C420" s="21" t="s">
        <v>1018</v>
      </c>
      <c r="D420" s="21" t="s">
        <v>128</v>
      </c>
      <c r="E420" s="21" t="s">
        <v>1019</v>
      </c>
      <c r="F420" s="22">
        <v>1926</v>
      </c>
      <c r="G420" s="22">
        <v>550</v>
      </c>
      <c r="H420" s="23">
        <f>F420-G420</f>
        <v>1376</v>
      </c>
      <c r="I420" s="22">
        <v>3021</v>
      </c>
      <c r="J420" s="24">
        <f>I420/F420*100</f>
        <v>156.85358255451715</v>
      </c>
      <c r="K420" s="25">
        <f t="shared" si="20"/>
        <v>25.853582554517146</v>
      </c>
      <c r="L420" s="22">
        <v>2</v>
      </c>
      <c r="M420" s="26">
        <f>L420/F420*100</f>
        <v>0.10384215991692627</v>
      </c>
      <c r="N420" s="25">
        <f t="shared" si="18"/>
        <v>-2.8961578400830739</v>
      </c>
      <c r="O420" s="22">
        <v>2392</v>
      </c>
      <c r="P420" s="26">
        <f>O420/F420*100</f>
        <v>124.19522326064383</v>
      </c>
      <c r="Q420" s="25">
        <f t="shared" si="19"/>
        <v>95.195223260643829</v>
      </c>
      <c r="R420" s="21"/>
    </row>
    <row r="421" spans="1:18" x14ac:dyDescent="0.3">
      <c r="A421" s="21" t="s">
        <v>806</v>
      </c>
      <c r="B421" s="51">
        <v>10000414</v>
      </c>
      <c r="C421" s="21" t="s">
        <v>1020</v>
      </c>
      <c r="D421" s="21" t="s">
        <v>990</v>
      </c>
      <c r="E421" s="21" t="s">
        <v>1021</v>
      </c>
      <c r="F421" s="22">
        <v>1963</v>
      </c>
      <c r="G421" s="22">
        <v>273</v>
      </c>
      <c r="H421" s="23">
        <f>F421-G421</f>
        <v>1690</v>
      </c>
      <c r="I421" s="22">
        <v>1513</v>
      </c>
      <c r="J421" s="24">
        <f>I421/F421*100</f>
        <v>77.075904228222115</v>
      </c>
      <c r="K421" s="25">
        <f t="shared" si="20"/>
        <v>-53.924095771777885</v>
      </c>
      <c r="L421" s="22">
        <v>4</v>
      </c>
      <c r="M421" s="26">
        <f>L421/F421*100</f>
        <v>0.20376974019358124</v>
      </c>
      <c r="N421" s="25">
        <f t="shared" si="18"/>
        <v>-2.7962302598064186</v>
      </c>
      <c r="O421" s="22">
        <v>10</v>
      </c>
      <c r="P421" s="26">
        <f>O421/F421*100</f>
        <v>0.50942435048395318</v>
      </c>
      <c r="Q421" s="25">
        <f t="shared" si="19"/>
        <v>-28.490575649516046</v>
      </c>
      <c r="R421" s="21"/>
    </row>
    <row r="422" spans="1:18" x14ac:dyDescent="0.3">
      <c r="A422" s="21" t="s">
        <v>806</v>
      </c>
      <c r="B422" s="51">
        <v>801200004</v>
      </c>
      <c r="C422" s="21" t="s">
        <v>1022</v>
      </c>
      <c r="D422" s="21" t="s">
        <v>291</v>
      </c>
      <c r="E422" s="21" t="s">
        <v>1023</v>
      </c>
      <c r="F422" s="22">
        <v>1085</v>
      </c>
      <c r="G422" s="22">
        <v>25</v>
      </c>
      <c r="H422" s="23">
        <f>F422-G422</f>
        <v>1060</v>
      </c>
      <c r="I422" s="22">
        <v>1308</v>
      </c>
      <c r="J422" s="24">
        <f>I422/F422*100</f>
        <v>120.55299539170508</v>
      </c>
      <c r="K422" s="25">
        <f t="shared" si="20"/>
        <v>-10.447004608294918</v>
      </c>
      <c r="L422" s="22">
        <v>160</v>
      </c>
      <c r="M422" s="26">
        <f>L422/F422*100</f>
        <v>14.746543778801843</v>
      </c>
      <c r="N422" s="25">
        <f t="shared" si="18"/>
        <v>11.746543778801843</v>
      </c>
      <c r="O422" s="22">
        <v>77</v>
      </c>
      <c r="P422" s="26">
        <f>O422/F422*100</f>
        <v>7.096774193548387</v>
      </c>
      <c r="Q422" s="25">
        <f t="shared" si="19"/>
        <v>-21.903225806451612</v>
      </c>
      <c r="R422" s="21"/>
    </row>
    <row r="423" spans="1:18" x14ac:dyDescent="0.3">
      <c r="A423" s="21" t="s">
        <v>806</v>
      </c>
      <c r="B423" s="51">
        <v>19675411</v>
      </c>
      <c r="C423" s="21" t="s">
        <v>1024</v>
      </c>
      <c r="D423" s="21" t="s">
        <v>268</v>
      </c>
      <c r="E423" s="21" t="s">
        <v>1025</v>
      </c>
      <c r="F423" s="22">
        <v>1030</v>
      </c>
      <c r="G423" s="22">
        <v>8</v>
      </c>
      <c r="H423" s="23">
        <f>F423-G423</f>
        <v>1022</v>
      </c>
      <c r="I423" s="22">
        <v>1009</v>
      </c>
      <c r="J423" s="24">
        <f>I423/F423*100</f>
        <v>97.961165048543691</v>
      </c>
      <c r="K423" s="25">
        <f t="shared" si="20"/>
        <v>-33.038834951456309</v>
      </c>
      <c r="L423" s="22">
        <v>0</v>
      </c>
      <c r="M423" s="26">
        <f>L423/F423*100</f>
        <v>0</v>
      </c>
      <c r="N423" s="25">
        <f t="shared" si="18"/>
        <v>-3</v>
      </c>
      <c r="O423" s="22">
        <v>117</v>
      </c>
      <c r="P423" s="26">
        <f>O423/F423*100</f>
        <v>11.359223300970873</v>
      </c>
      <c r="Q423" s="25">
        <f t="shared" si="19"/>
        <v>-17.640776699029125</v>
      </c>
      <c r="R423" s="21"/>
    </row>
    <row r="424" spans="1:18" x14ac:dyDescent="0.3">
      <c r="A424" s="21" t="s">
        <v>806</v>
      </c>
      <c r="B424" s="51">
        <v>10001197</v>
      </c>
      <c r="C424" s="21" t="s">
        <v>1026</v>
      </c>
      <c r="D424" s="21" t="s">
        <v>302</v>
      </c>
      <c r="E424" s="21" t="s">
        <v>1027</v>
      </c>
      <c r="F424" s="22">
        <v>898</v>
      </c>
      <c r="G424" s="22">
        <v>69</v>
      </c>
      <c r="H424" s="23">
        <f>F424-G424</f>
        <v>829</v>
      </c>
      <c r="I424" s="22">
        <v>1059</v>
      </c>
      <c r="J424" s="24">
        <f>I424/F424*100</f>
        <v>117.92873051224943</v>
      </c>
      <c r="K424" s="25">
        <f t="shared" si="20"/>
        <v>-13.07126948775057</v>
      </c>
      <c r="L424" s="22">
        <v>55</v>
      </c>
      <c r="M424" s="26">
        <f>L424/F424*100</f>
        <v>6.1247216035634748</v>
      </c>
      <c r="N424" s="25">
        <f t="shared" si="18"/>
        <v>3.1247216035634748</v>
      </c>
      <c r="O424" s="22">
        <v>653</v>
      </c>
      <c r="P424" s="26">
        <f>O424/F424*100</f>
        <v>72.717149220489972</v>
      </c>
      <c r="Q424" s="25">
        <f t="shared" si="19"/>
        <v>43.717149220489972</v>
      </c>
      <c r="R424" s="21"/>
    </row>
    <row r="425" spans="1:18" x14ac:dyDescent="0.3">
      <c r="A425" s="21" t="s">
        <v>806</v>
      </c>
      <c r="B425" s="51">
        <v>801800003</v>
      </c>
      <c r="C425" s="21" t="s">
        <v>1028</v>
      </c>
      <c r="D425" s="21" t="s">
        <v>289</v>
      </c>
      <c r="E425" s="21" t="s">
        <v>1029</v>
      </c>
      <c r="F425" s="22">
        <v>662</v>
      </c>
      <c r="G425" s="22">
        <v>44</v>
      </c>
      <c r="H425" s="23">
        <f>F425-G425</f>
        <v>618</v>
      </c>
      <c r="I425" s="22">
        <v>557</v>
      </c>
      <c r="J425" s="24">
        <f>I425/F425*100</f>
        <v>84.138972809667678</v>
      </c>
      <c r="K425" s="25">
        <f t="shared" si="20"/>
        <v>-46.861027190332322</v>
      </c>
      <c r="L425" s="22">
        <v>17</v>
      </c>
      <c r="M425" s="26">
        <f>L425/F425*100</f>
        <v>2.5679758308157101</v>
      </c>
      <c r="N425" s="25">
        <f t="shared" si="18"/>
        <v>-0.43202416918428987</v>
      </c>
      <c r="O425" s="22">
        <v>95</v>
      </c>
      <c r="P425" s="26">
        <f>O425/F425*100</f>
        <v>14.350453172205437</v>
      </c>
      <c r="Q425" s="25">
        <f t="shared" si="19"/>
        <v>-14.649546827794563</v>
      </c>
      <c r="R425" s="21"/>
    </row>
    <row r="426" spans="1:18" x14ac:dyDescent="0.3">
      <c r="A426" s="21" t="s">
        <v>806</v>
      </c>
      <c r="B426" s="51">
        <v>804477406</v>
      </c>
      <c r="C426" s="21" t="s">
        <v>1030</v>
      </c>
      <c r="D426" s="21" t="s">
        <v>153</v>
      </c>
      <c r="E426" s="21" t="s">
        <v>1031</v>
      </c>
      <c r="F426" s="22">
        <v>1819</v>
      </c>
      <c r="G426" s="22">
        <v>192</v>
      </c>
      <c r="H426" s="23">
        <f>F426-G426</f>
        <v>1627</v>
      </c>
      <c r="I426" s="22">
        <v>3434</v>
      </c>
      <c r="J426" s="24">
        <f>I426/F426*100</f>
        <v>188.78504672897196</v>
      </c>
      <c r="K426" s="25">
        <f t="shared" si="20"/>
        <v>57.785046728971963</v>
      </c>
      <c r="L426" s="22">
        <v>19</v>
      </c>
      <c r="M426" s="26">
        <f>L426/F426*100</f>
        <v>1.0445299615173174</v>
      </c>
      <c r="N426" s="25">
        <f t="shared" si="18"/>
        <v>-1.9554700384826826</v>
      </c>
      <c r="O426" s="22">
        <v>1828</v>
      </c>
      <c r="P426" s="26">
        <f>O426/F426*100</f>
        <v>100.49477735019241</v>
      </c>
      <c r="Q426" s="25">
        <f t="shared" si="19"/>
        <v>71.494777350192408</v>
      </c>
      <c r="R426" s="21"/>
    </row>
    <row r="427" spans="1:18" x14ac:dyDescent="0.3">
      <c r="A427" s="21" t="s">
        <v>806</v>
      </c>
      <c r="B427" s="51">
        <v>800600005</v>
      </c>
      <c r="C427" s="21" t="s">
        <v>1032</v>
      </c>
      <c r="D427" s="21" t="s">
        <v>549</v>
      </c>
      <c r="E427" s="21" t="s">
        <v>1033</v>
      </c>
      <c r="F427" s="22">
        <v>1424</v>
      </c>
      <c r="G427" s="22">
        <v>264</v>
      </c>
      <c r="H427" s="23">
        <f>F427-G427</f>
        <v>1160</v>
      </c>
      <c r="I427" s="22">
        <v>1715</v>
      </c>
      <c r="J427" s="24">
        <f>I427/F427*100</f>
        <v>120.43539325842696</v>
      </c>
      <c r="K427" s="25">
        <f t="shared" si="20"/>
        <v>-10.564606741573044</v>
      </c>
      <c r="L427" s="22">
        <v>28</v>
      </c>
      <c r="M427" s="26">
        <f>L427/F427*100</f>
        <v>1.9662921348314606</v>
      </c>
      <c r="N427" s="25">
        <f t="shared" si="18"/>
        <v>-1.0337078651685394</v>
      </c>
      <c r="O427" s="22">
        <v>79</v>
      </c>
      <c r="P427" s="26">
        <f>O427/F427*100</f>
        <v>5.547752808988764</v>
      </c>
      <c r="Q427" s="25">
        <f t="shared" si="19"/>
        <v>-23.452247191011235</v>
      </c>
      <c r="R427" s="21"/>
    </row>
    <row r="428" spans="1:18" x14ac:dyDescent="0.3">
      <c r="A428" s="21" t="s">
        <v>806</v>
      </c>
      <c r="B428" s="51">
        <v>19175402</v>
      </c>
      <c r="C428" s="21" t="s">
        <v>1034</v>
      </c>
      <c r="D428" s="21" t="s">
        <v>1035</v>
      </c>
      <c r="E428" s="21" t="s">
        <v>1036</v>
      </c>
      <c r="F428" s="22">
        <v>1446</v>
      </c>
      <c r="G428" s="22">
        <v>447</v>
      </c>
      <c r="H428" s="23">
        <f>F428-G428</f>
        <v>999</v>
      </c>
      <c r="I428" s="22">
        <v>1867</v>
      </c>
      <c r="J428" s="24">
        <f>I428/F428*100</f>
        <v>129.11479944674966</v>
      </c>
      <c r="K428" s="25">
        <f t="shared" si="20"/>
        <v>-1.8852005532503426</v>
      </c>
      <c r="L428" s="22">
        <v>12</v>
      </c>
      <c r="M428" s="26">
        <f>L428/F428*100</f>
        <v>0.82987551867219922</v>
      </c>
      <c r="N428" s="25">
        <f t="shared" si="18"/>
        <v>-2.1701244813278007</v>
      </c>
      <c r="O428" s="22">
        <v>52</v>
      </c>
      <c r="P428" s="26">
        <f>O428/F428*100</f>
        <v>3.5961272475795294</v>
      </c>
      <c r="Q428" s="25">
        <f t="shared" si="19"/>
        <v>-25.403872752420469</v>
      </c>
      <c r="R428" s="21"/>
    </row>
    <row r="429" spans="1:18" x14ac:dyDescent="0.3">
      <c r="A429" s="21" t="s">
        <v>806</v>
      </c>
      <c r="B429" s="51">
        <v>806000001</v>
      </c>
      <c r="C429" s="21" t="s">
        <v>1037</v>
      </c>
      <c r="D429" s="21" t="s">
        <v>336</v>
      </c>
      <c r="E429" s="21" t="s">
        <v>1029</v>
      </c>
      <c r="F429" s="22">
        <v>1781</v>
      </c>
      <c r="G429" s="22">
        <v>401</v>
      </c>
      <c r="H429" s="23">
        <f>F429-G429</f>
        <v>1380</v>
      </c>
      <c r="I429" s="22">
        <v>1464</v>
      </c>
      <c r="J429" s="24">
        <f>I429/F429*100</f>
        <v>82.20101066816396</v>
      </c>
      <c r="K429" s="25">
        <f t="shared" si="20"/>
        <v>-48.79898933183604</v>
      </c>
      <c r="L429" s="22">
        <v>13</v>
      </c>
      <c r="M429" s="26">
        <f>L429/F429*100</f>
        <v>0.72992700729927007</v>
      </c>
      <c r="N429" s="25">
        <f t="shared" si="18"/>
        <v>-2.2700729927007299</v>
      </c>
      <c r="O429" s="22">
        <v>312</v>
      </c>
      <c r="P429" s="26">
        <f>O429/F429*100</f>
        <v>17.518248175182482</v>
      </c>
      <c r="Q429" s="25">
        <f t="shared" si="19"/>
        <v>-11.481751824817518</v>
      </c>
      <c r="R429" s="21"/>
    </row>
    <row r="430" spans="1:18" x14ac:dyDescent="0.3">
      <c r="A430" s="21" t="s">
        <v>806</v>
      </c>
      <c r="B430" s="51">
        <v>807635202</v>
      </c>
      <c r="C430" s="21" t="s">
        <v>1038</v>
      </c>
      <c r="D430" s="21" t="s">
        <v>131</v>
      </c>
      <c r="E430" s="21" t="s">
        <v>1039</v>
      </c>
      <c r="F430" s="22">
        <v>1745</v>
      </c>
      <c r="G430" s="22">
        <v>271</v>
      </c>
      <c r="H430" s="23">
        <f>F430-G430</f>
        <v>1474</v>
      </c>
      <c r="I430" s="22">
        <v>1992</v>
      </c>
      <c r="J430" s="24">
        <f>I430/F430*100</f>
        <v>114.15472779369627</v>
      </c>
      <c r="K430" s="25">
        <f t="shared" si="20"/>
        <v>-16.845272206303733</v>
      </c>
      <c r="L430" s="22">
        <v>15</v>
      </c>
      <c r="M430" s="26">
        <f>L430/F430*100</f>
        <v>0.8595988538681949</v>
      </c>
      <c r="N430" s="25">
        <f t="shared" si="18"/>
        <v>-2.1404011461318051</v>
      </c>
      <c r="O430" s="22">
        <v>886</v>
      </c>
      <c r="P430" s="26">
        <f>O430/F430*100</f>
        <v>50.773638968481372</v>
      </c>
      <c r="Q430" s="25">
        <f t="shared" si="19"/>
        <v>21.773638968481372</v>
      </c>
      <c r="R430" s="21"/>
    </row>
    <row r="431" spans="1:18" x14ac:dyDescent="0.3">
      <c r="A431" s="21" t="s">
        <v>806</v>
      </c>
      <c r="B431" s="51">
        <v>19275418</v>
      </c>
      <c r="C431" s="21" t="s">
        <v>1040</v>
      </c>
      <c r="D431" s="21" t="s">
        <v>787</v>
      </c>
      <c r="E431" s="21" t="s">
        <v>1041</v>
      </c>
      <c r="F431" s="22">
        <v>1588</v>
      </c>
      <c r="G431" s="22">
        <v>84</v>
      </c>
      <c r="H431" s="23">
        <f>F431-G431</f>
        <v>1504</v>
      </c>
      <c r="I431" s="22">
        <v>2061</v>
      </c>
      <c r="J431" s="24">
        <f>I431/F431*100</f>
        <v>129.7858942065491</v>
      </c>
      <c r="K431" s="25">
        <f t="shared" si="20"/>
        <v>-1.2141057934508979</v>
      </c>
      <c r="L431" s="22">
        <v>176</v>
      </c>
      <c r="M431" s="26">
        <f>L431/F431*100</f>
        <v>11.083123425692696</v>
      </c>
      <c r="N431" s="25">
        <f t="shared" si="18"/>
        <v>8.0831234256926958</v>
      </c>
      <c r="O431" s="22">
        <v>90</v>
      </c>
      <c r="P431" s="26">
        <f>O431/F431*100</f>
        <v>5.6675062972292185</v>
      </c>
      <c r="Q431" s="25">
        <f t="shared" si="19"/>
        <v>-23.332493702770783</v>
      </c>
      <c r="R431" s="21"/>
    </row>
    <row r="432" spans="1:18" x14ac:dyDescent="0.3">
      <c r="A432" s="21" t="s">
        <v>806</v>
      </c>
      <c r="B432" s="51">
        <v>19377435</v>
      </c>
      <c r="C432" s="21" t="s">
        <v>1042</v>
      </c>
      <c r="D432" s="21" t="s">
        <v>607</v>
      </c>
      <c r="E432" s="21" t="s">
        <v>1043</v>
      </c>
      <c r="F432" s="22">
        <v>1538</v>
      </c>
      <c r="G432" s="22">
        <v>302</v>
      </c>
      <c r="H432" s="23">
        <f>F432-G432</f>
        <v>1236</v>
      </c>
      <c r="I432" s="22">
        <v>2590</v>
      </c>
      <c r="J432" s="24">
        <f>I432/F432*100</f>
        <v>168.40052015604681</v>
      </c>
      <c r="K432" s="25">
        <f t="shared" si="20"/>
        <v>37.400520156046809</v>
      </c>
      <c r="L432" s="22">
        <v>128</v>
      </c>
      <c r="M432" s="26">
        <f>L432/F432*100</f>
        <v>8.3224967490247082</v>
      </c>
      <c r="N432" s="25">
        <f t="shared" si="18"/>
        <v>5.3224967490247082</v>
      </c>
      <c r="O432" s="22">
        <v>201</v>
      </c>
      <c r="P432" s="26">
        <f>O432/F432*100</f>
        <v>13.068920676202861</v>
      </c>
      <c r="Q432" s="25">
        <f t="shared" si="19"/>
        <v>-15.931079323797139</v>
      </c>
      <c r="R432" s="21"/>
    </row>
    <row r="433" spans="1:18" x14ac:dyDescent="0.3">
      <c r="A433" s="21" t="s">
        <v>806</v>
      </c>
      <c r="B433" s="51">
        <v>1000377</v>
      </c>
      <c r="C433" s="21" t="s">
        <v>1044</v>
      </c>
      <c r="D433" s="21" t="s">
        <v>721</v>
      </c>
      <c r="E433" s="21" t="s">
        <v>1045</v>
      </c>
      <c r="F433" s="22">
        <v>1387</v>
      </c>
      <c r="G433" s="22">
        <v>278</v>
      </c>
      <c r="H433" s="23">
        <f>F433-G433</f>
        <v>1109</v>
      </c>
      <c r="I433" s="22">
        <v>196</v>
      </c>
      <c r="J433" s="24">
        <f>I433/F433*100</f>
        <v>14.131218457101657</v>
      </c>
      <c r="K433" s="25">
        <f t="shared" si="20"/>
        <v>-116.86878154289835</v>
      </c>
      <c r="L433" s="22">
        <v>2</v>
      </c>
      <c r="M433" s="26">
        <f>L433/F433*100</f>
        <v>0.14419610670511895</v>
      </c>
      <c r="N433" s="25">
        <f t="shared" si="18"/>
        <v>-2.855803893294881</v>
      </c>
      <c r="O433" s="22">
        <v>159</v>
      </c>
      <c r="P433" s="26">
        <f>O433/F433*100</f>
        <v>11.463590483056956</v>
      </c>
      <c r="Q433" s="25">
        <f t="shared" si="19"/>
        <v>-17.536409516943046</v>
      </c>
      <c r="R433" s="21" t="s">
        <v>473</v>
      </c>
    </row>
    <row r="434" spans="1:18" x14ac:dyDescent="0.3">
      <c r="A434" s="21" t="s">
        <v>806</v>
      </c>
      <c r="B434" s="51">
        <v>19475401</v>
      </c>
      <c r="C434" s="21" t="s">
        <v>1046</v>
      </c>
      <c r="D434" s="21" t="s">
        <v>938</v>
      </c>
      <c r="E434" s="21" t="s">
        <v>1047</v>
      </c>
      <c r="F434" s="22">
        <v>2266</v>
      </c>
      <c r="G434" s="22">
        <v>600</v>
      </c>
      <c r="H434" s="23">
        <f>F434-G434</f>
        <v>1666</v>
      </c>
      <c r="I434" s="22">
        <v>2446</v>
      </c>
      <c r="J434" s="24">
        <f>I434/F434*100</f>
        <v>107.94351279788172</v>
      </c>
      <c r="K434" s="25">
        <f t="shared" si="20"/>
        <v>-23.056487202118277</v>
      </c>
      <c r="L434" s="22">
        <v>29</v>
      </c>
      <c r="M434" s="26">
        <f>L434/F434*100</f>
        <v>1.2797881729920566</v>
      </c>
      <c r="N434" s="25">
        <f t="shared" si="18"/>
        <v>-1.7202118270079434</v>
      </c>
      <c r="O434" s="22">
        <v>1074</v>
      </c>
      <c r="P434" s="26">
        <f>O434/F434*100</f>
        <v>47.396293027360983</v>
      </c>
      <c r="Q434" s="25">
        <f t="shared" si="19"/>
        <v>18.396293027360983</v>
      </c>
      <c r="R434" s="21"/>
    </row>
    <row r="435" spans="1:18" x14ac:dyDescent="0.3">
      <c r="A435" s="21" t="s">
        <v>806</v>
      </c>
      <c r="B435" s="51">
        <v>19575413</v>
      </c>
      <c r="C435" s="21" t="s">
        <v>1048</v>
      </c>
      <c r="D435" s="21" t="s">
        <v>679</v>
      </c>
      <c r="E435" s="21" t="s">
        <v>1049</v>
      </c>
      <c r="F435" s="22">
        <v>2016</v>
      </c>
      <c r="G435" s="22">
        <v>152</v>
      </c>
      <c r="H435" s="23">
        <f>F435-G435</f>
        <v>1864</v>
      </c>
      <c r="I435" s="22">
        <v>4348</v>
      </c>
      <c r="J435" s="24">
        <f>I435/F435*100</f>
        <v>215.67460317460316</v>
      </c>
      <c r="K435" s="25">
        <f t="shared" si="20"/>
        <v>84.674603174603163</v>
      </c>
      <c r="L435" s="22">
        <v>167</v>
      </c>
      <c r="M435" s="26">
        <f>L435/F435*100</f>
        <v>8.2837301587301582</v>
      </c>
      <c r="N435" s="25">
        <f t="shared" si="18"/>
        <v>5.2837301587301582</v>
      </c>
      <c r="O435" s="22">
        <v>158</v>
      </c>
      <c r="P435" s="26">
        <f>O435/F435*100</f>
        <v>7.837301587301587</v>
      </c>
      <c r="Q435" s="25">
        <f t="shared" si="19"/>
        <v>-21.162698412698411</v>
      </c>
      <c r="R435" s="21"/>
    </row>
    <row r="436" spans="1:18" x14ac:dyDescent="0.3">
      <c r="A436" s="21" t="s">
        <v>806</v>
      </c>
      <c r="B436" s="51">
        <v>809600006</v>
      </c>
      <c r="C436" s="21" t="s">
        <v>1050</v>
      </c>
      <c r="D436" s="21" t="s">
        <v>216</v>
      </c>
      <c r="E436" s="21" t="s">
        <v>1051</v>
      </c>
      <c r="F436" s="22">
        <v>2673</v>
      </c>
      <c r="G436" s="22">
        <v>774</v>
      </c>
      <c r="H436" s="23">
        <f>F436-G436</f>
        <v>1899</v>
      </c>
      <c r="I436" s="22">
        <v>3058</v>
      </c>
      <c r="J436" s="24">
        <f>I436/F436*100</f>
        <v>114.40329218106994</v>
      </c>
      <c r="K436" s="25">
        <f t="shared" si="20"/>
        <v>-16.596707818930057</v>
      </c>
      <c r="L436" s="22">
        <v>29</v>
      </c>
      <c r="M436" s="26">
        <f>L436/F436*100</f>
        <v>1.0849233071455293</v>
      </c>
      <c r="N436" s="25">
        <f t="shared" si="18"/>
        <v>-1.9150766928544707</v>
      </c>
      <c r="O436" s="22">
        <v>116</v>
      </c>
      <c r="P436" s="26">
        <f>O436/F436*100</f>
        <v>4.3396932285821173</v>
      </c>
      <c r="Q436" s="25">
        <f t="shared" si="19"/>
        <v>-24.660306771417883</v>
      </c>
      <c r="R436" s="21"/>
    </row>
    <row r="437" spans="1:18" x14ac:dyDescent="0.3">
      <c r="A437" s="21" t="s">
        <v>806</v>
      </c>
      <c r="B437" s="51">
        <v>10064120</v>
      </c>
      <c r="C437" s="21" t="s">
        <v>836</v>
      </c>
      <c r="D437" s="21" t="s">
        <v>688</v>
      </c>
      <c r="E437" s="21" t="s">
        <v>748</v>
      </c>
      <c r="F437" s="22">
        <v>1361</v>
      </c>
      <c r="G437" s="22">
        <v>6</v>
      </c>
      <c r="H437" s="23">
        <f>F437-G437</f>
        <v>1355</v>
      </c>
      <c r="I437" s="22">
        <v>2579</v>
      </c>
      <c r="J437" s="24">
        <f>I437/F437*100</f>
        <v>189.49301983835417</v>
      </c>
      <c r="K437" s="25">
        <f t="shared" si="20"/>
        <v>58.493019838354172</v>
      </c>
      <c r="L437" s="22">
        <v>78</v>
      </c>
      <c r="M437" s="26">
        <f>L437/F437*100</f>
        <v>5.7310800881704624</v>
      </c>
      <c r="N437" s="25">
        <f t="shared" si="18"/>
        <v>2.7310800881704624</v>
      </c>
      <c r="O437" s="22">
        <v>559</v>
      </c>
      <c r="P437" s="26">
        <f>O437/F437*100</f>
        <v>41.072740631888315</v>
      </c>
      <c r="Q437" s="25">
        <f t="shared" si="19"/>
        <v>12.072740631888315</v>
      </c>
      <c r="R437" s="21"/>
    </row>
    <row r="438" spans="1:18" x14ac:dyDescent="0.3">
      <c r="A438" s="21" t="s">
        <v>806</v>
      </c>
      <c r="B438" s="51">
        <v>19475429</v>
      </c>
      <c r="C438" s="21" t="s">
        <v>1052</v>
      </c>
      <c r="D438" s="21" t="s">
        <v>216</v>
      </c>
      <c r="E438" s="21" t="s">
        <v>1053</v>
      </c>
      <c r="F438" s="22">
        <v>1201</v>
      </c>
      <c r="G438" s="22">
        <v>3</v>
      </c>
      <c r="H438" s="23">
        <f>F438-G438</f>
        <v>1198</v>
      </c>
      <c r="I438" s="22">
        <v>719</v>
      </c>
      <c r="J438" s="24">
        <f>I438/F438*100</f>
        <v>59.866777685262285</v>
      </c>
      <c r="K438" s="25">
        <f t="shared" si="20"/>
        <v>-71.133222314737708</v>
      </c>
      <c r="L438" s="22">
        <v>0</v>
      </c>
      <c r="M438" s="26">
        <f>L438/F438*100</f>
        <v>0</v>
      </c>
      <c r="N438" s="25">
        <f t="shared" si="18"/>
        <v>-3</v>
      </c>
      <c r="O438" s="22">
        <v>1132</v>
      </c>
      <c r="P438" s="26">
        <f>O438/F438*100</f>
        <v>94.254787676935891</v>
      </c>
      <c r="Q438" s="25">
        <f t="shared" si="19"/>
        <v>65.254787676935891</v>
      </c>
      <c r="R438" s="21"/>
    </row>
    <row r="439" spans="1:18" x14ac:dyDescent="0.3">
      <c r="A439" s="21" t="s">
        <v>806</v>
      </c>
      <c r="B439" s="51">
        <v>807600007</v>
      </c>
      <c r="C439" s="21" t="s">
        <v>1054</v>
      </c>
      <c r="D439" s="21" t="s">
        <v>253</v>
      </c>
      <c r="E439" s="21" t="s">
        <v>1055</v>
      </c>
      <c r="F439" s="22">
        <v>1393</v>
      </c>
      <c r="G439" s="22">
        <v>284</v>
      </c>
      <c r="H439" s="23">
        <f>F439-G439</f>
        <v>1109</v>
      </c>
      <c r="I439" s="22">
        <v>2318</v>
      </c>
      <c r="J439" s="24">
        <f>I439/F439*100</f>
        <v>166.40344580043072</v>
      </c>
      <c r="K439" s="25">
        <f t="shared" si="20"/>
        <v>35.403445800430717</v>
      </c>
      <c r="L439" s="22">
        <v>38</v>
      </c>
      <c r="M439" s="26">
        <f>L439/F439*100</f>
        <v>2.7279253409906676</v>
      </c>
      <c r="N439" s="25">
        <f t="shared" si="18"/>
        <v>-0.27207465900933236</v>
      </c>
      <c r="O439" s="22">
        <v>841</v>
      </c>
      <c r="P439" s="26">
        <f>O439/F439*100</f>
        <v>60.37329504666188</v>
      </c>
      <c r="Q439" s="25">
        <f t="shared" si="19"/>
        <v>31.37329504666188</v>
      </c>
      <c r="R439" s="21"/>
    </row>
    <row r="440" spans="1:18" x14ac:dyDescent="0.3">
      <c r="A440" s="21" t="s">
        <v>806</v>
      </c>
      <c r="B440" s="51">
        <v>19375436</v>
      </c>
      <c r="C440" s="21" t="s">
        <v>1056</v>
      </c>
      <c r="D440" s="21" t="s">
        <v>271</v>
      </c>
      <c r="E440" s="21" t="s">
        <v>1057</v>
      </c>
      <c r="F440" s="22">
        <v>912</v>
      </c>
      <c r="G440" s="22">
        <v>5</v>
      </c>
      <c r="H440" s="23">
        <f>F440-G440</f>
        <v>907</v>
      </c>
      <c r="I440" s="22">
        <v>1334</v>
      </c>
      <c r="J440" s="24">
        <f>I440/F440*100</f>
        <v>146.2719298245614</v>
      </c>
      <c r="K440" s="25">
        <f t="shared" si="20"/>
        <v>15.271929824561397</v>
      </c>
      <c r="L440" s="22">
        <v>206</v>
      </c>
      <c r="M440" s="26">
        <f>L440/F440*100</f>
        <v>22.587719298245617</v>
      </c>
      <c r="N440" s="25">
        <f t="shared" si="18"/>
        <v>19.587719298245617</v>
      </c>
      <c r="O440" s="22">
        <v>0</v>
      </c>
      <c r="P440" s="26">
        <f>O440/F440*100</f>
        <v>0</v>
      </c>
      <c r="Q440" s="25">
        <f t="shared" si="19"/>
        <v>-29</v>
      </c>
      <c r="R440" s="21"/>
    </row>
    <row r="441" spans="1:18" x14ac:dyDescent="0.3">
      <c r="A441" s="21" t="s">
        <v>806</v>
      </c>
      <c r="B441" s="51">
        <v>10000539</v>
      </c>
      <c r="C441" s="21" t="s">
        <v>1058</v>
      </c>
      <c r="D441" s="21" t="s">
        <v>108</v>
      </c>
      <c r="E441" s="21" t="s">
        <v>1059</v>
      </c>
      <c r="F441" s="22">
        <v>1515</v>
      </c>
      <c r="G441" s="22">
        <v>246</v>
      </c>
      <c r="H441" s="23">
        <f>F441-G441</f>
        <v>1269</v>
      </c>
      <c r="I441" s="22">
        <v>516</v>
      </c>
      <c r="J441" s="24">
        <f>I441/F441*100</f>
        <v>34.059405940594061</v>
      </c>
      <c r="K441" s="25">
        <f t="shared" si="20"/>
        <v>-96.940594059405939</v>
      </c>
      <c r="L441" s="22">
        <v>0</v>
      </c>
      <c r="M441" s="26">
        <f>L441/F441*100</f>
        <v>0</v>
      </c>
      <c r="N441" s="25">
        <f t="shared" si="18"/>
        <v>-3</v>
      </c>
      <c r="O441" s="22">
        <v>0</v>
      </c>
      <c r="P441" s="26">
        <f>O441/F441*100</f>
        <v>0</v>
      </c>
      <c r="Q441" s="25">
        <f t="shared" si="19"/>
        <v>-29</v>
      </c>
      <c r="R441" s="21"/>
    </row>
    <row r="442" spans="1:18" x14ac:dyDescent="0.3">
      <c r="A442" s="21" t="s">
        <v>806</v>
      </c>
      <c r="B442" s="51">
        <v>19275405</v>
      </c>
      <c r="C442" s="21" t="s">
        <v>1060</v>
      </c>
      <c r="D442" s="21" t="s">
        <v>221</v>
      </c>
      <c r="E442" s="21" t="s">
        <v>1061</v>
      </c>
      <c r="F442" s="22">
        <v>1613</v>
      </c>
      <c r="G442" s="22">
        <v>236</v>
      </c>
      <c r="H442" s="23">
        <f>F442-G442</f>
        <v>1377</v>
      </c>
      <c r="I442" s="22">
        <v>2267</v>
      </c>
      <c r="J442" s="24">
        <f>I442/F442*100</f>
        <v>140.54556726596402</v>
      </c>
      <c r="K442" s="25">
        <f t="shared" si="20"/>
        <v>9.5455672659640243</v>
      </c>
      <c r="L442" s="22">
        <v>112</v>
      </c>
      <c r="M442" s="26">
        <f>L442/F442*100</f>
        <v>6.9435833849969004</v>
      </c>
      <c r="N442" s="25">
        <f t="shared" si="18"/>
        <v>3.9435833849969004</v>
      </c>
      <c r="O442" s="22">
        <v>719</v>
      </c>
      <c r="P442" s="26">
        <f>O442/F442*100</f>
        <v>44.575325480471172</v>
      </c>
      <c r="Q442" s="25">
        <f t="shared" si="19"/>
        <v>15.575325480471172</v>
      </c>
      <c r="R442" s="21"/>
    </row>
    <row r="443" spans="1:18" x14ac:dyDescent="0.3">
      <c r="A443" s="21" t="s">
        <v>806</v>
      </c>
      <c r="B443" s="51">
        <v>19175419</v>
      </c>
      <c r="C443" s="21" t="s">
        <v>1062</v>
      </c>
      <c r="D443" s="21" t="s">
        <v>108</v>
      </c>
      <c r="E443" s="21" t="s">
        <v>1063</v>
      </c>
      <c r="F443" s="22">
        <v>1098</v>
      </c>
      <c r="G443" s="22">
        <v>16</v>
      </c>
      <c r="H443" s="23">
        <f>F443-G443</f>
        <v>1082</v>
      </c>
      <c r="I443" s="22">
        <v>1350</v>
      </c>
      <c r="J443" s="24">
        <f>I443/F443*100</f>
        <v>122.95081967213115</v>
      </c>
      <c r="K443" s="25">
        <f t="shared" si="20"/>
        <v>-8.0491803278688536</v>
      </c>
      <c r="L443" s="22">
        <v>0</v>
      </c>
      <c r="M443" s="26">
        <f>L443/F443*100</f>
        <v>0</v>
      </c>
      <c r="N443" s="25">
        <f t="shared" si="18"/>
        <v>-3</v>
      </c>
      <c r="O443" s="22">
        <v>0</v>
      </c>
      <c r="P443" s="26">
        <f>O443/F443*100</f>
        <v>0</v>
      </c>
      <c r="Q443" s="25">
        <f t="shared" si="19"/>
        <v>-29</v>
      </c>
      <c r="R443" s="21"/>
    </row>
    <row r="444" spans="1:18" x14ac:dyDescent="0.3">
      <c r="A444" s="21" t="s">
        <v>806</v>
      </c>
      <c r="B444" s="51">
        <v>10000166</v>
      </c>
      <c r="C444" s="21" t="s">
        <v>1064</v>
      </c>
      <c r="D444" s="21" t="s">
        <v>938</v>
      </c>
      <c r="E444" s="21" t="s">
        <v>1065</v>
      </c>
      <c r="F444" s="22">
        <v>1415</v>
      </c>
      <c r="G444" s="22">
        <v>8</v>
      </c>
      <c r="H444" s="23">
        <f>F444-G444</f>
        <v>1407</v>
      </c>
      <c r="I444" s="22">
        <v>705</v>
      </c>
      <c r="J444" s="24">
        <f>I444/F444*100</f>
        <v>49.823321554770317</v>
      </c>
      <c r="K444" s="25">
        <f t="shared" si="20"/>
        <v>-81.176678445229683</v>
      </c>
      <c r="L444" s="22">
        <v>12</v>
      </c>
      <c r="M444" s="26">
        <f>L444/F444*100</f>
        <v>0.84805653710247342</v>
      </c>
      <c r="N444" s="25">
        <f t="shared" si="18"/>
        <v>-2.1519434628975267</v>
      </c>
      <c r="O444" s="22">
        <v>90</v>
      </c>
      <c r="P444" s="26">
        <f>O444/F444*100</f>
        <v>6.3604240282685502</v>
      </c>
      <c r="Q444" s="25">
        <f t="shared" si="19"/>
        <v>-22.63957597173145</v>
      </c>
      <c r="R444" s="21"/>
    </row>
    <row r="445" spans="1:18" x14ac:dyDescent="0.3">
      <c r="A445" s="21" t="s">
        <v>806</v>
      </c>
      <c r="B445" s="51">
        <v>10000205</v>
      </c>
      <c r="C445" s="21" t="s">
        <v>1066</v>
      </c>
      <c r="D445" s="21" t="s">
        <v>35</v>
      </c>
      <c r="E445" s="21" t="s">
        <v>1067</v>
      </c>
      <c r="F445" s="22">
        <v>1854</v>
      </c>
      <c r="G445" s="22">
        <v>225</v>
      </c>
      <c r="H445" s="23">
        <f>F445-G445</f>
        <v>1629</v>
      </c>
      <c r="I445" s="22">
        <v>3293</v>
      </c>
      <c r="J445" s="24">
        <f>I445/F445*100</f>
        <v>177.61596548004314</v>
      </c>
      <c r="K445" s="25">
        <f t="shared" si="20"/>
        <v>46.615965480043144</v>
      </c>
      <c r="L445" s="22">
        <v>8</v>
      </c>
      <c r="M445" s="26">
        <f>L445/F445*100</f>
        <v>0.43149946062567418</v>
      </c>
      <c r="N445" s="25">
        <f t="shared" si="18"/>
        <v>-2.5685005393743259</v>
      </c>
      <c r="O445" s="22">
        <v>238</v>
      </c>
      <c r="P445" s="26">
        <f>O445/F445*100</f>
        <v>12.837108953613807</v>
      </c>
      <c r="Q445" s="25">
        <f t="shared" si="19"/>
        <v>-16.162891046386193</v>
      </c>
      <c r="R445" s="21"/>
    </row>
    <row r="446" spans="1:18" x14ac:dyDescent="0.3">
      <c r="A446" s="21" t="s">
        <v>806</v>
      </c>
      <c r="B446" s="51">
        <v>130000055</v>
      </c>
      <c r="C446" s="21" t="s">
        <v>1068</v>
      </c>
      <c r="D446" s="21" t="s">
        <v>120</v>
      </c>
      <c r="E446" s="21" t="s">
        <v>1069</v>
      </c>
      <c r="F446" s="22">
        <v>1505</v>
      </c>
      <c r="G446" s="22">
        <v>5</v>
      </c>
      <c r="H446" s="23">
        <f>F446-G446</f>
        <v>1500</v>
      </c>
      <c r="I446" s="22">
        <v>1534</v>
      </c>
      <c r="J446" s="24">
        <f>I446/F446*100</f>
        <v>101.92691029900331</v>
      </c>
      <c r="K446" s="25">
        <f t="shared" si="20"/>
        <v>-29.07308970099669</v>
      </c>
      <c r="L446" s="22">
        <v>0</v>
      </c>
      <c r="M446" s="26">
        <f>L446/F446*100</f>
        <v>0</v>
      </c>
      <c r="N446" s="25">
        <f t="shared" si="18"/>
        <v>-3</v>
      </c>
      <c r="O446" s="22">
        <v>480</v>
      </c>
      <c r="P446" s="26">
        <f>O446/F446*100</f>
        <v>31.893687707641195</v>
      </c>
      <c r="Q446" s="25">
        <f t="shared" si="19"/>
        <v>2.8936877076411953</v>
      </c>
      <c r="R446" s="21"/>
    </row>
    <row r="447" spans="1:18" x14ac:dyDescent="0.3">
      <c r="A447" s="21" t="s">
        <v>806</v>
      </c>
      <c r="B447" s="51">
        <v>10054109</v>
      </c>
      <c r="C447" s="21" t="s">
        <v>953</v>
      </c>
      <c r="D447" s="21" t="s">
        <v>150</v>
      </c>
      <c r="E447" s="21" t="s">
        <v>1070</v>
      </c>
      <c r="F447" s="22">
        <v>1094</v>
      </c>
      <c r="G447" s="22">
        <v>2</v>
      </c>
      <c r="H447" s="23">
        <f>F447-G447</f>
        <v>1092</v>
      </c>
      <c r="I447" s="22">
        <v>1425</v>
      </c>
      <c r="J447" s="24">
        <f>I447/F447*100</f>
        <v>130.25594149908594</v>
      </c>
      <c r="K447" s="25">
        <f t="shared" si="20"/>
        <v>-0.74405850091406478</v>
      </c>
      <c r="L447" s="22">
        <v>0</v>
      </c>
      <c r="M447" s="26">
        <f>L447/F447*100</f>
        <v>0</v>
      </c>
      <c r="N447" s="25">
        <f t="shared" si="18"/>
        <v>-3</v>
      </c>
      <c r="O447" s="22">
        <v>1084</v>
      </c>
      <c r="P447" s="26">
        <f>O447/F447*100</f>
        <v>99.085923217550274</v>
      </c>
      <c r="Q447" s="25">
        <f t="shared" si="19"/>
        <v>70.085923217550274</v>
      </c>
      <c r="R447" s="21"/>
    </row>
    <row r="448" spans="1:18" x14ac:dyDescent="0.3">
      <c r="A448" s="21" t="s">
        <v>806</v>
      </c>
      <c r="B448" s="51">
        <v>19277430</v>
      </c>
      <c r="C448" s="21" t="s">
        <v>1071</v>
      </c>
      <c r="D448" s="21" t="s">
        <v>68</v>
      </c>
      <c r="E448" s="21" t="s">
        <v>1072</v>
      </c>
      <c r="F448" s="22">
        <v>813</v>
      </c>
      <c r="G448" s="22">
        <v>11</v>
      </c>
      <c r="H448" s="23">
        <f>F448-G448</f>
        <v>802</v>
      </c>
      <c r="I448" s="22">
        <v>1062</v>
      </c>
      <c r="J448" s="24">
        <f>I448/F448*100</f>
        <v>130.62730627306274</v>
      </c>
      <c r="K448" s="25">
        <f t="shared" si="20"/>
        <v>-0.372693726937257</v>
      </c>
      <c r="L448" s="22">
        <v>135</v>
      </c>
      <c r="M448" s="26">
        <f>L448/F448*100</f>
        <v>16.605166051660518</v>
      </c>
      <c r="N448" s="25">
        <f t="shared" si="18"/>
        <v>13.605166051660518</v>
      </c>
      <c r="O448" s="22">
        <v>0</v>
      </c>
      <c r="P448" s="26">
        <f>O448/F448*100</f>
        <v>0</v>
      </c>
      <c r="Q448" s="25">
        <f t="shared" si="19"/>
        <v>-29</v>
      </c>
      <c r="R448" s="21"/>
    </row>
    <row r="449" spans="1:18" x14ac:dyDescent="0.3">
      <c r="A449" s="21" t="s">
        <v>806</v>
      </c>
      <c r="B449" s="51">
        <v>10000126</v>
      </c>
      <c r="C449" s="21" t="s">
        <v>1073</v>
      </c>
      <c r="D449" s="21" t="s">
        <v>651</v>
      </c>
      <c r="E449" s="21" t="s">
        <v>1074</v>
      </c>
      <c r="F449" s="22">
        <v>2025</v>
      </c>
      <c r="G449" s="22">
        <v>707</v>
      </c>
      <c r="H449" s="23">
        <f>F449-G449</f>
        <v>1318</v>
      </c>
      <c r="I449" s="22">
        <v>2729</v>
      </c>
      <c r="J449" s="24">
        <f>I449/F449*100</f>
        <v>134.76543209876544</v>
      </c>
      <c r="K449" s="25">
        <f t="shared" si="20"/>
        <v>3.7654320987654444</v>
      </c>
      <c r="L449" s="22">
        <v>0</v>
      </c>
      <c r="M449" s="26">
        <f>L449/F449*100</f>
        <v>0</v>
      </c>
      <c r="N449" s="25">
        <f t="shared" si="18"/>
        <v>-3</v>
      </c>
      <c r="O449" s="22">
        <v>43</v>
      </c>
      <c r="P449" s="26">
        <f>O449/F449*100</f>
        <v>2.1234567901234569</v>
      </c>
      <c r="Q449" s="25">
        <f t="shared" si="19"/>
        <v>-26.876543209876544</v>
      </c>
      <c r="R449" s="21"/>
    </row>
    <row r="450" spans="1:18" x14ac:dyDescent="0.3">
      <c r="A450" s="21" t="s">
        <v>806</v>
      </c>
      <c r="B450" s="51">
        <v>10001348</v>
      </c>
      <c r="C450" s="21" t="s">
        <v>1075</v>
      </c>
      <c r="D450" s="21" t="s">
        <v>50</v>
      </c>
      <c r="E450" s="21" t="s">
        <v>1076</v>
      </c>
      <c r="F450" s="22">
        <v>1060</v>
      </c>
      <c r="G450" s="22">
        <v>33</v>
      </c>
      <c r="H450" s="23">
        <f>F450-G450</f>
        <v>1027</v>
      </c>
      <c r="I450" s="22">
        <v>1239</v>
      </c>
      <c r="J450" s="24">
        <f>I450/F450*100</f>
        <v>116.88679245283018</v>
      </c>
      <c r="K450" s="25">
        <f t="shared" si="20"/>
        <v>-14.113207547169822</v>
      </c>
      <c r="L450" s="22">
        <v>11</v>
      </c>
      <c r="M450" s="26">
        <f>L450/F450*100</f>
        <v>1.0377358490566038</v>
      </c>
      <c r="N450" s="25">
        <f t="shared" si="18"/>
        <v>-1.9622641509433962</v>
      </c>
      <c r="O450" s="22">
        <v>742</v>
      </c>
      <c r="P450" s="26">
        <f>O450/F450*100</f>
        <v>70</v>
      </c>
      <c r="Q450" s="25">
        <f t="shared" si="19"/>
        <v>41</v>
      </c>
      <c r="R450" s="21"/>
    </row>
    <row r="451" spans="1:18" x14ac:dyDescent="0.3">
      <c r="A451" s="21" t="s">
        <v>806</v>
      </c>
      <c r="B451" s="51">
        <v>10001351</v>
      </c>
      <c r="C451" s="21" t="s">
        <v>1077</v>
      </c>
      <c r="D451" s="21" t="s">
        <v>194</v>
      </c>
      <c r="E451" s="21" t="s">
        <v>1078</v>
      </c>
      <c r="F451" s="22">
        <v>1492</v>
      </c>
      <c r="G451" s="22">
        <v>12</v>
      </c>
      <c r="H451" s="23">
        <f>F451-G451</f>
        <v>1480</v>
      </c>
      <c r="I451" s="22">
        <v>344</v>
      </c>
      <c r="J451" s="24">
        <f>I451/F451*100</f>
        <v>23.056300268096514</v>
      </c>
      <c r="K451" s="25">
        <f t="shared" si="20"/>
        <v>-107.94369973190348</v>
      </c>
      <c r="L451" s="22">
        <v>0</v>
      </c>
      <c r="M451" s="26">
        <f>L451/F451*100</f>
        <v>0</v>
      </c>
      <c r="N451" s="25">
        <f t="shared" ref="N451:N514" si="21">M451-3</f>
        <v>-3</v>
      </c>
      <c r="O451" s="22">
        <v>0</v>
      </c>
      <c r="P451" s="26">
        <f>O451/F451*100</f>
        <v>0</v>
      </c>
      <c r="Q451" s="25">
        <f t="shared" ref="Q451:Q514" si="22">P451-29</f>
        <v>-29</v>
      </c>
      <c r="R451" s="21"/>
    </row>
    <row r="452" spans="1:18" x14ac:dyDescent="0.3">
      <c r="A452" s="21" t="s">
        <v>806</v>
      </c>
      <c r="B452" s="51">
        <v>19377412</v>
      </c>
      <c r="C452" s="21" t="s">
        <v>1079</v>
      </c>
      <c r="D452" s="21" t="s">
        <v>68</v>
      </c>
      <c r="E452" s="21" t="s">
        <v>1080</v>
      </c>
      <c r="F452" s="22">
        <v>1053</v>
      </c>
      <c r="G452" s="22">
        <v>0</v>
      </c>
      <c r="H452" s="23">
        <f>F452-G452</f>
        <v>1053</v>
      </c>
      <c r="I452" s="22">
        <v>325</v>
      </c>
      <c r="J452" s="24">
        <f>I452/F452*100</f>
        <v>30.864197530864196</v>
      </c>
      <c r="K452" s="25">
        <f t="shared" si="20"/>
        <v>-100.1358024691358</v>
      </c>
      <c r="L452" s="22">
        <v>0</v>
      </c>
      <c r="M452" s="26">
        <f>L452/F452*100</f>
        <v>0</v>
      </c>
      <c r="N452" s="25">
        <f t="shared" si="21"/>
        <v>-3</v>
      </c>
      <c r="O452" s="22">
        <v>5</v>
      </c>
      <c r="P452" s="26">
        <f>O452/F452*100</f>
        <v>0.47483380816714149</v>
      </c>
      <c r="Q452" s="25">
        <f t="shared" si="22"/>
        <v>-28.525166191832859</v>
      </c>
      <c r="R452" s="21"/>
    </row>
    <row r="453" spans="1:18" x14ac:dyDescent="0.3">
      <c r="A453" s="21" t="s">
        <v>806</v>
      </c>
      <c r="B453" s="51">
        <v>19375442</v>
      </c>
      <c r="C453" s="21" t="s">
        <v>1081</v>
      </c>
      <c r="D453" s="21" t="s">
        <v>1082</v>
      </c>
      <c r="E453" s="21" t="s">
        <v>1083</v>
      </c>
      <c r="F453" s="22">
        <v>1172</v>
      </c>
      <c r="G453" s="22">
        <v>1</v>
      </c>
      <c r="H453" s="23">
        <f>F453-G453</f>
        <v>1171</v>
      </c>
      <c r="I453" s="22">
        <v>1888</v>
      </c>
      <c r="J453" s="24">
        <f>I453/F453*100</f>
        <v>161.09215017064847</v>
      </c>
      <c r="K453" s="25">
        <f t="shared" si="20"/>
        <v>30.092150170648466</v>
      </c>
      <c r="L453" s="22">
        <v>0</v>
      </c>
      <c r="M453" s="26">
        <f>L453/F453*100</f>
        <v>0</v>
      </c>
      <c r="N453" s="25">
        <f t="shared" si="21"/>
        <v>-3</v>
      </c>
      <c r="O453" s="22">
        <v>2</v>
      </c>
      <c r="P453" s="26">
        <f>O453/F453*100</f>
        <v>0.17064846416382254</v>
      </c>
      <c r="Q453" s="25">
        <f t="shared" si="22"/>
        <v>-28.829351535836178</v>
      </c>
      <c r="R453" s="21"/>
    </row>
    <row r="454" spans="1:18" x14ac:dyDescent="0.3">
      <c r="A454" s="21" t="s">
        <v>806</v>
      </c>
      <c r="B454" s="51">
        <v>19475420</v>
      </c>
      <c r="C454" s="21" t="s">
        <v>1084</v>
      </c>
      <c r="D454" s="21" t="s">
        <v>1085</v>
      </c>
      <c r="E454" s="21" t="s">
        <v>1086</v>
      </c>
      <c r="F454" s="22">
        <v>1692</v>
      </c>
      <c r="G454" s="22">
        <v>510</v>
      </c>
      <c r="H454" s="23">
        <f>F454-G454</f>
        <v>1182</v>
      </c>
      <c r="I454" s="22">
        <v>1863</v>
      </c>
      <c r="J454" s="24">
        <f>I454/F454*100</f>
        <v>110.10638297872339</v>
      </c>
      <c r="K454" s="25">
        <f t="shared" si="20"/>
        <v>-20.893617021276611</v>
      </c>
      <c r="L454" s="22">
        <v>0</v>
      </c>
      <c r="M454" s="26">
        <f>L454/F454*100</f>
        <v>0</v>
      </c>
      <c r="N454" s="25">
        <f t="shared" si="21"/>
        <v>-3</v>
      </c>
      <c r="O454" s="22">
        <v>489</v>
      </c>
      <c r="P454" s="26">
        <f>O454/F454*100</f>
        <v>28.900709219858157</v>
      </c>
      <c r="Q454" s="25">
        <f t="shared" si="22"/>
        <v>-9.9290780141842561E-2</v>
      </c>
      <c r="R454" s="21"/>
    </row>
    <row r="455" spans="1:18" x14ac:dyDescent="0.3">
      <c r="A455" s="21" t="s">
        <v>806</v>
      </c>
      <c r="B455" s="51">
        <v>10000348</v>
      </c>
      <c r="C455" s="21" t="s">
        <v>1087</v>
      </c>
      <c r="D455" s="21" t="s">
        <v>1088</v>
      </c>
      <c r="E455" s="21" t="s">
        <v>1089</v>
      </c>
      <c r="F455" s="22">
        <v>1597</v>
      </c>
      <c r="G455" s="22">
        <v>35</v>
      </c>
      <c r="H455" s="23">
        <f>F455-G455</f>
        <v>1562</v>
      </c>
      <c r="I455" s="22">
        <v>2478</v>
      </c>
      <c r="J455" s="24">
        <f>I455/F455*100</f>
        <v>155.16593613024421</v>
      </c>
      <c r="K455" s="25">
        <f t="shared" si="20"/>
        <v>24.165936130244205</v>
      </c>
      <c r="L455" s="22">
        <v>91</v>
      </c>
      <c r="M455" s="26">
        <f>L455/F455*100</f>
        <v>5.6981840951784593</v>
      </c>
      <c r="N455" s="25">
        <f t="shared" si="21"/>
        <v>2.6981840951784593</v>
      </c>
      <c r="O455" s="22">
        <v>0</v>
      </c>
      <c r="P455" s="26">
        <f>O455/F455*100</f>
        <v>0</v>
      </c>
      <c r="Q455" s="25">
        <f t="shared" si="22"/>
        <v>-29</v>
      </c>
      <c r="R455" s="21"/>
    </row>
    <row r="456" spans="1:18" x14ac:dyDescent="0.3">
      <c r="A456" s="21" t="s">
        <v>806</v>
      </c>
      <c r="B456" s="51">
        <v>10001499</v>
      </c>
      <c r="C456" s="21" t="s">
        <v>1090</v>
      </c>
      <c r="D456" s="21" t="s">
        <v>1091</v>
      </c>
      <c r="E456" s="21" t="s">
        <v>1092</v>
      </c>
      <c r="F456" s="22">
        <v>2037</v>
      </c>
      <c r="G456" s="22">
        <v>746</v>
      </c>
      <c r="H456" s="23">
        <f>F456-G456</f>
        <v>1291</v>
      </c>
      <c r="I456" s="22">
        <v>2181</v>
      </c>
      <c r="J456" s="24">
        <f>I456/F456*100</f>
        <v>107.06921944035346</v>
      </c>
      <c r="K456" s="25">
        <f t="shared" si="20"/>
        <v>-23.930780559646536</v>
      </c>
      <c r="L456" s="22">
        <v>23</v>
      </c>
      <c r="M456" s="26">
        <f>L456/F456*100</f>
        <v>1.1291114383897889</v>
      </c>
      <c r="N456" s="25">
        <f t="shared" si="21"/>
        <v>-1.8708885616102111</v>
      </c>
      <c r="O456" s="22">
        <v>285</v>
      </c>
      <c r="P456" s="26">
        <f>O456/F456*100</f>
        <v>13.991163475699558</v>
      </c>
      <c r="Q456" s="25">
        <f t="shared" si="22"/>
        <v>-15.008836524300442</v>
      </c>
      <c r="R456" s="21"/>
    </row>
    <row r="457" spans="1:18" x14ac:dyDescent="0.3">
      <c r="A457" s="21" t="s">
        <v>806</v>
      </c>
      <c r="B457" s="51">
        <v>130000032</v>
      </c>
      <c r="C457" s="21" t="s">
        <v>1093</v>
      </c>
      <c r="D457" s="21" t="s">
        <v>549</v>
      </c>
      <c r="E457" s="21" t="s">
        <v>862</v>
      </c>
      <c r="F457" s="22">
        <v>1475</v>
      </c>
      <c r="G457" s="22">
        <v>417</v>
      </c>
      <c r="H457" s="23">
        <f>F457-G457</f>
        <v>1058</v>
      </c>
      <c r="I457" s="22">
        <v>1635</v>
      </c>
      <c r="J457" s="24">
        <f>I457/F457*100</f>
        <v>110.84745762711864</v>
      </c>
      <c r="K457" s="25">
        <f t="shared" si="20"/>
        <v>-20.152542372881356</v>
      </c>
      <c r="L457" s="22">
        <v>0</v>
      </c>
      <c r="M457" s="26">
        <f>L457/F457*100</f>
        <v>0</v>
      </c>
      <c r="N457" s="25">
        <f t="shared" si="21"/>
        <v>-3</v>
      </c>
      <c r="O457" s="22">
        <v>0</v>
      </c>
      <c r="P457" s="26">
        <f>O457/F457*100</f>
        <v>0</v>
      </c>
      <c r="Q457" s="25">
        <f t="shared" si="22"/>
        <v>-29</v>
      </c>
      <c r="R457" s="21"/>
    </row>
    <row r="458" spans="1:18" x14ac:dyDescent="0.3">
      <c r="A458" s="21" t="s">
        <v>806</v>
      </c>
      <c r="B458" s="51">
        <v>19177433</v>
      </c>
      <c r="C458" s="21" t="s">
        <v>1094</v>
      </c>
      <c r="D458" s="21" t="s">
        <v>584</v>
      </c>
      <c r="E458" s="21" t="s">
        <v>1095</v>
      </c>
      <c r="F458" s="22">
        <v>1070</v>
      </c>
      <c r="G458" s="22">
        <v>2</v>
      </c>
      <c r="H458" s="23">
        <f>F458-G458</f>
        <v>1068</v>
      </c>
      <c r="I458" s="22">
        <v>757</v>
      </c>
      <c r="J458" s="24">
        <f>I458/F458*100</f>
        <v>70.747663551401871</v>
      </c>
      <c r="K458" s="25">
        <f t="shared" ref="K458:K521" si="23">J458-131</f>
        <v>-60.252336448598129</v>
      </c>
      <c r="L458" s="22">
        <v>0</v>
      </c>
      <c r="M458" s="26">
        <f>L458/F458*100</f>
        <v>0</v>
      </c>
      <c r="N458" s="25">
        <f t="shared" si="21"/>
        <v>-3</v>
      </c>
      <c r="O458" s="22">
        <v>3</v>
      </c>
      <c r="P458" s="26">
        <f>O458/F458*100</f>
        <v>0.28037383177570091</v>
      </c>
      <c r="Q458" s="25">
        <f t="shared" si="22"/>
        <v>-28.719626168224298</v>
      </c>
      <c r="R458" s="21"/>
    </row>
    <row r="459" spans="1:18" x14ac:dyDescent="0.3">
      <c r="A459" s="21" t="s">
        <v>806</v>
      </c>
      <c r="B459" s="51">
        <v>130075403</v>
      </c>
      <c r="C459" s="21" t="s">
        <v>1096</v>
      </c>
      <c r="D459" s="21" t="s">
        <v>1097</v>
      </c>
      <c r="E459" s="21" t="s">
        <v>1098</v>
      </c>
      <c r="F459" s="22">
        <v>1365</v>
      </c>
      <c r="G459" s="22">
        <v>0</v>
      </c>
      <c r="H459" s="23">
        <f>F459-G459</f>
        <v>1365</v>
      </c>
      <c r="I459" s="22">
        <v>728</v>
      </c>
      <c r="J459" s="24">
        <f>I459/F459*100</f>
        <v>53.333333333333336</v>
      </c>
      <c r="K459" s="25">
        <f t="shared" si="23"/>
        <v>-77.666666666666657</v>
      </c>
      <c r="L459" s="22">
        <v>0</v>
      </c>
      <c r="M459" s="26">
        <f>L459/F459*100</f>
        <v>0</v>
      </c>
      <c r="N459" s="25">
        <f t="shared" si="21"/>
        <v>-3</v>
      </c>
      <c r="O459" s="22">
        <v>556</v>
      </c>
      <c r="P459" s="26">
        <f>O459/F459*100</f>
        <v>40.73260073260073</v>
      </c>
      <c r="Q459" s="25">
        <f t="shared" si="22"/>
        <v>11.73260073260073</v>
      </c>
      <c r="R459" s="21"/>
    </row>
    <row r="460" spans="1:18" x14ac:dyDescent="0.3">
      <c r="A460" s="21" t="s">
        <v>806</v>
      </c>
      <c r="B460" s="51">
        <v>19177445</v>
      </c>
      <c r="C460" s="21" t="s">
        <v>1099</v>
      </c>
      <c r="D460" s="21" t="s">
        <v>569</v>
      </c>
      <c r="E460" s="21" t="s">
        <v>1100</v>
      </c>
      <c r="F460" s="22">
        <v>764</v>
      </c>
      <c r="G460" s="22">
        <v>9</v>
      </c>
      <c r="H460" s="23">
        <f>F460-G460</f>
        <v>755</v>
      </c>
      <c r="I460" s="22">
        <v>899</v>
      </c>
      <c r="J460" s="24">
        <f>I460/F460*100</f>
        <v>117.67015706806284</v>
      </c>
      <c r="K460" s="25">
        <f t="shared" si="23"/>
        <v>-13.329842931937165</v>
      </c>
      <c r="L460" s="22">
        <v>1</v>
      </c>
      <c r="M460" s="26">
        <f>L460/F460*100</f>
        <v>0.13089005235602094</v>
      </c>
      <c r="N460" s="25">
        <f t="shared" si="21"/>
        <v>-2.8691099476439792</v>
      </c>
      <c r="O460" s="22">
        <v>98</v>
      </c>
      <c r="P460" s="26">
        <f>O460/F460*100</f>
        <v>12.827225130890053</v>
      </c>
      <c r="Q460" s="25">
        <f t="shared" si="22"/>
        <v>-16.172774869109947</v>
      </c>
      <c r="R460" s="21"/>
    </row>
    <row r="461" spans="1:18" x14ac:dyDescent="0.3">
      <c r="A461" s="21" t="s">
        <v>806</v>
      </c>
      <c r="B461" s="51">
        <v>19275437</v>
      </c>
      <c r="C461" s="21" t="s">
        <v>1101</v>
      </c>
      <c r="D461" s="21" t="s">
        <v>35</v>
      </c>
      <c r="E461" s="21" t="s">
        <v>1102</v>
      </c>
      <c r="F461" s="22">
        <v>2139</v>
      </c>
      <c r="G461" s="22">
        <v>648</v>
      </c>
      <c r="H461" s="23">
        <f>F461-G461</f>
        <v>1491</v>
      </c>
      <c r="I461" s="22">
        <v>3476</v>
      </c>
      <c r="J461" s="24">
        <f>I461/F461*100</f>
        <v>162.50584385226742</v>
      </c>
      <c r="K461" s="25">
        <f t="shared" si="23"/>
        <v>31.505843852267418</v>
      </c>
      <c r="L461" s="22">
        <v>24</v>
      </c>
      <c r="M461" s="26">
        <f>L461/F461*100</f>
        <v>1.1220196353436185</v>
      </c>
      <c r="N461" s="25">
        <f t="shared" si="21"/>
        <v>-1.8779803646563815</v>
      </c>
      <c r="O461" s="22">
        <v>112</v>
      </c>
      <c r="P461" s="26">
        <f>O461/F461*100</f>
        <v>5.2360916316035535</v>
      </c>
      <c r="Q461" s="25">
        <f t="shared" si="22"/>
        <v>-23.763908368396446</v>
      </c>
      <c r="R461" s="21"/>
    </row>
    <row r="462" spans="1:18" x14ac:dyDescent="0.3">
      <c r="A462" s="21" t="s">
        <v>806</v>
      </c>
      <c r="B462" s="51">
        <v>10077483</v>
      </c>
      <c r="C462" s="21" t="s">
        <v>1103</v>
      </c>
      <c r="D462" s="21" t="s">
        <v>1104</v>
      </c>
      <c r="E462" s="21" t="s">
        <v>1105</v>
      </c>
      <c r="F462" s="22">
        <v>962</v>
      </c>
      <c r="G462" s="22">
        <v>0</v>
      </c>
      <c r="H462" s="23">
        <f>F462-G462</f>
        <v>962</v>
      </c>
      <c r="I462" s="22">
        <v>962</v>
      </c>
      <c r="J462" s="24">
        <f>I462/F462*100</f>
        <v>100</v>
      </c>
      <c r="K462" s="25">
        <f t="shared" si="23"/>
        <v>-31</v>
      </c>
      <c r="L462" s="22">
        <v>0</v>
      </c>
      <c r="M462" s="26">
        <f>L462/F462*100</f>
        <v>0</v>
      </c>
      <c r="N462" s="25">
        <f t="shared" si="21"/>
        <v>-3</v>
      </c>
      <c r="O462" s="22">
        <v>0</v>
      </c>
      <c r="P462" s="26">
        <f>O462/F462*100</f>
        <v>0</v>
      </c>
      <c r="Q462" s="25">
        <f t="shared" si="22"/>
        <v>-29</v>
      </c>
      <c r="R462" s="21"/>
    </row>
    <row r="463" spans="1:18" x14ac:dyDescent="0.3">
      <c r="A463" s="21" t="s">
        <v>806</v>
      </c>
      <c r="B463" s="51">
        <v>10000459</v>
      </c>
      <c r="C463" s="21" t="s">
        <v>1106</v>
      </c>
      <c r="D463" s="21" t="s">
        <v>91</v>
      </c>
      <c r="E463" s="21" t="s">
        <v>1107</v>
      </c>
      <c r="F463" s="22">
        <v>1148</v>
      </c>
      <c r="G463" s="22">
        <v>253</v>
      </c>
      <c r="H463" s="23">
        <f>F463-G463</f>
        <v>895</v>
      </c>
      <c r="I463" s="22">
        <v>1633</v>
      </c>
      <c r="J463" s="24">
        <f>I463/F463*100</f>
        <v>142.24738675958187</v>
      </c>
      <c r="K463" s="25">
        <f t="shared" si="23"/>
        <v>11.247386759581872</v>
      </c>
      <c r="L463" s="22">
        <v>22</v>
      </c>
      <c r="M463" s="26">
        <f>L463/F463*100</f>
        <v>1.9163763066202089</v>
      </c>
      <c r="N463" s="25">
        <f t="shared" si="21"/>
        <v>-1.0836236933797911</v>
      </c>
      <c r="O463" s="22">
        <v>874</v>
      </c>
      <c r="P463" s="26">
        <f>O463/F463*100</f>
        <v>76.132404181184668</v>
      </c>
      <c r="Q463" s="25">
        <f t="shared" si="22"/>
        <v>47.132404181184668</v>
      </c>
      <c r="R463" s="21"/>
    </row>
    <row r="464" spans="1:18" x14ac:dyDescent="0.3">
      <c r="A464" s="21" t="s">
        <v>806</v>
      </c>
      <c r="B464" s="51">
        <v>19275441</v>
      </c>
      <c r="C464" s="21" t="s">
        <v>1108</v>
      </c>
      <c r="D464" s="21" t="s">
        <v>68</v>
      </c>
      <c r="E464" s="21" t="s">
        <v>1109</v>
      </c>
      <c r="F464" s="22">
        <v>2386</v>
      </c>
      <c r="G464" s="22">
        <v>666</v>
      </c>
      <c r="H464" s="23">
        <f>F464-G464</f>
        <v>1720</v>
      </c>
      <c r="I464" s="22">
        <v>2621</v>
      </c>
      <c r="J464" s="24">
        <f>I464/F464*100</f>
        <v>109.84911986588432</v>
      </c>
      <c r="K464" s="25">
        <f t="shared" si="23"/>
        <v>-21.150880134115681</v>
      </c>
      <c r="L464" s="22">
        <v>32</v>
      </c>
      <c r="M464" s="26">
        <f>L464/F464*100</f>
        <v>1.3411567476948869</v>
      </c>
      <c r="N464" s="25">
        <f t="shared" si="21"/>
        <v>-1.6588432523051131</v>
      </c>
      <c r="O464" s="22">
        <v>867</v>
      </c>
      <c r="P464" s="26">
        <f>O464/F464*100</f>
        <v>36.336965632858345</v>
      </c>
      <c r="Q464" s="25">
        <f t="shared" si="22"/>
        <v>7.3369656328583446</v>
      </c>
      <c r="R464" s="21"/>
    </row>
    <row r="465" spans="1:18" x14ac:dyDescent="0.3">
      <c r="A465" s="21" t="s">
        <v>806</v>
      </c>
      <c r="B465" s="51">
        <v>10001593</v>
      </c>
      <c r="C465" s="21" t="s">
        <v>1110</v>
      </c>
      <c r="D465" s="21" t="s">
        <v>1111</v>
      </c>
      <c r="E465" s="21" t="s">
        <v>1112</v>
      </c>
      <c r="F465" s="22">
        <v>972</v>
      </c>
      <c r="G465" s="22">
        <v>9</v>
      </c>
      <c r="H465" s="23">
        <f>F465-G465</f>
        <v>963</v>
      </c>
      <c r="I465" s="22">
        <v>1400</v>
      </c>
      <c r="J465" s="24">
        <f>I465/F465*100</f>
        <v>144.03292181069961</v>
      </c>
      <c r="K465" s="25">
        <f t="shared" si="23"/>
        <v>13.032921810699605</v>
      </c>
      <c r="L465" s="22">
        <v>13</v>
      </c>
      <c r="M465" s="26">
        <f>L465/F465*100</f>
        <v>1.3374485596707819</v>
      </c>
      <c r="N465" s="25">
        <f t="shared" si="21"/>
        <v>-1.6625514403292181</v>
      </c>
      <c r="O465" s="22">
        <v>122</v>
      </c>
      <c r="P465" s="26">
        <f>O465/F465*100</f>
        <v>12.551440329218108</v>
      </c>
      <c r="Q465" s="25">
        <f t="shared" si="22"/>
        <v>-16.44855967078189</v>
      </c>
      <c r="R465" s="21"/>
    </row>
    <row r="466" spans="1:18" x14ac:dyDescent="0.3">
      <c r="A466" s="21" t="s">
        <v>806</v>
      </c>
      <c r="B466" s="51">
        <v>10065409</v>
      </c>
      <c r="C466" s="21" t="s">
        <v>1113</v>
      </c>
      <c r="D466" s="21" t="s">
        <v>569</v>
      </c>
      <c r="E466" s="21" t="s">
        <v>1114</v>
      </c>
      <c r="F466" s="22">
        <v>2580</v>
      </c>
      <c r="G466" s="22">
        <v>696</v>
      </c>
      <c r="H466" s="23">
        <f>F466-G466</f>
        <v>1884</v>
      </c>
      <c r="I466" s="22">
        <v>2672</v>
      </c>
      <c r="J466" s="24">
        <f>I466/F466*100</f>
        <v>103.56589147286822</v>
      </c>
      <c r="K466" s="25">
        <f t="shared" si="23"/>
        <v>-27.434108527131784</v>
      </c>
      <c r="L466" s="22">
        <v>22</v>
      </c>
      <c r="M466" s="26">
        <f>L466/F466*100</f>
        <v>0.8527131782945736</v>
      </c>
      <c r="N466" s="25">
        <f t="shared" si="21"/>
        <v>-2.1472868217054266</v>
      </c>
      <c r="O466" s="22">
        <v>682</v>
      </c>
      <c r="P466" s="26">
        <f>O466/F466*100</f>
        <v>26.434108527131784</v>
      </c>
      <c r="Q466" s="25">
        <f t="shared" si="22"/>
        <v>-2.5658914728682163</v>
      </c>
      <c r="R466" s="21"/>
    </row>
    <row r="467" spans="1:18" x14ac:dyDescent="0.3">
      <c r="A467" s="21" t="s">
        <v>806</v>
      </c>
      <c r="B467" s="51">
        <v>10020301</v>
      </c>
      <c r="C467" s="21" t="s">
        <v>1115</v>
      </c>
      <c r="D467" s="21" t="s">
        <v>221</v>
      </c>
      <c r="E467" s="21" t="s">
        <v>1116</v>
      </c>
      <c r="F467" s="22">
        <v>1189</v>
      </c>
      <c r="G467" s="22">
        <v>371</v>
      </c>
      <c r="H467" s="23">
        <f>F467-G467</f>
        <v>818</v>
      </c>
      <c r="I467" s="22">
        <v>1564</v>
      </c>
      <c r="J467" s="24">
        <f>I467/F467*100</f>
        <v>131.53910849453322</v>
      </c>
      <c r="K467" s="25">
        <f t="shared" si="23"/>
        <v>0.53910849453322385</v>
      </c>
      <c r="L467" s="22">
        <v>1</v>
      </c>
      <c r="M467" s="26">
        <f>L467/F467*100</f>
        <v>8.4104289318755257E-2</v>
      </c>
      <c r="N467" s="25">
        <f t="shared" si="21"/>
        <v>-2.9158957106812449</v>
      </c>
      <c r="O467" s="22">
        <v>781</v>
      </c>
      <c r="P467" s="26">
        <f>O467/F467*100</f>
        <v>65.685449957947853</v>
      </c>
      <c r="Q467" s="25">
        <f t="shared" si="22"/>
        <v>36.685449957947853</v>
      </c>
      <c r="R467" s="21"/>
    </row>
    <row r="468" spans="1:18" x14ac:dyDescent="0.3">
      <c r="A468" s="21" t="s">
        <v>806</v>
      </c>
      <c r="B468" s="51">
        <v>19375435</v>
      </c>
      <c r="C468" s="21" t="s">
        <v>1117</v>
      </c>
      <c r="D468" s="21" t="s">
        <v>607</v>
      </c>
      <c r="E468" s="21" t="s">
        <v>998</v>
      </c>
      <c r="F468" s="22">
        <v>1803</v>
      </c>
      <c r="G468" s="22">
        <v>25</v>
      </c>
      <c r="H468" s="23">
        <f>F468-G468</f>
        <v>1778</v>
      </c>
      <c r="I468" s="22">
        <v>2475</v>
      </c>
      <c r="J468" s="24">
        <f>I468/F468*100</f>
        <v>137.27121464226289</v>
      </c>
      <c r="K468" s="25">
        <f t="shared" si="23"/>
        <v>6.2712146422628905</v>
      </c>
      <c r="L468" s="22">
        <v>93</v>
      </c>
      <c r="M468" s="26">
        <f>L468/F468*100</f>
        <v>5.1580698835274541</v>
      </c>
      <c r="N468" s="25">
        <f t="shared" si="21"/>
        <v>2.1580698835274541</v>
      </c>
      <c r="O468" s="22">
        <v>417</v>
      </c>
      <c r="P468" s="26">
        <f>O468/F468*100</f>
        <v>23.128119800332776</v>
      </c>
      <c r="Q468" s="25">
        <f t="shared" si="22"/>
        <v>-5.8718801996672241</v>
      </c>
      <c r="R468" s="21"/>
    </row>
    <row r="469" spans="1:18" x14ac:dyDescent="0.3">
      <c r="A469" s="21" t="s">
        <v>806</v>
      </c>
      <c r="B469" s="51">
        <v>10000343</v>
      </c>
      <c r="C469" s="21" t="s">
        <v>1118</v>
      </c>
      <c r="D469" s="21" t="s">
        <v>887</v>
      </c>
      <c r="E469" s="21" t="s">
        <v>1119</v>
      </c>
      <c r="F469" s="22">
        <v>591</v>
      </c>
      <c r="G469" s="22">
        <v>77</v>
      </c>
      <c r="H469" s="23">
        <f>F469-G469</f>
        <v>514</v>
      </c>
      <c r="I469" s="22">
        <v>501</v>
      </c>
      <c r="J469" s="24">
        <f>I469/F469*100</f>
        <v>84.771573604060919</v>
      </c>
      <c r="K469" s="25">
        <f t="shared" si="23"/>
        <v>-46.228426395939081</v>
      </c>
      <c r="L469" s="22">
        <v>0</v>
      </c>
      <c r="M469" s="26">
        <f>L469/F469*100</f>
        <v>0</v>
      </c>
      <c r="N469" s="25">
        <f t="shared" si="21"/>
        <v>-3</v>
      </c>
      <c r="O469" s="22">
        <v>0</v>
      </c>
      <c r="P469" s="26">
        <f>O469/F469*100</f>
        <v>0</v>
      </c>
      <c r="Q469" s="25">
        <f t="shared" si="22"/>
        <v>-29</v>
      </c>
      <c r="R469" s="21"/>
    </row>
    <row r="470" spans="1:18" x14ac:dyDescent="0.3">
      <c r="A470" s="21" t="s">
        <v>806</v>
      </c>
      <c r="B470" s="51">
        <v>19375416</v>
      </c>
      <c r="C470" s="21" t="s">
        <v>1120</v>
      </c>
      <c r="D470" s="21" t="s">
        <v>1121</v>
      </c>
      <c r="E470" s="21" t="s">
        <v>1122</v>
      </c>
      <c r="F470" s="22">
        <v>1140</v>
      </c>
      <c r="G470" s="22">
        <v>4</v>
      </c>
      <c r="H470" s="23">
        <f>F470-G470</f>
        <v>1136</v>
      </c>
      <c r="I470" s="22">
        <v>3722</v>
      </c>
      <c r="J470" s="24">
        <f>I470/F470*100</f>
        <v>326.49122807017545</v>
      </c>
      <c r="K470" s="25">
        <f t="shared" si="23"/>
        <v>195.49122807017545</v>
      </c>
      <c r="L470" s="22">
        <v>4</v>
      </c>
      <c r="M470" s="26">
        <f>L470/F470*100</f>
        <v>0.35087719298245612</v>
      </c>
      <c r="N470" s="25">
        <f t="shared" si="21"/>
        <v>-2.6491228070175437</v>
      </c>
      <c r="O470" s="22">
        <v>490</v>
      </c>
      <c r="P470" s="26">
        <f>O470/F470*100</f>
        <v>42.982456140350877</v>
      </c>
      <c r="Q470" s="25">
        <f t="shared" si="22"/>
        <v>13.982456140350877</v>
      </c>
      <c r="R470" s="21"/>
    </row>
    <row r="471" spans="1:18" x14ac:dyDescent="0.3">
      <c r="A471" s="21" t="s">
        <v>806</v>
      </c>
      <c r="B471" s="51">
        <v>10000364</v>
      </c>
      <c r="C471" s="21" t="s">
        <v>1123</v>
      </c>
      <c r="D471" s="21" t="s">
        <v>499</v>
      </c>
      <c r="E471" s="21" t="s">
        <v>1124</v>
      </c>
      <c r="F471" s="22">
        <v>1295</v>
      </c>
      <c r="G471" s="22">
        <v>0</v>
      </c>
      <c r="H471" s="23">
        <f>F471-G471</f>
        <v>1295</v>
      </c>
      <c r="I471" s="22">
        <v>502</v>
      </c>
      <c r="J471" s="24">
        <f>I471/F471*100</f>
        <v>38.764478764478767</v>
      </c>
      <c r="K471" s="25">
        <f t="shared" si="23"/>
        <v>-92.235521235521233</v>
      </c>
      <c r="L471" s="22">
        <v>45</v>
      </c>
      <c r="M471" s="26">
        <f>L471/F471*100</f>
        <v>3.4749034749034751</v>
      </c>
      <c r="N471" s="25">
        <f t="shared" si="21"/>
        <v>0.47490347490347506</v>
      </c>
      <c r="O471" s="22">
        <v>9</v>
      </c>
      <c r="P471" s="26">
        <f>O471/F471*100</f>
        <v>0.69498069498069492</v>
      </c>
      <c r="Q471" s="25">
        <f t="shared" si="22"/>
        <v>-28.305019305019304</v>
      </c>
      <c r="R471" s="21"/>
    </row>
    <row r="472" spans="1:18" x14ac:dyDescent="0.3">
      <c r="A472" s="21" t="s">
        <v>806</v>
      </c>
      <c r="B472" s="51">
        <v>10001289</v>
      </c>
      <c r="C472" s="21" t="s">
        <v>1125</v>
      </c>
      <c r="D472" s="21" t="s">
        <v>260</v>
      </c>
      <c r="E472" s="21" t="s">
        <v>1126</v>
      </c>
      <c r="F472" s="22">
        <v>1545</v>
      </c>
      <c r="G472" s="22">
        <v>224</v>
      </c>
      <c r="H472" s="23">
        <f>F472-G472</f>
        <v>1321</v>
      </c>
      <c r="I472" s="22">
        <v>1424</v>
      </c>
      <c r="J472" s="24">
        <f>I472/F472*100</f>
        <v>92.168284789644019</v>
      </c>
      <c r="K472" s="25">
        <f t="shared" si="23"/>
        <v>-38.831715210355981</v>
      </c>
      <c r="L472" s="22">
        <v>0</v>
      </c>
      <c r="M472" s="26">
        <f>L472/F472*100</f>
        <v>0</v>
      </c>
      <c r="N472" s="25">
        <f t="shared" si="21"/>
        <v>-3</v>
      </c>
      <c r="O472" s="22">
        <v>943</v>
      </c>
      <c r="P472" s="26">
        <f>O472/F472*100</f>
        <v>61.035598705501613</v>
      </c>
      <c r="Q472" s="25">
        <f t="shared" si="22"/>
        <v>32.035598705501613</v>
      </c>
      <c r="R472" s="21"/>
    </row>
    <row r="473" spans="1:18" x14ac:dyDescent="0.3">
      <c r="A473" s="21" t="s">
        <v>806</v>
      </c>
      <c r="B473" s="51">
        <v>130075415</v>
      </c>
      <c r="C473" s="21" t="s">
        <v>1127</v>
      </c>
      <c r="D473" s="21" t="s">
        <v>153</v>
      </c>
      <c r="E473" s="21" t="s">
        <v>1128</v>
      </c>
      <c r="F473" s="22">
        <v>1810</v>
      </c>
      <c r="G473" s="22">
        <v>189</v>
      </c>
      <c r="H473" s="23">
        <f>F473-G473</f>
        <v>1621</v>
      </c>
      <c r="I473" s="22">
        <v>1288</v>
      </c>
      <c r="J473" s="24">
        <f>I473/F473*100</f>
        <v>71.160220994475139</v>
      </c>
      <c r="K473" s="25">
        <f t="shared" si="23"/>
        <v>-59.839779005524861</v>
      </c>
      <c r="L473" s="22">
        <v>8</v>
      </c>
      <c r="M473" s="26">
        <f>L473/F473*100</f>
        <v>0.44198895027624313</v>
      </c>
      <c r="N473" s="25">
        <f t="shared" si="21"/>
        <v>-2.5580110497237567</v>
      </c>
      <c r="O473" s="22">
        <v>61</v>
      </c>
      <c r="P473" s="26">
        <f>O473/F473*100</f>
        <v>3.3701657458563536</v>
      </c>
      <c r="Q473" s="25">
        <f t="shared" si="22"/>
        <v>-25.629834254143645</v>
      </c>
      <c r="R473" s="21"/>
    </row>
    <row r="474" spans="1:18" x14ac:dyDescent="0.3">
      <c r="A474" s="21" t="s">
        <v>806</v>
      </c>
      <c r="B474" s="51">
        <v>10000072</v>
      </c>
      <c r="C474" s="21" t="s">
        <v>1129</v>
      </c>
      <c r="D474" s="21" t="s">
        <v>702</v>
      </c>
      <c r="E474" s="21" t="s">
        <v>1130</v>
      </c>
      <c r="F474" s="22">
        <v>1924</v>
      </c>
      <c r="G474" s="22">
        <v>286</v>
      </c>
      <c r="H474" s="23">
        <f>F474-G474</f>
        <v>1638</v>
      </c>
      <c r="I474" s="22">
        <v>1708</v>
      </c>
      <c r="J474" s="24">
        <f>I474/F474*100</f>
        <v>88.773388773388774</v>
      </c>
      <c r="K474" s="25">
        <f t="shared" si="23"/>
        <v>-42.226611226611226</v>
      </c>
      <c r="L474" s="22">
        <v>22</v>
      </c>
      <c r="M474" s="26">
        <f>L474/F474*100</f>
        <v>1.1434511434511436</v>
      </c>
      <c r="N474" s="25">
        <f t="shared" si="21"/>
        <v>-1.8565488565488564</v>
      </c>
      <c r="O474" s="22">
        <v>79</v>
      </c>
      <c r="P474" s="26">
        <f>O474/F474*100</f>
        <v>4.1060291060291059</v>
      </c>
      <c r="Q474" s="25">
        <f t="shared" si="22"/>
        <v>-24.893970893970895</v>
      </c>
      <c r="R474" s="21"/>
    </row>
    <row r="475" spans="1:18" x14ac:dyDescent="0.3">
      <c r="A475" s="21" t="s">
        <v>806</v>
      </c>
      <c r="B475" s="51">
        <v>10001418</v>
      </c>
      <c r="C475" s="21" t="s">
        <v>1131</v>
      </c>
      <c r="D475" s="21" t="s">
        <v>32</v>
      </c>
      <c r="E475" s="21" t="s">
        <v>1132</v>
      </c>
      <c r="F475" s="22">
        <v>1376</v>
      </c>
      <c r="G475" s="22">
        <v>300</v>
      </c>
      <c r="H475" s="23">
        <f>F475-G475</f>
        <v>1076</v>
      </c>
      <c r="I475" s="22">
        <v>1181</v>
      </c>
      <c r="J475" s="24">
        <f>I475/F475*100</f>
        <v>85.82848837209302</v>
      </c>
      <c r="K475" s="25">
        <f t="shared" si="23"/>
        <v>-45.17151162790698</v>
      </c>
      <c r="L475" s="22">
        <v>35</v>
      </c>
      <c r="M475" s="26">
        <f>L475/F475*100</f>
        <v>2.5436046511627906</v>
      </c>
      <c r="N475" s="25">
        <f t="shared" si="21"/>
        <v>-0.45639534883720945</v>
      </c>
      <c r="O475" s="22">
        <v>204</v>
      </c>
      <c r="P475" s="26">
        <f>O475/F475*100</f>
        <v>14.825581395348838</v>
      </c>
      <c r="Q475" s="25">
        <f t="shared" si="22"/>
        <v>-14.174418604651162</v>
      </c>
      <c r="R475" s="21"/>
    </row>
    <row r="476" spans="1:18" x14ac:dyDescent="0.3">
      <c r="A476" s="21" t="s">
        <v>806</v>
      </c>
      <c r="B476" s="51">
        <v>10000482</v>
      </c>
      <c r="C476" s="21" t="s">
        <v>1133</v>
      </c>
      <c r="D476" s="21" t="s">
        <v>319</v>
      </c>
      <c r="E476" s="21" t="s">
        <v>1134</v>
      </c>
      <c r="F476" s="22">
        <v>1560</v>
      </c>
      <c r="G476" s="22">
        <v>284</v>
      </c>
      <c r="H476" s="23">
        <f>F476-G476</f>
        <v>1276</v>
      </c>
      <c r="I476" s="22">
        <v>2070</v>
      </c>
      <c r="J476" s="24">
        <f>I476/F476*100</f>
        <v>132.69230769230768</v>
      </c>
      <c r="K476" s="25">
        <f t="shared" si="23"/>
        <v>1.6923076923076792</v>
      </c>
      <c r="L476" s="22">
        <v>83</v>
      </c>
      <c r="M476" s="26">
        <f>L476/F476*100</f>
        <v>5.3205128205128203</v>
      </c>
      <c r="N476" s="25">
        <f t="shared" si="21"/>
        <v>2.3205128205128203</v>
      </c>
      <c r="O476" s="22">
        <v>1793</v>
      </c>
      <c r="P476" s="26">
        <f>O476/F476*100</f>
        <v>114.93589743589743</v>
      </c>
      <c r="Q476" s="25">
        <f t="shared" si="22"/>
        <v>85.935897435897431</v>
      </c>
      <c r="R476" s="21"/>
    </row>
    <row r="477" spans="1:18" x14ac:dyDescent="0.3">
      <c r="A477" s="21" t="s">
        <v>806</v>
      </c>
      <c r="B477" s="51">
        <v>10000281</v>
      </c>
      <c r="C477" s="21" t="s">
        <v>1135</v>
      </c>
      <c r="D477" s="21" t="s">
        <v>793</v>
      </c>
      <c r="E477" s="21" t="s">
        <v>1136</v>
      </c>
      <c r="F477" s="22">
        <v>1504</v>
      </c>
      <c r="G477" s="22">
        <v>570</v>
      </c>
      <c r="H477" s="23">
        <f>F477-G477</f>
        <v>934</v>
      </c>
      <c r="I477" s="22">
        <v>2348</v>
      </c>
      <c r="J477" s="24">
        <f>I477/F477*100</f>
        <v>156.11702127659575</v>
      </c>
      <c r="K477" s="25">
        <f t="shared" si="23"/>
        <v>25.11702127659575</v>
      </c>
      <c r="L477" s="22">
        <v>18</v>
      </c>
      <c r="M477" s="26">
        <f>L477/F477*100</f>
        <v>1.196808510638298</v>
      </c>
      <c r="N477" s="25">
        <f t="shared" si="21"/>
        <v>-1.803191489361702</v>
      </c>
      <c r="O477" s="22">
        <v>192</v>
      </c>
      <c r="P477" s="26">
        <f>O477/F477*100</f>
        <v>12.76595744680851</v>
      </c>
      <c r="Q477" s="25">
        <f t="shared" si="22"/>
        <v>-16.23404255319149</v>
      </c>
      <c r="R477" s="21"/>
    </row>
    <row r="478" spans="1:18" x14ac:dyDescent="0.3">
      <c r="A478" s="21" t="s">
        <v>806</v>
      </c>
      <c r="B478" s="51">
        <v>19377439</v>
      </c>
      <c r="C478" s="21" t="s">
        <v>1137</v>
      </c>
      <c r="D478" s="21" t="s">
        <v>68</v>
      </c>
      <c r="E478" s="21" t="s">
        <v>1138</v>
      </c>
      <c r="F478" s="22">
        <v>1582</v>
      </c>
      <c r="G478" s="22">
        <v>13</v>
      </c>
      <c r="H478" s="23">
        <f>F478-G478</f>
        <v>1569</v>
      </c>
      <c r="I478" s="22">
        <v>1518</v>
      </c>
      <c r="J478" s="24">
        <f>I478/F478*100</f>
        <v>95.954487989886218</v>
      </c>
      <c r="K478" s="25">
        <f t="shared" si="23"/>
        <v>-35.045512010113782</v>
      </c>
      <c r="L478" s="22">
        <v>9</v>
      </c>
      <c r="M478" s="26">
        <f>L478/F478*100</f>
        <v>0.5689001264222503</v>
      </c>
      <c r="N478" s="25">
        <f t="shared" si="21"/>
        <v>-2.4310998735777498</v>
      </c>
      <c r="O478" s="22">
        <v>177</v>
      </c>
      <c r="P478" s="26">
        <f>O478/F478*100</f>
        <v>11.188369152970923</v>
      </c>
      <c r="Q478" s="25">
        <f t="shared" si="22"/>
        <v>-17.811630847029079</v>
      </c>
      <c r="R478" s="21"/>
    </row>
    <row r="479" spans="1:18" x14ac:dyDescent="0.3">
      <c r="A479" s="21" t="s">
        <v>806</v>
      </c>
      <c r="B479" s="51">
        <v>10001378</v>
      </c>
      <c r="C479" s="21" t="s">
        <v>1139</v>
      </c>
      <c r="D479" s="21" t="s">
        <v>336</v>
      </c>
      <c r="E479" s="21" t="s">
        <v>1140</v>
      </c>
      <c r="F479" s="22">
        <v>2139</v>
      </c>
      <c r="G479" s="22">
        <v>598</v>
      </c>
      <c r="H479" s="23">
        <f>F479-G479</f>
        <v>1541</v>
      </c>
      <c r="I479" s="22">
        <v>2276</v>
      </c>
      <c r="J479" s="24">
        <f>I479/F479*100</f>
        <v>106.40486208508648</v>
      </c>
      <c r="K479" s="25">
        <f t="shared" si="23"/>
        <v>-24.595137914913522</v>
      </c>
      <c r="L479" s="22">
        <v>11</v>
      </c>
      <c r="M479" s="26">
        <f>L479/F479*100</f>
        <v>0.51425899953249188</v>
      </c>
      <c r="N479" s="25">
        <f t="shared" si="21"/>
        <v>-2.4857410004675082</v>
      </c>
      <c r="O479" s="22">
        <v>113</v>
      </c>
      <c r="P479" s="26">
        <f>O479/F479*100</f>
        <v>5.282842449742871</v>
      </c>
      <c r="Q479" s="25">
        <f t="shared" si="22"/>
        <v>-23.717157550257127</v>
      </c>
      <c r="R479" s="21"/>
    </row>
    <row r="480" spans="1:18" x14ac:dyDescent="0.3">
      <c r="A480" s="21" t="s">
        <v>806</v>
      </c>
      <c r="B480" s="51">
        <v>19375446</v>
      </c>
      <c r="C480" s="21" t="s">
        <v>1141</v>
      </c>
      <c r="D480" s="21" t="s">
        <v>1142</v>
      </c>
      <c r="E480" s="21" t="s">
        <v>1143</v>
      </c>
      <c r="F480" s="22">
        <v>1175</v>
      </c>
      <c r="G480" s="22">
        <v>20</v>
      </c>
      <c r="H480" s="23">
        <f>F480-G480</f>
        <v>1155</v>
      </c>
      <c r="I480" s="22">
        <v>1640</v>
      </c>
      <c r="J480" s="24">
        <f>I480/F480*100</f>
        <v>139.57446808510639</v>
      </c>
      <c r="K480" s="25">
        <f t="shared" si="23"/>
        <v>8.574468085106389</v>
      </c>
      <c r="L480" s="22">
        <v>26</v>
      </c>
      <c r="M480" s="26">
        <f>L480/F480*100</f>
        <v>2.2127659574468086</v>
      </c>
      <c r="N480" s="25">
        <f t="shared" si="21"/>
        <v>-0.7872340425531914</v>
      </c>
      <c r="O480" s="22">
        <v>535</v>
      </c>
      <c r="P480" s="26">
        <f>O480/F480*100</f>
        <v>45.531914893617021</v>
      </c>
      <c r="Q480" s="25">
        <f t="shared" si="22"/>
        <v>16.531914893617021</v>
      </c>
      <c r="R480" s="21"/>
    </row>
    <row r="481" spans="1:18" x14ac:dyDescent="0.3">
      <c r="A481" s="21" t="s">
        <v>806</v>
      </c>
      <c r="B481" s="51">
        <v>10064103</v>
      </c>
      <c r="C481" s="21" t="s">
        <v>1144</v>
      </c>
      <c r="D481" s="21" t="s">
        <v>1145</v>
      </c>
      <c r="E481" s="21" t="s">
        <v>1146</v>
      </c>
      <c r="F481" s="22">
        <v>1920</v>
      </c>
      <c r="G481" s="22">
        <v>308</v>
      </c>
      <c r="H481" s="23">
        <f>F481-G481</f>
        <v>1612</v>
      </c>
      <c r="I481" s="22">
        <v>1820</v>
      </c>
      <c r="J481" s="24">
        <f>I481/F481*100</f>
        <v>94.791666666666657</v>
      </c>
      <c r="K481" s="25">
        <f t="shared" si="23"/>
        <v>-36.208333333333343</v>
      </c>
      <c r="L481" s="22">
        <v>1</v>
      </c>
      <c r="M481" s="26">
        <f>L481/F481*100</f>
        <v>5.2083333333333336E-2</v>
      </c>
      <c r="N481" s="25">
        <f t="shared" si="21"/>
        <v>-2.9479166666666665</v>
      </c>
      <c r="O481" s="22">
        <v>0</v>
      </c>
      <c r="P481" s="26">
        <f>O481/F481*100</f>
        <v>0</v>
      </c>
      <c r="Q481" s="25">
        <f t="shared" si="22"/>
        <v>-29</v>
      </c>
      <c r="R481" s="21"/>
    </row>
    <row r="482" spans="1:18" x14ac:dyDescent="0.3">
      <c r="A482" s="21" t="s">
        <v>806</v>
      </c>
      <c r="B482" s="51">
        <v>10001135</v>
      </c>
      <c r="C482" s="21" t="s">
        <v>1147</v>
      </c>
      <c r="D482" s="21" t="s">
        <v>271</v>
      </c>
      <c r="E482" s="21" t="s">
        <v>1148</v>
      </c>
      <c r="F482" s="22">
        <v>1821</v>
      </c>
      <c r="G482" s="22">
        <v>405</v>
      </c>
      <c r="H482" s="23">
        <f>F482-G482</f>
        <v>1416</v>
      </c>
      <c r="I482" s="22">
        <v>1937</v>
      </c>
      <c r="J482" s="24">
        <f>I482/F482*100</f>
        <v>106.37012630422844</v>
      </c>
      <c r="K482" s="25">
        <f t="shared" si="23"/>
        <v>-24.629873695771565</v>
      </c>
      <c r="L482" s="22">
        <v>16</v>
      </c>
      <c r="M482" s="26">
        <f>L482/F482*100</f>
        <v>0.87863811092806154</v>
      </c>
      <c r="N482" s="25">
        <f t="shared" si="21"/>
        <v>-2.1213618890719386</v>
      </c>
      <c r="O482" s="22">
        <v>1158</v>
      </c>
      <c r="P482" s="26">
        <f>O482/F482*100</f>
        <v>63.59143327841845</v>
      </c>
      <c r="Q482" s="25">
        <f t="shared" si="22"/>
        <v>34.59143327841845</v>
      </c>
      <c r="R482" s="21"/>
    </row>
    <row r="483" spans="1:18" x14ac:dyDescent="0.3">
      <c r="A483" s="21" t="s">
        <v>806</v>
      </c>
      <c r="B483" s="51">
        <v>19175410</v>
      </c>
      <c r="C483" s="21" t="s">
        <v>1149</v>
      </c>
      <c r="D483" s="21" t="s">
        <v>688</v>
      </c>
      <c r="E483" s="21" t="s">
        <v>1150</v>
      </c>
      <c r="F483" s="22">
        <v>1658</v>
      </c>
      <c r="G483" s="22">
        <v>377</v>
      </c>
      <c r="H483" s="23">
        <f>F483-G483</f>
        <v>1281</v>
      </c>
      <c r="I483" s="22">
        <v>2362</v>
      </c>
      <c r="J483" s="24">
        <f>I483/F483*100</f>
        <v>142.46079613992762</v>
      </c>
      <c r="K483" s="25">
        <f t="shared" si="23"/>
        <v>11.460796139927623</v>
      </c>
      <c r="L483" s="22">
        <v>68</v>
      </c>
      <c r="M483" s="26">
        <f>L483/F483*100</f>
        <v>4.101326899879373</v>
      </c>
      <c r="N483" s="25">
        <f t="shared" si="21"/>
        <v>1.101326899879373</v>
      </c>
      <c r="O483" s="22">
        <v>1279</v>
      </c>
      <c r="P483" s="26">
        <f>O483/F483*100</f>
        <v>77.141133896260556</v>
      </c>
      <c r="Q483" s="25">
        <f t="shared" si="22"/>
        <v>48.141133896260556</v>
      </c>
      <c r="R483" s="21"/>
    </row>
    <row r="484" spans="1:18" x14ac:dyDescent="0.3">
      <c r="A484" s="21" t="s">
        <v>806</v>
      </c>
      <c r="B484" s="51">
        <v>130075412</v>
      </c>
      <c r="C484" s="21" t="s">
        <v>1151</v>
      </c>
      <c r="D484" s="21" t="s">
        <v>32</v>
      </c>
      <c r="E484" s="21" t="s">
        <v>1152</v>
      </c>
      <c r="F484" s="22">
        <v>1852</v>
      </c>
      <c r="G484" s="22">
        <v>1</v>
      </c>
      <c r="H484" s="23">
        <f>F484-G484</f>
        <v>1851</v>
      </c>
      <c r="I484" s="22">
        <v>750</v>
      </c>
      <c r="J484" s="24">
        <f>I484/F484*100</f>
        <v>40.496760259179268</v>
      </c>
      <c r="K484" s="25">
        <f t="shared" si="23"/>
        <v>-90.503239740820732</v>
      </c>
      <c r="L484" s="22">
        <v>0</v>
      </c>
      <c r="M484" s="26">
        <f>L484/F484*100</f>
        <v>0</v>
      </c>
      <c r="N484" s="25">
        <f t="shared" si="21"/>
        <v>-3</v>
      </c>
      <c r="O484" s="22">
        <v>4</v>
      </c>
      <c r="P484" s="26">
        <f>O484/F484*100</f>
        <v>0.21598272138228944</v>
      </c>
      <c r="Q484" s="25">
        <f t="shared" si="22"/>
        <v>-28.784017278617711</v>
      </c>
      <c r="R484" s="21"/>
    </row>
    <row r="485" spans="1:18" x14ac:dyDescent="0.3">
      <c r="A485" s="21" t="s">
        <v>806</v>
      </c>
      <c r="B485" s="51">
        <v>19375431</v>
      </c>
      <c r="C485" s="21" t="s">
        <v>1153</v>
      </c>
      <c r="D485" s="21" t="s">
        <v>607</v>
      </c>
      <c r="E485" s="21" t="s">
        <v>1154</v>
      </c>
      <c r="F485" s="22">
        <v>1547</v>
      </c>
      <c r="G485" s="22">
        <v>17</v>
      </c>
      <c r="H485" s="23">
        <f>F485-G485</f>
        <v>1530</v>
      </c>
      <c r="I485" s="22">
        <v>1722</v>
      </c>
      <c r="J485" s="24">
        <f>I485/F485*100</f>
        <v>111.31221719457014</v>
      </c>
      <c r="K485" s="25">
        <f t="shared" si="23"/>
        <v>-19.687782805429862</v>
      </c>
      <c r="L485" s="22">
        <v>81</v>
      </c>
      <c r="M485" s="26">
        <f>L485/F485*100</f>
        <v>5.2359405300581772</v>
      </c>
      <c r="N485" s="25">
        <f t="shared" si="21"/>
        <v>2.2359405300581772</v>
      </c>
      <c r="O485" s="22">
        <v>365</v>
      </c>
      <c r="P485" s="26">
        <f>O485/F485*100</f>
        <v>23.59405300581771</v>
      </c>
      <c r="Q485" s="25">
        <f t="shared" si="22"/>
        <v>-5.4059469941822904</v>
      </c>
      <c r="R485" s="21"/>
    </row>
    <row r="486" spans="1:18" x14ac:dyDescent="0.3">
      <c r="A486" s="28" t="s">
        <v>806</v>
      </c>
      <c r="B486" s="52">
        <v>10001170</v>
      </c>
      <c r="C486" s="28" t="s">
        <v>1155</v>
      </c>
      <c r="D486" s="28" t="s">
        <v>1156</v>
      </c>
      <c r="E486" s="28" t="s">
        <v>1157</v>
      </c>
      <c r="F486" s="29">
        <v>901</v>
      </c>
      <c r="G486" s="29">
        <v>901</v>
      </c>
      <c r="H486" s="30">
        <f>F486-G486</f>
        <v>0</v>
      </c>
      <c r="I486" s="29">
        <v>1721</v>
      </c>
      <c r="J486" s="31">
        <f>I486/F486*100</f>
        <v>191.00998890122088</v>
      </c>
      <c r="K486" s="32">
        <f t="shared" si="23"/>
        <v>60.009988901220879</v>
      </c>
      <c r="L486" s="29">
        <v>39</v>
      </c>
      <c r="M486" s="33">
        <f>L486/F486*100</f>
        <v>4.328523862375139</v>
      </c>
      <c r="N486" s="32">
        <f t="shared" si="21"/>
        <v>1.328523862375139</v>
      </c>
      <c r="O486" s="29">
        <v>0</v>
      </c>
      <c r="P486" s="33">
        <f>O486/F486*100</f>
        <v>0</v>
      </c>
      <c r="Q486" s="32">
        <f t="shared" si="22"/>
        <v>-29</v>
      </c>
      <c r="R486" s="28"/>
    </row>
    <row r="487" spans="1:18" x14ac:dyDescent="0.3">
      <c r="A487" s="21" t="s">
        <v>806</v>
      </c>
      <c r="B487" s="51">
        <v>10000390</v>
      </c>
      <c r="C487" s="21" t="s">
        <v>1158</v>
      </c>
      <c r="D487" s="21" t="s">
        <v>1159</v>
      </c>
      <c r="E487" s="21" t="s">
        <v>1160</v>
      </c>
      <c r="F487" s="22">
        <v>1816</v>
      </c>
      <c r="G487" s="22">
        <v>668</v>
      </c>
      <c r="H487" s="23">
        <f>F487-G487</f>
        <v>1148</v>
      </c>
      <c r="I487" s="22">
        <v>2415</v>
      </c>
      <c r="J487" s="24">
        <f>I487/F487*100</f>
        <v>132.98458149779734</v>
      </c>
      <c r="K487" s="25">
        <f t="shared" si="23"/>
        <v>1.9845814977973362</v>
      </c>
      <c r="L487" s="22">
        <v>17</v>
      </c>
      <c r="M487" s="26">
        <f>L487/F487*100</f>
        <v>0.93612334801762109</v>
      </c>
      <c r="N487" s="25">
        <f t="shared" si="21"/>
        <v>-2.0638766519823788</v>
      </c>
      <c r="O487" s="22">
        <v>27</v>
      </c>
      <c r="P487" s="26">
        <f>O487/F487*100</f>
        <v>1.4867841409691629</v>
      </c>
      <c r="Q487" s="25">
        <f t="shared" si="22"/>
        <v>-27.513215859030836</v>
      </c>
      <c r="R487" s="21"/>
    </row>
    <row r="488" spans="1:18" x14ac:dyDescent="0.3">
      <c r="A488" s="21" t="s">
        <v>806</v>
      </c>
      <c r="B488" s="51">
        <v>45000005</v>
      </c>
      <c r="C488" s="21" t="s">
        <v>1161</v>
      </c>
      <c r="D488" s="21" t="s">
        <v>1162</v>
      </c>
      <c r="E488" s="21" t="s">
        <v>1163</v>
      </c>
      <c r="F488" s="22">
        <v>1352</v>
      </c>
      <c r="G488" s="22">
        <v>31</v>
      </c>
      <c r="H488" s="23">
        <f>F488-G488</f>
        <v>1321</v>
      </c>
      <c r="I488" s="22">
        <v>1125</v>
      </c>
      <c r="J488" s="24">
        <f>I488/F488*100</f>
        <v>83.210059171597635</v>
      </c>
      <c r="K488" s="25">
        <f t="shared" si="23"/>
        <v>-47.789940828402365</v>
      </c>
      <c r="L488" s="22">
        <v>0</v>
      </c>
      <c r="M488" s="26">
        <f>L488/F488*100</f>
        <v>0</v>
      </c>
      <c r="N488" s="25">
        <f t="shared" si="21"/>
        <v>-3</v>
      </c>
      <c r="O488" s="22">
        <v>1000</v>
      </c>
      <c r="P488" s="26">
        <f>O488/F488*100</f>
        <v>73.964497041420117</v>
      </c>
      <c r="Q488" s="25">
        <f t="shared" si="22"/>
        <v>44.964497041420117</v>
      </c>
      <c r="R488" s="21"/>
    </row>
    <row r="489" spans="1:18" x14ac:dyDescent="0.3">
      <c r="A489" s="21" t="s">
        <v>806</v>
      </c>
      <c r="B489" s="51">
        <v>19277408</v>
      </c>
      <c r="C489" s="21" t="s">
        <v>1164</v>
      </c>
      <c r="D489" s="21" t="s">
        <v>150</v>
      </c>
      <c r="E489" s="21" t="s">
        <v>1165</v>
      </c>
      <c r="F489" s="22">
        <v>1173</v>
      </c>
      <c r="G489" s="22">
        <v>3</v>
      </c>
      <c r="H489" s="23">
        <f>F489-G489</f>
        <v>1170</v>
      </c>
      <c r="I489" s="22">
        <v>1767</v>
      </c>
      <c r="J489" s="24">
        <f>I489/F489*100</f>
        <v>150.63938618925832</v>
      </c>
      <c r="K489" s="25">
        <f t="shared" si="23"/>
        <v>19.639386189258317</v>
      </c>
      <c r="L489" s="22">
        <v>4</v>
      </c>
      <c r="M489" s="26">
        <f>L489/F489*100</f>
        <v>0.34100596760443308</v>
      </c>
      <c r="N489" s="25">
        <f t="shared" si="21"/>
        <v>-2.658994032395567</v>
      </c>
      <c r="O489" s="22">
        <v>6</v>
      </c>
      <c r="P489" s="26">
        <f>O489/F489*100</f>
        <v>0.51150895140664965</v>
      </c>
      <c r="Q489" s="25">
        <f t="shared" si="22"/>
        <v>-28.48849104859335</v>
      </c>
      <c r="R489" s="21"/>
    </row>
    <row r="490" spans="1:18" x14ac:dyDescent="0.3">
      <c r="A490" s="21" t="s">
        <v>806</v>
      </c>
      <c r="B490" s="51">
        <v>19375403</v>
      </c>
      <c r="C490" s="21" t="s">
        <v>1166</v>
      </c>
      <c r="D490" s="21" t="s">
        <v>1159</v>
      </c>
      <c r="E490" s="21" t="s">
        <v>1167</v>
      </c>
      <c r="F490" s="22">
        <v>860</v>
      </c>
      <c r="G490" s="22">
        <v>2</v>
      </c>
      <c r="H490" s="23">
        <f>F490-G490</f>
        <v>858</v>
      </c>
      <c r="I490" s="22">
        <v>894</v>
      </c>
      <c r="J490" s="24">
        <f>I490/F490*100</f>
        <v>103.95348837209302</v>
      </c>
      <c r="K490" s="25">
        <f t="shared" si="23"/>
        <v>-27.04651162790698</v>
      </c>
      <c r="L490" s="22">
        <v>5</v>
      </c>
      <c r="M490" s="26">
        <f>L490/F490*100</f>
        <v>0.58139534883720934</v>
      </c>
      <c r="N490" s="25">
        <f t="shared" si="21"/>
        <v>-2.4186046511627906</v>
      </c>
      <c r="O490" s="22">
        <v>257</v>
      </c>
      <c r="P490" s="26">
        <f>O490/F490*100</f>
        <v>29.88372093023256</v>
      </c>
      <c r="Q490" s="25">
        <f t="shared" si="22"/>
        <v>0.88372093023255971</v>
      </c>
      <c r="R490" s="21"/>
    </row>
    <row r="491" spans="1:18" x14ac:dyDescent="0.3">
      <c r="A491" s="21" t="s">
        <v>806</v>
      </c>
      <c r="B491" s="51">
        <v>809635210</v>
      </c>
      <c r="C491" s="21" t="s">
        <v>1168</v>
      </c>
      <c r="D491" s="21" t="s">
        <v>128</v>
      </c>
      <c r="E491" s="21" t="s">
        <v>475</v>
      </c>
      <c r="F491" s="22">
        <v>1797</v>
      </c>
      <c r="G491" s="22">
        <v>516</v>
      </c>
      <c r="H491" s="23">
        <f>F491-G491</f>
        <v>1281</v>
      </c>
      <c r="I491" s="22">
        <v>1812</v>
      </c>
      <c r="J491" s="24">
        <f>I491/F491*100</f>
        <v>100.8347245409015</v>
      </c>
      <c r="K491" s="25">
        <f t="shared" si="23"/>
        <v>-30.165275459098496</v>
      </c>
      <c r="L491" s="22">
        <v>7</v>
      </c>
      <c r="M491" s="26">
        <f>L491/F491*100</f>
        <v>0.38953811908736785</v>
      </c>
      <c r="N491" s="25">
        <f t="shared" si="21"/>
        <v>-2.6104618809126321</v>
      </c>
      <c r="O491" s="22">
        <v>648</v>
      </c>
      <c r="P491" s="26">
        <f>O491/F491*100</f>
        <v>36.060100166944906</v>
      </c>
      <c r="Q491" s="25">
        <f t="shared" si="22"/>
        <v>7.0601001669449062</v>
      </c>
      <c r="R491" s="21"/>
    </row>
    <row r="492" spans="1:18" x14ac:dyDescent="0.3">
      <c r="A492" s="21" t="s">
        <v>806</v>
      </c>
      <c r="B492" s="51">
        <v>10000165</v>
      </c>
      <c r="C492" s="21" t="s">
        <v>1169</v>
      </c>
      <c r="D492" s="21" t="s">
        <v>144</v>
      </c>
      <c r="E492" s="21" t="s">
        <v>1170</v>
      </c>
      <c r="F492" s="22">
        <v>1096</v>
      </c>
      <c r="G492" s="22">
        <v>6</v>
      </c>
      <c r="H492" s="23">
        <f>F492-G492</f>
        <v>1090</v>
      </c>
      <c r="I492" s="22">
        <v>966</v>
      </c>
      <c r="J492" s="24">
        <f>I492/F492*100</f>
        <v>88.138686131386862</v>
      </c>
      <c r="K492" s="25">
        <f t="shared" si="23"/>
        <v>-42.861313868613138</v>
      </c>
      <c r="L492" s="22">
        <v>0</v>
      </c>
      <c r="M492" s="26">
        <f>L492/F492*100</f>
        <v>0</v>
      </c>
      <c r="N492" s="25">
        <f t="shared" si="21"/>
        <v>-3</v>
      </c>
      <c r="O492" s="22">
        <v>1478</v>
      </c>
      <c r="P492" s="26">
        <f>O492/F492*100</f>
        <v>134.85401459854015</v>
      </c>
      <c r="Q492" s="25">
        <f t="shared" si="22"/>
        <v>105.85401459854015</v>
      </c>
      <c r="R492" s="21"/>
    </row>
    <row r="493" spans="1:18" x14ac:dyDescent="0.3">
      <c r="A493" s="21" t="s">
        <v>806</v>
      </c>
      <c r="B493" s="51">
        <v>19677408</v>
      </c>
      <c r="C493" s="21" t="s">
        <v>1171</v>
      </c>
      <c r="D493" s="21" t="s">
        <v>601</v>
      </c>
      <c r="E493" s="21" t="s">
        <v>1172</v>
      </c>
      <c r="F493" s="22">
        <v>1549</v>
      </c>
      <c r="G493" s="22">
        <v>33</v>
      </c>
      <c r="H493" s="23">
        <f>F493-G493</f>
        <v>1516</v>
      </c>
      <c r="I493" s="22">
        <v>1667</v>
      </c>
      <c r="J493" s="24">
        <f>I493/F493*100</f>
        <v>107.61781794706262</v>
      </c>
      <c r="K493" s="25">
        <f t="shared" si="23"/>
        <v>-23.382182052937381</v>
      </c>
      <c r="L493" s="22">
        <v>9</v>
      </c>
      <c r="M493" s="26">
        <f>L493/F493*100</f>
        <v>0.58102001291155581</v>
      </c>
      <c r="N493" s="25">
        <f t="shared" si="21"/>
        <v>-2.4189799870884441</v>
      </c>
      <c r="O493" s="22">
        <v>679</v>
      </c>
      <c r="P493" s="26">
        <f>O493/F493*100</f>
        <v>43.834732085216267</v>
      </c>
      <c r="Q493" s="25">
        <f t="shared" si="22"/>
        <v>14.834732085216267</v>
      </c>
      <c r="R493" s="21"/>
    </row>
    <row r="494" spans="1:18" x14ac:dyDescent="0.3">
      <c r="A494" s="21" t="s">
        <v>806</v>
      </c>
      <c r="B494" s="51">
        <v>19477416</v>
      </c>
      <c r="C494" s="21" t="s">
        <v>1173</v>
      </c>
      <c r="D494" s="21" t="s">
        <v>1082</v>
      </c>
      <c r="E494" s="21" t="s">
        <v>1174</v>
      </c>
      <c r="F494" s="22">
        <v>1434</v>
      </c>
      <c r="G494" s="22">
        <v>74</v>
      </c>
      <c r="H494" s="23">
        <f>F494-G494</f>
        <v>1360</v>
      </c>
      <c r="I494" s="22">
        <v>2655</v>
      </c>
      <c r="J494" s="24">
        <f>I494/F494*100</f>
        <v>185.14644351464435</v>
      </c>
      <c r="K494" s="25">
        <f t="shared" si="23"/>
        <v>54.146443514644346</v>
      </c>
      <c r="L494" s="22">
        <v>62</v>
      </c>
      <c r="M494" s="26">
        <f>L494/F494*100</f>
        <v>4.3235704323570436</v>
      </c>
      <c r="N494" s="25">
        <f t="shared" si="21"/>
        <v>1.3235704323570436</v>
      </c>
      <c r="O494" s="22">
        <v>1033</v>
      </c>
      <c r="P494" s="26">
        <f>O494/F494*100</f>
        <v>72.036262203626222</v>
      </c>
      <c r="Q494" s="25">
        <f t="shared" si="22"/>
        <v>43.036262203626222</v>
      </c>
      <c r="R494" s="21"/>
    </row>
    <row r="495" spans="1:18" x14ac:dyDescent="0.3">
      <c r="A495" s="21" t="s">
        <v>806</v>
      </c>
      <c r="B495" s="51">
        <v>10000266</v>
      </c>
      <c r="C495" s="21" t="s">
        <v>1175</v>
      </c>
      <c r="D495" s="21" t="s">
        <v>120</v>
      </c>
      <c r="E495" s="21" t="s">
        <v>1176</v>
      </c>
      <c r="F495" s="22">
        <v>1868</v>
      </c>
      <c r="G495" s="22">
        <v>555</v>
      </c>
      <c r="H495" s="23">
        <f>F495-G495</f>
        <v>1313</v>
      </c>
      <c r="I495" s="22">
        <v>2392</v>
      </c>
      <c r="J495" s="24">
        <f>I495/F495*100</f>
        <v>128.05139186295503</v>
      </c>
      <c r="K495" s="25">
        <f t="shared" si="23"/>
        <v>-2.948608137044971</v>
      </c>
      <c r="L495" s="22">
        <v>6</v>
      </c>
      <c r="M495" s="26">
        <f>L495/F495*100</f>
        <v>0.32119914346895073</v>
      </c>
      <c r="N495" s="25">
        <f t="shared" si="21"/>
        <v>-2.6788008565310495</v>
      </c>
      <c r="O495" s="22">
        <v>636</v>
      </c>
      <c r="P495" s="26">
        <f>O495/F495*100</f>
        <v>34.047109207708779</v>
      </c>
      <c r="Q495" s="25">
        <f t="shared" si="22"/>
        <v>5.0471092077087789</v>
      </c>
      <c r="R495" s="21"/>
    </row>
    <row r="496" spans="1:18" x14ac:dyDescent="0.3">
      <c r="A496" s="21" t="s">
        <v>806</v>
      </c>
      <c r="B496" s="51">
        <v>10000001</v>
      </c>
      <c r="C496" s="21" t="s">
        <v>1177</v>
      </c>
      <c r="D496" s="21" t="s">
        <v>607</v>
      </c>
      <c r="E496" s="21" t="s">
        <v>1178</v>
      </c>
      <c r="F496" s="22">
        <v>1601</v>
      </c>
      <c r="G496" s="22">
        <v>259</v>
      </c>
      <c r="H496" s="23">
        <f>F496-G496</f>
        <v>1342</v>
      </c>
      <c r="I496" s="22">
        <v>1897</v>
      </c>
      <c r="J496" s="24">
        <f>I496/F496*100</f>
        <v>118.48844472204871</v>
      </c>
      <c r="K496" s="25">
        <f t="shared" si="23"/>
        <v>-12.511555277951288</v>
      </c>
      <c r="L496" s="22">
        <v>7</v>
      </c>
      <c r="M496" s="26">
        <f>L496/F496*100</f>
        <v>0.43722673329169265</v>
      </c>
      <c r="N496" s="25">
        <f t="shared" si="21"/>
        <v>-2.5627732667083074</v>
      </c>
      <c r="O496" s="22">
        <v>15</v>
      </c>
      <c r="P496" s="26">
        <f>O496/F496*100</f>
        <v>0.93691442848219864</v>
      </c>
      <c r="Q496" s="25">
        <f t="shared" si="22"/>
        <v>-28.063085571517803</v>
      </c>
      <c r="R496" s="21"/>
    </row>
    <row r="497" spans="1:18" x14ac:dyDescent="0.3">
      <c r="A497" s="21" t="s">
        <v>806</v>
      </c>
      <c r="B497" s="51">
        <v>19175403</v>
      </c>
      <c r="C497" s="21" t="s">
        <v>1179</v>
      </c>
      <c r="D497" s="21" t="s">
        <v>144</v>
      </c>
      <c r="E497" s="21" t="s">
        <v>1180</v>
      </c>
      <c r="F497" s="22">
        <v>2587</v>
      </c>
      <c r="G497" s="22">
        <v>709</v>
      </c>
      <c r="H497" s="23">
        <f>F497-G497</f>
        <v>1878</v>
      </c>
      <c r="I497" s="22">
        <v>2193</v>
      </c>
      <c r="J497" s="24">
        <f>I497/F497*100</f>
        <v>84.770003865481243</v>
      </c>
      <c r="K497" s="25">
        <f t="shared" si="23"/>
        <v>-46.229996134518757</v>
      </c>
      <c r="L497" s="22">
        <v>3</v>
      </c>
      <c r="M497" s="26">
        <f>L497/F497*100</f>
        <v>0.11596443757247778</v>
      </c>
      <c r="N497" s="25">
        <f t="shared" si="21"/>
        <v>-2.8840355624275222</v>
      </c>
      <c r="O497" s="22">
        <v>0</v>
      </c>
      <c r="P497" s="26">
        <f>O497/F497*100</f>
        <v>0</v>
      </c>
      <c r="Q497" s="25">
        <f t="shared" si="22"/>
        <v>-29</v>
      </c>
      <c r="R497" s="21"/>
    </row>
    <row r="498" spans="1:18" x14ac:dyDescent="0.3">
      <c r="A498" s="21" t="s">
        <v>806</v>
      </c>
      <c r="B498" s="51">
        <v>19375432</v>
      </c>
      <c r="C498" s="21" t="s">
        <v>1181</v>
      </c>
      <c r="D498" s="21" t="s">
        <v>50</v>
      </c>
      <c r="E498" s="21" t="s">
        <v>134</v>
      </c>
      <c r="F498" s="22">
        <v>708</v>
      </c>
      <c r="G498" s="22">
        <v>0</v>
      </c>
      <c r="H498" s="23">
        <f>F498-G498</f>
        <v>708</v>
      </c>
      <c r="I498" s="22">
        <v>1289</v>
      </c>
      <c r="J498" s="24">
        <f>I498/F498*100</f>
        <v>182.06214689265536</v>
      </c>
      <c r="K498" s="25">
        <f t="shared" si="23"/>
        <v>51.062146892655363</v>
      </c>
      <c r="L498" s="22">
        <v>42</v>
      </c>
      <c r="M498" s="26">
        <f>L498/F498*100</f>
        <v>5.9322033898305087</v>
      </c>
      <c r="N498" s="25">
        <f t="shared" si="21"/>
        <v>2.9322033898305087</v>
      </c>
      <c r="O498" s="22">
        <v>18</v>
      </c>
      <c r="P498" s="26">
        <f>O498/F498*100</f>
        <v>2.5423728813559325</v>
      </c>
      <c r="Q498" s="25">
        <f t="shared" si="22"/>
        <v>-26.457627118644069</v>
      </c>
      <c r="R498" s="21"/>
    </row>
    <row r="499" spans="1:18" x14ac:dyDescent="0.3">
      <c r="A499" s="21" t="s">
        <v>806</v>
      </c>
      <c r="B499" s="51">
        <v>10077417</v>
      </c>
      <c r="C499" s="21" t="s">
        <v>1182</v>
      </c>
      <c r="D499" s="21" t="s">
        <v>296</v>
      </c>
      <c r="E499" s="21" t="s">
        <v>1183</v>
      </c>
      <c r="F499" s="22">
        <v>1287</v>
      </c>
      <c r="G499" s="22">
        <v>6</v>
      </c>
      <c r="H499" s="23">
        <f>F499-G499</f>
        <v>1281</v>
      </c>
      <c r="I499" s="22">
        <v>796</v>
      </c>
      <c r="J499" s="24">
        <f>I499/F499*100</f>
        <v>61.84926184926185</v>
      </c>
      <c r="K499" s="25">
        <f t="shared" si="23"/>
        <v>-69.15073815073815</v>
      </c>
      <c r="L499" s="22">
        <v>37</v>
      </c>
      <c r="M499" s="26">
        <f>L499/F499*100</f>
        <v>2.8749028749028747</v>
      </c>
      <c r="N499" s="25">
        <f t="shared" si="21"/>
        <v>-0.12509712509712534</v>
      </c>
      <c r="O499" s="22">
        <v>1</v>
      </c>
      <c r="P499" s="26">
        <f>O499/F499*100</f>
        <v>7.7700077700077697E-2</v>
      </c>
      <c r="Q499" s="25">
        <f t="shared" si="22"/>
        <v>-28.922299922299921</v>
      </c>
      <c r="R499" s="21"/>
    </row>
    <row r="500" spans="1:18" x14ac:dyDescent="0.3">
      <c r="A500" s="21" t="s">
        <v>806</v>
      </c>
      <c r="B500" s="51">
        <v>10000393</v>
      </c>
      <c r="C500" s="21" t="s">
        <v>1184</v>
      </c>
      <c r="D500" s="21" t="s">
        <v>938</v>
      </c>
      <c r="E500" s="21" t="s">
        <v>1185</v>
      </c>
      <c r="F500" s="22">
        <v>1922</v>
      </c>
      <c r="G500" s="22">
        <v>662</v>
      </c>
      <c r="H500" s="23">
        <f>F500-G500</f>
        <v>1260</v>
      </c>
      <c r="I500" s="22">
        <v>2571</v>
      </c>
      <c r="J500" s="24">
        <f>I500/F500*100</f>
        <v>133.76690946930282</v>
      </c>
      <c r="K500" s="25">
        <f t="shared" si="23"/>
        <v>2.7669094693028171</v>
      </c>
      <c r="L500" s="22">
        <v>13</v>
      </c>
      <c r="M500" s="26">
        <f>L500/F500*100</f>
        <v>0.67637877211238295</v>
      </c>
      <c r="N500" s="25">
        <f t="shared" si="21"/>
        <v>-2.3236212278876169</v>
      </c>
      <c r="O500" s="22">
        <v>0</v>
      </c>
      <c r="P500" s="26">
        <f>O500/F500*100</f>
        <v>0</v>
      </c>
      <c r="Q500" s="25">
        <f t="shared" si="22"/>
        <v>-29</v>
      </c>
      <c r="R500" s="21"/>
    </row>
    <row r="501" spans="1:18" x14ac:dyDescent="0.3">
      <c r="A501" s="21" t="s">
        <v>806</v>
      </c>
      <c r="B501" s="51">
        <v>19575427</v>
      </c>
      <c r="C501" s="21" t="s">
        <v>1186</v>
      </c>
      <c r="D501" s="21" t="s">
        <v>938</v>
      </c>
      <c r="E501" s="21" t="s">
        <v>1187</v>
      </c>
      <c r="F501" s="22">
        <v>1193</v>
      </c>
      <c r="G501" s="22">
        <v>378</v>
      </c>
      <c r="H501" s="23">
        <f>F501-G501</f>
        <v>815</v>
      </c>
      <c r="I501" s="22">
        <v>1529</v>
      </c>
      <c r="J501" s="24">
        <f>I501/F501*100</f>
        <v>128.16429170159262</v>
      </c>
      <c r="K501" s="25">
        <f t="shared" si="23"/>
        <v>-2.8357082984073827</v>
      </c>
      <c r="L501" s="22">
        <v>9</v>
      </c>
      <c r="M501" s="26">
        <f>L501/F501*100</f>
        <v>0.7544006705783739</v>
      </c>
      <c r="N501" s="25">
        <f t="shared" si="21"/>
        <v>-2.2455993294216263</v>
      </c>
      <c r="O501" s="22">
        <v>236</v>
      </c>
      <c r="P501" s="26">
        <f>O501/F501*100</f>
        <v>19.782062028499581</v>
      </c>
      <c r="Q501" s="25">
        <f t="shared" si="22"/>
        <v>-9.2179379715004188</v>
      </c>
      <c r="R501" s="21"/>
    </row>
    <row r="502" spans="1:18" x14ac:dyDescent="0.3">
      <c r="A502" s="21" t="s">
        <v>806</v>
      </c>
      <c r="B502" s="51">
        <v>10077445</v>
      </c>
      <c r="C502" s="21" t="s">
        <v>1188</v>
      </c>
      <c r="D502" s="21" t="s">
        <v>205</v>
      </c>
      <c r="E502" s="21" t="s">
        <v>1189</v>
      </c>
      <c r="F502" s="22">
        <v>829</v>
      </c>
      <c r="G502" s="22">
        <v>7</v>
      </c>
      <c r="H502" s="23">
        <f>F502-G502</f>
        <v>822</v>
      </c>
      <c r="I502" s="22">
        <v>660</v>
      </c>
      <c r="J502" s="24">
        <f>I502/F502*100</f>
        <v>79.61399276236429</v>
      </c>
      <c r="K502" s="25">
        <f t="shared" si="23"/>
        <v>-51.38600723763571</v>
      </c>
      <c r="L502" s="22">
        <v>1</v>
      </c>
      <c r="M502" s="26">
        <f>L502/F502*100</f>
        <v>0.12062726176115801</v>
      </c>
      <c r="N502" s="25">
        <f t="shared" si="21"/>
        <v>-2.8793727382388421</v>
      </c>
      <c r="O502" s="22">
        <v>41</v>
      </c>
      <c r="P502" s="26">
        <f>O502/F502*100</f>
        <v>4.9457177322074788</v>
      </c>
      <c r="Q502" s="25">
        <f t="shared" si="22"/>
        <v>-24.054282267792523</v>
      </c>
      <c r="R502" s="21"/>
    </row>
    <row r="503" spans="1:18" x14ac:dyDescent="0.3">
      <c r="A503" s="21" t="s">
        <v>806</v>
      </c>
      <c r="B503" s="51">
        <v>19275428</v>
      </c>
      <c r="C503" s="21" t="s">
        <v>1190</v>
      </c>
      <c r="D503" s="21" t="s">
        <v>35</v>
      </c>
      <c r="E503" s="21" t="s">
        <v>894</v>
      </c>
      <c r="F503" s="22">
        <v>2120</v>
      </c>
      <c r="G503" s="22">
        <v>521</v>
      </c>
      <c r="H503" s="23">
        <f>F503-G503</f>
        <v>1599</v>
      </c>
      <c r="I503" s="22">
        <v>2299</v>
      </c>
      <c r="J503" s="24">
        <f>I503/F503*100</f>
        <v>108.4433962264151</v>
      </c>
      <c r="K503" s="25">
        <f t="shared" si="23"/>
        <v>-22.556603773584897</v>
      </c>
      <c r="L503" s="22">
        <v>5</v>
      </c>
      <c r="M503" s="26">
        <f>L503/F503*100</f>
        <v>0.23584905660377359</v>
      </c>
      <c r="N503" s="25">
        <f t="shared" si="21"/>
        <v>-2.7641509433962264</v>
      </c>
      <c r="O503" s="22">
        <v>2</v>
      </c>
      <c r="P503" s="26">
        <f>O503/F503*100</f>
        <v>9.4339622641509441E-2</v>
      </c>
      <c r="Q503" s="25">
        <f t="shared" si="22"/>
        <v>-28.90566037735849</v>
      </c>
      <c r="R503" s="21"/>
    </row>
    <row r="504" spans="1:18" x14ac:dyDescent="0.3">
      <c r="A504" s="21" t="s">
        <v>806</v>
      </c>
      <c r="B504" s="51">
        <v>19175422</v>
      </c>
      <c r="C504" s="21" t="s">
        <v>1191</v>
      </c>
      <c r="D504" s="21" t="s">
        <v>1192</v>
      </c>
      <c r="E504" s="21" t="s">
        <v>1193</v>
      </c>
      <c r="F504" s="22">
        <v>2070</v>
      </c>
      <c r="G504" s="22">
        <v>444</v>
      </c>
      <c r="H504" s="23">
        <f>F504-G504</f>
        <v>1626</v>
      </c>
      <c r="I504" s="22">
        <v>2241</v>
      </c>
      <c r="J504" s="24">
        <f>I504/F504*100</f>
        <v>108.26086956521739</v>
      </c>
      <c r="K504" s="25">
        <f t="shared" si="23"/>
        <v>-22.739130434782609</v>
      </c>
      <c r="L504" s="22">
        <v>227</v>
      </c>
      <c r="M504" s="26">
        <f>L504/F504*100</f>
        <v>10.966183574879228</v>
      </c>
      <c r="N504" s="25">
        <f t="shared" si="21"/>
        <v>7.9661835748792278</v>
      </c>
      <c r="O504" s="22">
        <v>9</v>
      </c>
      <c r="P504" s="26">
        <f>O504/F504*100</f>
        <v>0.43478260869565216</v>
      </c>
      <c r="Q504" s="25">
        <f t="shared" si="22"/>
        <v>-28.565217391304348</v>
      </c>
      <c r="R504" s="21"/>
    </row>
    <row r="505" spans="1:18" x14ac:dyDescent="0.3">
      <c r="A505" s="21" t="s">
        <v>806</v>
      </c>
      <c r="B505" s="51">
        <v>19575416</v>
      </c>
      <c r="C505" s="21" t="s">
        <v>1194</v>
      </c>
      <c r="D505" s="21" t="s">
        <v>774</v>
      </c>
      <c r="E505" s="21" t="s">
        <v>1195</v>
      </c>
      <c r="F505" s="22">
        <v>1933</v>
      </c>
      <c r="G505" s="22">
        <v>347</v>
      </c>
      <c r="H505" s="23">
        <f>F505-G505</f>
        <v>1586</v>
      </c>
      <c r="I505" s="22">
        <v>1503</v>
      </c>
      <c r="J505" s="24">
        <f>I505/F505*100</f>
        <v>77.754785307811687</v>
      </c>
      <c r="K505" s="25">
        <f t="shared" si="23"/>
        <v>-53.245214692188313</v>
      </c>
      <c r="L505" s="22">
        <v>2</v>
      </c>
      <c r="M505" s="26">
        <f>L505/F505*100</f>
        <v>0.10346611484738748</v>
      </c>
      <c r="N505" s="25">
        <f t="shared" si="21"/>
        <v>-2.8965338851526123</v>
      </c>
      <c r="O505" s="22">
        <v>371</v>
      </c>
      <c r="P505" s="26">
        <f>O505/F505*100</f>
        <v>19.192964304190376</v>
      </c>
      <c r="Q505" s="25">
        <f t="shared" si="22"/>
        <v>-9.8070356958096241</v>
      </c>
      <c r="R505" s="21"/>
    </row>
    <row r="506" spans="1:18" x14ac:dyDescent="0.3">
      <c r="A506" s="21" t="s">
        <v>806</v>
      </c>
      <c r="B506" s="51">
        <v>10000141</v>
      </c>
      <c r="C506" s="21" t="s">
        <v>1196</v>
      </c>
      <c r="D506" s="21" t="s">
        <v>94</v>
      </c>
      <c r="E506" s="21" t="s">
        <v>1197</v>
      </c>
      <c r="F506" s="22">
        <v>1974</v>
      </c>
      <c r="G506" s="22">
        <v>398</v>
      </c>
      <c r="H506" s="23">
        <f>F506-G506</f>
        <v>1576</v>
      </c>
      <c r="I506" s="22">
        <v>1928</v>
      </c>
      <c r="J506" s="24">
        <f>I506/F506*100</f>
        <v>97.669706180344477</v>
      </c>
      <c r="K506" s="25">
        <f t="shared" si="23"/>
        <v>-33.330293819655523</v>
      </c>
      <c r="L506" s="22">
        <v>21</v>
      </c>
      <c r="M506" s="26">
        <f>L506/F506*100</f>
        <v>1.0638297872340425</v>
      </c>
      <c r="N506" s="25">
        <f t="shared" si="21"/>
        <v>-1.9361702127659575</v>
      </c>
      <c r="O506" s="22">
        <v>125</v>
      </c>
      <c r="P506" s="26">
        <f>O506/F506*100</f>
        <v>6.332320162107397</v>
      </c>
      <c r="Q506" s="25">
        <f t="shared" si="22"/>
        <v>-22.667679837892603</v>
      </c>
      <c r="R506" s="21"/>
    </row>
    <row r="507" spans="1:18" x14ac:dyDescent="0.3">
      <c r="A507" s="21" t="s">
        <v>806</v>
      </c>
      <c r="B507" s="51">
        <v>19675405</v>
      </c>
      <c r="C507" s="21" t="s">
        <v>1198</v>
      </c>
      <c r="D507" s="21" t="s">
        <v>1091</v>
      </c>
      <c r="E507" s="21" t="s">
        <v>1199</v>
      </c>
      <c r="F507" s="22">
        <v>1581</v>
      </c>
      <c r="G507" s="22">
        <v>34</v>
      </c>
      <c r="H507" s="23">
        <f>F507-G507</f>
        <v>1547</v>
      </c>
      <c r="I507" s="22">
        <v>1607</v>
      </c>
      <c r="J507" s="24">
        <f>I507/F507*100</f>
        <v>101.64452877925363</v>
      </c>
      <c r="K507" s="25">
        <f t="shared" si="23"/>
        <v>-29.355471220746367</v>
      </c>
      <c r="L507" s="22">
        <v>31</v>
      </c>
      <c r="M507" s="26">
        <f>L507/F507*100</f>
        <v>1.9607843137254901</v>
      </c>
      <c r="N507" s="25">
        <f t="shared" si="21"/>
        <v>-1.0392156862745099</v>
      </c>
      <c r="O507" s="22">
        <v>1755</v>
      </c>
      <c r="P507" s="26">
        <f>O507/F507*100</f>
        <v>111.0056925996205</v>
      </c>
      <c r="Q507" s="25">
        <f t="shared" si="22"/>
        <v>82.005692599620502</v>
      </c>
      <c r="R507" s="21"/>
    </row>
    <row r="508" spans="1:18" x14ac:dyDescent="0.3">
      <c r="A508" s="21" t="s">
        <v>806</v>
      </c>
      <c r="B508" s="51">
        <v>130075409</v>
      </c>
      <c r="C508" s="21" t="s">
        <v>1200</v>
      </c>
      <c r="D508" s="21" t="s">
        <v>336</v>
      </c>
      <c r="E508" s="21" t="s">
        <v>1201</v>
      </c>
      <c r="F508" s="22">
        <v>1665</v>
      </c>
      <c r="G508" s="22">
        <v>0</v>
      </c>
      <c r="H508" s="23">
        <f>F508-G508</f>
        <v>1665</v>
      </c>
      <c r="I508" s="22">
        <v>1506</v>
      </c>
      <c r="J508" s="24">
        <f>I508/F508*100</f>
        <v>90.450450450450447</v>
      </c>
      <c r="K508" s="25">
        <f t="shared" si="23"/>
        <v>-40.549549549549553</v>
      </c>
      <c r="L508" s="22">
        <v>5</v>
      </c>
      <c r="M508" s="26">
        <f>L508/F508*100</f>
        <v>0.3003003003003003</v>
      </c>
      <c r="N508" s="25">
        <f t="shared" si="21"/>
        <v>-2.6996996996996998</v>
      </c>
      <c r="O508" s="22">
        <v>213</v>
      </c>
      <c r="P508" s="26">
        <f>O508/F508*100</f>
        <v>12.792792792792792</v>
      </c>
      <c r="Q508" s="25">
        <f t="shared" si="22"/>
        <v>-16.207207207207208</v>
      </c>
      <c r="R508" s="21"/>
    </row>
    <row r="509" spans="1:18" x14ac:dyDescent="0.3">
      <c r="A509" s="21" t="s">
        <v>806</v>
      </c>
      <c r="B509" s="51">
        <v>800800011</v>
      </c>
      <c r="C509" s="21" t="s">
        <v>1202</v>
      </c>
      <c r="D509" s="21" t="s">
        <v>1192</v>
      </c>
      <c r="E509" s="21" t="s">
        <v>927</v>
      </c>
      <c r="F509" s="22">
        <v>1729</v>
      </c>
      <c r="G509" s="22">
        <v>15</v>
      </c>
      <c r="H509" s="23">
        <f>F509-G509</f>
        <v>1714</v>
      </c>
      <c r="I509" s="22">
        <v>1094</v>
      </c>
      <c r="J509" s="24">
        <f>I509/F509*100</f>
        <v>63.27356853672643</v>
      </c>
      <c r="K509" s="25">
        <f t="shared" si="23"/>
        <v>-67.72643146327357</v>
      </c>
      <c r="L509" s="22">
        <v>2</v>
      </c>
      <c r="M509" s="26">
        <f>L509/F509*100</f>
        <v>0.11567379988432619</v>
      </c>
      <c r="N509" s="25">
        <f t="shared" si="21"/>
        <v>-2.884326200115674</v>
      </c>
      <c r="O509" s="22">
        <v>1</v>
      </c>
      <c r="P509" s="26">
        <f>O509/F509*100</f>
        <v>5.7836899942163095E-2</v>
      </c>
      <c r="Q509" s="25">
        <f t="shared" si="22"/>
        <v>-28.942163100057837</v>
      </c>
      <c r="R509" s="21"/>
    </row>
    <row r="510" spans="1:18" x14ac:dyDescent="0.3">
      <c r="A510" s="21" t="s">
        <v>806</v>
      </c>
      <c r="B510" s="51">
        <v>19575409</v>
      </c>
      <c r="C510" s="21" t="s">
        <v>1203</v>
      </c>
      <c r="D510" s="21" t="s">
        <v>128</v>
      </c>
      <c r="E510" s="21" t="s">
        <v>1204</v>
      </c>
      <c r="F510" s="22">
        <v>1534</v>
      </c>
      <c r="G510" s="22">
        <v>182</v>
      </c>
      <c r="H510" s="23">
        <f>F510-G510</f>
        <v>1352</v>
      </c>
      <c r="I510" s="22">
        <v>1886</v>
      </c>
      <c r="J510" s="24">
        <f>I510/F510*100</f>
        <v>122.94654498044328</v>
      </c>
      <c r="K510" s="25">
        <f t="shared" si="23"/>
        <v>-8.053455019556722</v>
      </c>
      <c r="L510" s="22">
        <v>24</v>
      </c>
      <c r="M510" s="26">
        <f>L510/F510*100</f>
        <v>1.5645371577574969</v>
      </c>
      <c r="N510" s="25">
        <f t="shared" si="21"/>
        <v>-1.4354628422425031</v>
      </c>
      <c r="O510" s="22">
        <v>980</v>
      </c>
      <c r="P510" s="26">
        <f>O510/F510*100</f>
        <v>63.885267275097782</v>
      </c>
      <c r="Q510" s="25">
        <f t="shared" si="22"/>
        <v>34.885267275097782</v>
      </c>
      <c r="R510" s="21"/>
    </row>
    <row r="511" spans="1:18" x14ac:dyDescent="0.3">
      <c r="A511" s="21" t="s">
        <v>806</v>
      </c>
      <c r="B511" s="51">
        <v>801200011</v>
      </c>
      <c r="C511" s="21" t="s">
        <v>1205</v>
      </c>
      <c r="D511" s="21" t="s">
        <v>444</v>
      </c>
      <c r="E511" s="21" t="s">
        <v>1206</v>
      </c>
      <c r="F511" s="22">
        <v>1051</v>
      </c>
      <c r="G511" s="22">
        <v>2</v>
      </c>
      <c r="H511" s="23">
        <f>F511-G511</f>
        <v>1049</v>
      </c>
      <c r="I511" s="22">
        <v>801</v>
      </c>
      <c r="J511" s="24">
        <f>I511/F511*100</f>
        <v>76.213130352045667</v>
      </c>
      <c r="K511" s="25">
        <f t="shared" si="23"/>
        <v>-54.786869647954333</v>
      </c>
      <c r="L511" s="22">
        <v>8</v>
      </c>
      <c r="M511" s="26">
        <f>L511/F511*100</f>
        <v>0.7611798287345386</v>
      </c>
      <c r="N511" s="25">
        <f t="shared" si="21"/>
        <v>-2.2388201712654614</v>
      </c>
      <c r="O511" s="22">
        <v>1</v>
      </c>
      <c r="P511" s="26">
        <f>O511/F511*100</f>
        <v>9.5147478591817325E-2</v>
      </c>
      <c r="Q511" s="25">
        <f t="shared" si="22"/>
        <v>-28.904852521408184</v>
      </c>
      <c r="R511" s="21"/>
    </row>
    <row r="512" spans="1:18" x14ac:dyDescent="0.3">
      <c r="A512" s="21" t="s">
        <v>806</v>
      </c>
      <c r="B512" s="51">
        <v>10001363</v>
      </c>
      <c r="C512" s="21" t="s">
        <v>1207</v>
      </c>
      <c r="D512" s="21" t="s">
        <v>35</v>
      </c>
      <c r="E512" s="21" t="s">
        <v>1208</v>
      </c>
      <c r="F512" s="22">
        <v>1599</v>
      </c>
      <c r="G512" s="22">
        <v>317</v>
      </c>
      <c r="H512" s="23">
        <f>F512-G512</f>
        <v>1282</v>
      </c>
      <c r="I512" s="22">
        <v>3110</v>
      </c>
      <c r="J512" s="24">
        <f>I512/F512*100</f>
        <v>194.49656035021889</v>
      </c>
      <c r="K512" s="25">
        <f t="shared" si="23"/>
        <v>63.496560350218886</v>
      </c>
      <c r="L512" s="22">
        <v>0</v>
      </c>
      <c r="M512" s="26">
        <f>L512/F512*100</f>
        <v>0</v>
      </c>
      <c r="N512" s="25">
        <f t="shared" si="21"/>
        <v>-3</v>
      </c>
      <c r="O512" s="22">
        <v>253</v>
      </c>
      <c r="P512" s="26">
        <f>O512/F512*100</f>
        <v>15.8223889931207</v>
      </c>
      <c r="Q512" s="25">
        <f t="shared" si="22"/>
        <v>-13.1776110068793</v>
      </c>
      <c r="R512" s="21"/>
    </row>
    <row r="513" spans="1:18" x14ac:dyDescent="0.3">
      <c r="A513" s="21" t="s">
        <v>806</v>
      </c>
      <c r="B513" s="51">
        <v>10064103</v>
      </c>
      <c r="C513" s="21" t="s">
        <v>1144</v>
      </c>
      <c r="D513" s="21" t="s">
        <v>1209</v>
      </c>
      <c r="E513" s="21" t="s">
        <v>1210</v>
      </c>
      <c r="F513" s="22">
        <v>1599</v>
      </c>
      <c r="G513" s="22">
        <v>500</v>
      </c>
      <c r="H513" s="23">
        <f>F513-G513</f>
        <v>1099</v>
      </c>
      <c r="I513" s="22">
        <v>1080</v>
      </c>
      <c r="J513" s="24">
        <f>I513/F513*100</f>
        <v>67.542213883677292</v>
      </c>
      <c r="K513" s="25">
        <f t="shared" si="23"/>
        <v>-63.457786116322708</v>
      </c>
      <c r="L513" s="22">
        <v>2</v>
      </c>
      <c r="M513" s="26">
        <f>L513/F513*100</f>
        <v>0.12507817385866166</v>
      </c>
      <c r="N513" s="25">
        <f t="shared" si="21"/>
        <v>-2.8749218261413385</v>
      </c>
      <c r="O513" s="22">
        <v>0</v>
      </c>
      <c r="P513" s="26">
        <f>O513/F513*100</f>
        <v>0</v>
      </c>
      <c r="Q513" s="25">
        <f t="shared" si="22"/>
        <v>-29</v>
      </c>
      <c r="R513" s="21"/>
    </row>
    <row r="514" spans="1:18" x14ac:dyDescent="0.3">
      <c r="A514" s="21" t="s">
        <v>806</v>
      </c>
      <c r="B514" s="51">
        <v>10000061</v>
      </c>
      <c r="C514" s="21" t="s">
        <v>1211</v>
      </c>
      <c r="D514" s="21" t="s">
        <v>938</v>
      </c>
      <c r="E514" s="21" t="s">
        <v>1212</v>
      </c>
      <c r="F514" s="22">
        <v>700</v>
      </c>
      <c r="G514" s="22">
        <v>3</v>
      </c>
      <c r="H514" s="23">
        <f>F514-G514</f>
        <v>697</v>
      </c>
      <c r="I514" s="22">
        <v>2643</v>
      </c>
      <c r="J514" s="24">
        <f>I514/F514*100</f>
        <v>377.57142857142856</v>
      </c>
      <c r="K514" s="25">
        <f t="shared" si="23"/>
        <v>246.57142857142856</v>
      </c>
      <c r="L514" s="22">
        <v>0</v>
      </c>
      <c r="M514" s="26">
        <f>L514/F514*100</f>
        <v>0</v>
      </c>
      <c r="N514" s="25">
        <f t="shared" si="21"/>
        <v>-3</v>
      </c>
      <c r="O514" s="22">
        <v>0</v>
      </c>
      <c r="P514" s="26">
        <f>O514/F514*100</f>
        <v>0</v>
      </c>
      <c r="Q514" s="25">
        <f t="shared" si="22"/>
        <v>-29</v>
      </c>
      <c r="R514" s="21"/>
    </row>
    <row r="515" spans="1:18" x14ac:dyDescent="0.3">
      <c r="A515" s="21" t="s">
        <v>806</v>
      </c>
      <c r="B515" s="51">
        <v>19375418</v>
      </c>
      <c r="C515" s="21" t="s">
        <v>1213</v>
      </c>
      <c r="D515" s="21" t="s">
        <v>499</v>
      </c>
      <c r="E515" s="21" t="s">
        <v>1214</v>
      </c>
      <c r="F515" s="22">
        <v>1251</v>
      </c>
      <c r="G515" s="22">
        <v>18</v>
      </c>
      <c r="H515" s="23">
        <f>F515-G515</f>
        <v>1233</v>
      </c>
      <c r="I515" s="22">
        <v>890</v>
      </c>
      <c r="J515" s="24">
        <f>I515/F515*100</f>
        <v>71.143085531574741</v>
      </c>
      <c r="K515" s="25">
        <f t="shared" si="23"/>
        <v>-59.856914468425259</v>
      </c>
      <c r="L515" s="22">
        <v>2</v>
      </c>
      <c r="M515" s="26">
        <f>L515/F515*100</f>
        <v>0.15987210231814547</v>
      </c>
      <c r="N515" s="25">
        <f t="shared" ref="N515:N578" si="24">M515-3</f>
        <v>-2.8401278976818545</v>
      </c>
      <c r="O515" s="22">
        <v>65</v>
      </c>
      <c r="P515" s="26">
        <f>O515/F515*100</f>
        <v>5.1958433253397285</v>
      </c>
      <c r="Q515" s="25">
        <f t="shared" ref="Q515:Q578" si="25">P515-29</f>
        <v>-23.80415667466027</v>
      </c>
      <c r="R515" s="21"/>
    </row>
    <row r="516" spans="1:18" x14ac:dyDescent="0.3">
      <c r="A516" s="21" t="s">
        <v>806</v>
      </c>
      <c r="B516" s="51">
        <v>800800030</v>
      </c>
      <c r="C516" s="21" t="s">
        <v>1215</v>
      </c>
      <c r="D516" s="21" t="s">
        <v>1216</v>
      </c>
      <c r="E516" s="21" t="s">
        <v>1217</v>
      </c>
      <c r="F516" s="22">
        <v>794</v>
      </c>
      <c r="G516" s="22">
        <v>58</v>
      </c>
      <c r="H516" s="23">
        <f>F516-G516</f>
        <v>736</v>
      </c>
      <c r="I516" s="22">
        <v>828</v>
      </c>
      <c r="J516" s="24">
        <f>I516/F516*100</f>
        <v>104.28211586901763</v>
      </c>
      <c r="K516" s="25">
        <f t="shared" si="23"/>
        <v>-26.71788413098237</v>
      </c>
      <c r="L516" s="22">
        <v>15</v>
      </c>
      <c r="M516" s="26">
        <f>L516/F516*100</f>
        <v>1.8891687657430731</v>
      </c>
      <c r="N516" s="25">
        <f t="shared" si="24"/>
        <v>-1.1108312342569269</v>
      </c>
      <c r="O516" s="22">
        <v>406</v>
      </c>
      <c r="P516" s="26">
        <f>O516/F516*100</f>
        <v>51.133501259445843</v>
      </c>
      <c r="Q516" s="25">
        <f t="shared" si="25"/>
        <v>22.133501259445843</v>
      </c>
      <c r="R516" s="21"/>
    </row>
    <row r="517" spans="1:18" x14ac:dyDescent="0.3">
      <c r="A517" s="21" t="s">
        <v>806</v>
      </c>
      <c r="B517" s="51">
        <v>19175404</v>
      </c>
      <c r="C517" s="21" t="s">
        <v>1218</v>
      </c>
      <c r="D517" s="21" t="s">
        <v>268</v>
      </c>
      <c r="E517" s="21" t="s">
        <v>1219</v>
      </c>
      <c r="F517" s="22">
        <v>2006</v>
      </c>
      <c r="G517" s="22">
        <v>920</v>
      </c>
      <c r="H517" s="23">
        <f>F517-G517</f>
        <v>1086</v>
      </c>
      <c r="I517" s="22">
        <v>2748</v>
      </c>
      <c r="J517" s="24">
        <f>I517/F517*100</f>
        <v>136.98903290129613</v>
      </c>
      <c r="K517" s="25">
        <f t="shared" si="23"/>
        <v>5.9890329012961274</v>
      </c>
      <c r="L517" s="22">
        <v>143</v>
      </c>
      <c r="M517" s="26">
        <f>L517/F517*100</f>
        <v>7.1286141575274176</v>
      </c>
      <c r="N517" s="25">
        <f t="shared" si="24"/>
        <v>4.1286141575274176</v>
      </c>
      <c r="O517" s="22">
        <v>328</v>
      </c>
      <c r="P517" s="26">
        <f>O517/F517*100</f>
        <v>16.350947158524427</v>
      </c>
      <c r="Q517" s="25">
        <f t="shared" si="25"/>
        <v>-12.649052841475573</v>
      </c>
      <c r="R517" s="21"/>
    </row>
    <row r="518" spans="1:18" x14ac:dyDescent="0.3">
      <c r="A518" s="21" t="s">
        <v>806</v>
      </c>
      <c r="B518" s="51">
        <v>19477414</v>
      </c>
      <c r="C518" s="21" t="s">
        <v>1220</v>
      </c>
      <c r="D518" s="21" t="s">
        <v>150</v>
      </c>
      <c r="E518" s="21" t="s">
        <v>998</v>
      </c>
      <c r="F518" s="22">
        <v>2454</v>
      </c>
      <c r="G518" s="22">
        <v>654</v>
      </c>
      <c r="H518" s="23">
        <f>F518-G518</f>
        <v>1800</v>
      </c>
      <c r="I518" s="22">
        <v>3123</v>
      </c>
      <c r="J518" s="24">
        <f>I518/F518*100</f>
        <v>127.26161369193154</v>
      </c>
      <c r="K518" s="25">
        <f t="shared" si="23"/>
        <v>-3.7383863080684563</v>
      </c>
      <c r="L518" s="22">
        <v>19</v>
      </c>
      <c r="M518" s="26">
        <f>L518/F518*100</f>
        <v>0.77424612876935617</v>
      </c>
      <c r="N518" s="25">
        <f t="shared" si="24"/>
        <v>-2.2257538712306437</v>
      </c>
      <c r="O518" s="22">
        <v>51</v>
      </c>
      <c r="P518" s="26">
        <f>O518/F518*100</f>
        <v>2.0782396088019559</v>
      </c>
      <c r="Q518" s="25">
        <f t="shared" si="25"/>
        <v>-26.921760391198045</v>
      </c>
      <c r="R518" s="21"/>
    </row>
    <row r="519" spans="1:18" x14ac:dyDescent="0.3">
      <c r="A519" s="21" t="s">
        <v>806</v>
      </c>
      <c r="B519" s="51">
        <v>10001484</v>
      </c>
      <c r="C519" s="21" t="s">
        <v>1221</v>
      </c>
      <c r="D519" s="21" t="s">
        <v>250</v>
      </c>
      <c r="E519" s="21" t="s">
        <v>1222</v>
      </c>
      <c r="F519" s="22">
        <v>1362</v>
      </c>
      <c r="G519" s="22">
        <v>286</v>
      </c>
      <c r="H519" s="23">
        <f>F519-G519</f>
        <v>1076</v>
      </c>
      <c r="I519" s="22">
        <v>1845</v>
      </c>
      <c r="J519" s="24">
        <f>I519/F519*100</f>
        <v>135.46255506607929</v>
      </c>
      <c r="K519" s="25">
        <f t="shared" si="23"/>
        <v>4.4625550660792896</v>
      </c>
      <c r="L519" s="22">
        <v>0</v>
      </c>
      <c r="M519" s="26">
        <f>L519/F519*100</f>
        <v>0</v>
      </c>
      <c r="N519" s="25">
        <f t="shared" si="24"/>
        <v>-3</v>
      </c>
      <c r="O519" s="22">
        <v>1490</v>
      </c>
      <c r="P519" s="26">
        <f>O519/F519*100</f>
        <v>109.39794419970632</v>
      </c>
      <c r="Q519" s="25">
        <f t="shared" si="25"/>
        <v>80.397944199706316</v>
      </c>
      <c r="R519" s="21"/>
    </row>
    <row r="520" spans="1:18" x14ac:dyDescent="0.3">
      <c r="A520" s="21" t="s">
        <v>806</v>
      </c>
      <c r="B520" s="51">
        <v>10001510</v>
      </c>
      <c r="C520" s="21" t="s">
        <v>1223</v>
      </c>
      <c r="D520" s="21" t="s">
        <v>153</v>
      </c>
      <c r="E520" s="21" t="s">
        <v>1224</v>
      </c>
      <c r="F520" s="22">
        <v>2641</v>
      </c>
      <c r="G520" s="22">
        <v>71</v>
      </c>
      <c r="H520" s="23">
        <f>F520-G520</f>
        <v>2570</v>
      </c>
      <c r="I520" s="22">
        <v>3697</v>
      </c>
      <c r="J520" s="24">
        <f>I520/F520*100</f>
        <v>139.98485422188566</v>
      </c>
      <c r="K520" s="25">
        <f t="shared" si="23"/>
        <v>8.9848542218856551</v>
      </c>
      <c r="L520" s="22">
        <v>8</v>
      </c>
      <c r="M520" s="26">
        <f>L520/F520*100</f>
        <v>0.3029155622870125</v>
      </c>
      <c r="N520" s="25">
        <f t="shared" si="24"/>
        <v>-2.6970844377129874</v>
      </c>
      <c r="O520" s="22">
        <v>15</v>
      </c>
      <c r="P520" s="26">
        <f>O520/F520*100</f>
        <v>0.56796667928814848</v>
      </c>
      <c r="Q520" s="25">
        <f t="shared" si="25"/>
        <v>-28.432033320711852</v>
      </c>
      <c r="R520" s="21"/>
    </row>
    <row r="521" spans="1:18" x14ac:dyDescent="0.3">
      <c r="A521" s="21" t="s">
        <v>806</v>
      </c>
      <c r="B521" s="51">
        <v>801000003</v>
      </c>
      <c r="C521" s="21" t="s">
        <v>1225</v>
      </c>
      <c r="D521" s="21" t="s">
        <v>1226</v>
      </c>
      <c r="E521" s="21" t="s">
        <v>460</v>
      </c>
      <c r="F521" s="22">
        <v>1748</v>
      </c>
      <c r="G521" s="22">
        <v>4</v>
      </c>
      <c r="H521" s="23">
        <f>F521-G521</f>
        <v>1744</v>
      </c>
      <c r="I521" s="22">
        <v>3383</v>
      </c>
      <c r="J521" s="24">
        <f>I521/F521*100</f>
        <v>193.53546910755148</v>
      </c>
      <c r="K521" s="25">
        <f t="shared" si="23"/>
        <v>62.535469107551478</v>
      </c>
      <c r="L521" s="22">
        <v>117</v>
      </c>
      <c r="M521" s="26">
        <f>L521/F521*100</f>
        <v>6.693363844393593</v>
      </c>
      <c r="N521" s="25">
        <f t="shared" si="24"/>
        <v>3.693363844393593</v>
      </c>
      <c r="O521" s="22">
        <v>712</v>
      </c>
      <c r="P521" s="26">
        <f>O521/F521*100</f>
        <v>40.732265446224261</v>
      </c>
      <c r="Q521" s="25">
        <f t="shared" si="25"/>
        <v>11.732265446224261</v>
      </c>
      <c r="R521" s="21"/>
    </row>
    <row r="522" spans="1:18" x14ac:dyDescent="0.3">
      <c r="A522" s="21" t="s">
        <v>806</v>
      </c>
      <c r="B522" s="51">
        <v>10000705</v>
      </c>
      <c r="C522" s="21" t="s">
        <v>1227</v>
      </c>
      <c r="D522" s="21" t="s">
        <v>1228</v>
      </c>
      <c r="E522" s="21" t="s">
        <v>1229</v>
      </c>
      <c r="F522" s="22">
        <v>1344</v>
      </c>
      <c r="G522" s="22">
        <v>1</v>
      </c>
      <c r="H522" s="23">
        <f>F522-G522</f>
        <v>1343</v>
      </c>
      <c r="I522" s="22">
        <v>1312</v>
      </c>
      <c r="J522" s="24">
        <f>I522/F522*100</f>
        <v>97.61904761904762</v>
      </c>
      <c r="K522" s="25">
        <f t="shared" ref="K522:K585" si="26">J522-131</f>
        <v>-33.38095238095238</v>
      </c>
      <c r="L522" s="22">
        <v>0</v>
      </c>
      <c r="M522" s="26">
        <f>L522/F522*100</f>
        <v>0</v>
      </c>
      <c r="N522" s="25">
        <f t="shared" si="24"/>
        <v>-3</v>
      </c>
      <c r="O522" s="22">
        <v>224</v>
      </c>
      <c r="P522" s="26">
        <f>O522/F522*100</f>
        <v>16.666666666666664</v>
      </c>
      <c r="Q522" s="25">
        <f t="shared" si="25"/>
        <v>-12.333333333333336</v>
      </c>
      <c r="R522" s="21"/>
    </row>
    <row r="523" spans="1:18" x14ac:dyDescent="0.3">
      <c r="A523" s="21" t="s">
        <v>806</v>
      </c>
      <c r="B523" s="51">
        <v>19577405</v>
      </c>
      <c r="C523" s="21" t="s">
        <v>1230</v>
      </c>
      <c r="D523" s="21" t="s">
        <v>983</v>
      </c>
      <c r="E523" s="21" t="s">
        <v>1231</v>
      </c>
      <c r="F523" s="22">
        <v>7824</v>
      </c>
      <c r="G523" s="22">
        <v>2423</v>
      </c>
      <c r="H523" s="23">
        <f>F523-G523</f>
        <v>5401</v>
      </c>
      <c r="I523" s="22">
        <v>27835</v>
      </c>
      <c r="J523" s="24">
        <f>I523/F523*100</f>
        <v>355.76431492842534</v>
      </c>
      <c r="K523" s="25">
        <f t="shared" si="26"/>
        <v>224.76431492842534</v>
      </c>
      <c r="L523" s="22">
        <v>148</v>
      </c>
      <c r="M523" s="26">
        <f>L523/F523*100</f>
        <v>1.8916155419222904</v>
      </c>
      <c r="N523" s="25">
        <f t="shared" si="24"/>
        <v>-1.1083844580777096</v>
      </c>
      <c r="O523" s="22">
        <v>2110</v>
      </c>
      <c r="P523" s="26">
        <f>O523/F523*100</f>
        <v>26.96830265848671</v>
      </c>
      <c r="Q523" s="25">
        <f t="shared" si="25"/>
        <v>-2.03169734151329</v>
      </c>
      <c r="R523" s="21"/>
    </row>
    <row r="524" spans="1:18" x14ac:dyDescent="0.3">
      <c r="A524" s="21" t="s">
        <v>806</v>
      </c>
      <c r="B524" s="51">
        <v>807635202</v>
      </c>
      <c r="C524" s="21" t="s">
        <v>1038</v>
      </c>
      <c r="D524" s="21" t="s">
        <v>1232</v>
      </c>
      <c r="E524" s="21" t="s">
        <v>1233</v>
      </c>
      <c r="F524" s="22">
        <v>2229</v>
      </c>
      <c r="G524" s="22">
        <v>520</v>
      </c>
      <c r="H524" s="23">
        <f>F524-G524</f>
        <v>1709</v>
      </c>
      <c r="I524" s="22">
        <v>2978</v>
      </c>
      <c r="J524" s="24">
        <f>I524/F524*100</f>
        <v>133.60251233737102</v>
      </c>
      <c r="K524" s="25">
        <f t="shared" si="26"/>
        <v>2.6025123373710244</v>
      </c>
      <c r="L524" s="22">
        <v>51</v>
      </c>
      <c r="M524" s="26">
        <f>L524/F524*100</f>
        <v>2.2880215343203227</v>
      </c>
      <c r="N524" s="25">
        <f t="shared" si="24"/>
        <v>-0.71197846567967726</v>
      </c>
      <c r="O524" s="22">
        <v>348</v>
      </c>
      <c r="P524" s="26">
        <f>O524/F524*100</f>
        <v>15.612382234185734</v>
      </c>
      <c r="Q524" s="25">
        <f t="shared" si="25"/>
        <v>-13.387617765814266</v>
      </c>
      <c r="R524" s="21"/>
    </row>
    <row r="525" spans="1:18" x14ac:dyDescent="0.3">
      <c r="A525" s="21" t="s">
        <v>806</v>
      </c>
      <c r="B525" s="51">
        <v>19575402</v>
      </c>
      <c r="C525" s="21" t="s">
        <v>1234</v>
      </c>
      <c r="D525" s="21" t="s">
        <v>91</v>
      </c>
      <c r="E525" s="21" t="s">
        <v>1235</v>
      </c>
      <c r="F525" s="22">
        <v>1520</v>
      </c>
      <c r="G525" s="22">
        <v>276</v>
      </c>
      <c r="H525" s="23">
        <f>F525-G525</f>
        <v>1244</v>
      </c>
      <c r="I525" s="22">
        <v>1137</v>
      </c>
      <c r="J525" s="24">
        <f>I525/F525*100</f>
        <v>74.80263157894737</v>
      </c>
      <c r="K525" s="25">
        <f t="shared" si="26"/>
        <v>-56.19736842105263</v>
      </c>
      <c r="L525" s="22">
        <v>7</v>
      </c>
      <c r="M525" s="26">
        <f>L525/F525*100</f>
        <v>0.46052631578947362</v>
      </c>
      <c r="N525" s="25">
        <f t="shared" si="24"/>
        <v>-2.5394736842105265</v>
      </c>
      <c r="O525" s="22">
        <v>1063</v>
      </c>
      <c r="P525" s="26">
        <f>O525/F525*100</f>
        <v>69.93421052631578</v>
      </c>
      <c r="Q525" s="25">
        <f t="shared" si="25"/>
        <v>40.93421052631578</v>
      </c>
      <c r="R525" s="21"/>
    </row>
    <row r="526" spans="1:18" x14ac:dyDescent="0.3">
      <c r="A526" s="21" t="s">
        <v>806</v>
      </c>
      <c r="B526" s="51">
        <v>10000045</v>
      </c>
      <c r="C526" s="21" t="s">
        <v>1236</v>
      </c>
      <c r="D526" s="21" t="s">
        <v>50</v>
      </c>
      <c r="E526" s="21" t="s">
        <v>1237</v>
      </c>
      <c r="F526" s="22">
        <v>1906</v>
      </c>
      <c r="G526" s="22">
        <v>435</v>
      </c>
      <c r="H526" s="23">
        <f>F526-G526</f>
        <v>1471</v>
      </c>
      <c r="I526" s="22">
        <v>1861</v>
      </c>
      <c r="J526" s="24">
        <f>I526/F526*100</f>
        <v>97.639034627492123</v>
      </c>
      <c r="K526" s="25">
        <f t="shared" si="26"/>
        <v>-33.360965372507877</v>
      </c>
      <c r="L526" s="22">
        <v>61</v>
      </c>
      <c r="M526" s="26">
        <f>L526/F526*100</f>
        <v>3.2004197271773345</v>
      </c>
      <c r="N526" s="25">
        <f t="shared" si="24"/>
        <v>0.20041972717733447</v>
      </c>
      <c r="O526" s="22">
        <v>290</v>
      </c>
      <c r="P526" s="26">
        <f>O526/F526*100</f>
        <v>15.21511017838405</v>
      </c>
      <c r="Q526" s="25">
        <f t="shared" si="25"/>
        <v>-13.78488982161595</v>
      </c>
      <c r="R526" s="21"/>
    </row>
    <row r="527" spans="1:18" x14ac:dyDescent="0.3">
      <c r="A527" s="21" t="s">
        <v>806</v>
      </c>
      <c r="B527" s="51">
        <v>19675409</v>
      </c>
      <c r="C527" s="21" t="s">
        <v>1238</v>
      </c>
      <c r="D527" s="21" t="s">
        <v>938</v>
      </c>
      <c r="E527" s="21" t="s">
        <v>1239</v>
      </c>
      <c r="F527" s="22">
        <v>1064</v>
      </c>
      <c r="G527" s="22">
        <v>25</v>
      </c>
      <c r="H527" s="23">
        <f>F527-G527</f>
        <v>1039</v>
      </c>
      <c r="I527" s="22">
        <v>804</v>
      </c>
      <c r="J527" s="24">
        <f>I527/F527*100</f>
        <v>75.563909774436084</v>
      </c>
      <c r="K527" s="25">
        <f t="shared" si="26"/>
        <v>-55.436090225563916</v>
      </c>
      <c r="L527" s="22">
        <v>2</v>
      </c>
      <c r="M527" s="26">
        <f>L527/F527*100</f>
        <v>0.18796992481203006</v>
      </c>
      <c r="N527" s="25">
        <f t="shared" si="24"/>
        <v>-2.8120300751879701</v>
      </c>
      <c r="O527" s="22">
        <v>141</v>
      </c>
      <c r="P527" s="26">
        <f>O527/F527*100</f>
        <v>13.25187969924812</v>
      </c>
      <c r="Q527" s="25">
        <f t="shared" si="25"/>
        <v>-15.74812030075188</v>
      </c>
      <c r="R527" s="21"/>
    </row>
    <row r="528" spans="1:18" x14ac:dyDescent="0.3">
      <c r="A528" s="21" t="s">
        <v>806</v>
      </c>
      <c r="B528" s="51">
        <v>10064120</v>
      </c>
      <c r="C528" s="21" t="s">
        <v>836</v>
      </c>
      <c r="D528" s="21" t="s">
        <v>1240</v>
      </c>
      <c r="E528" s="21" t="s">
        <v>1241</v>
      </c>
      <c r="F528" s="22">
        <v>1347</v>
      </c>
      <c r="G528" s="22">
        <v>26</v>
      </c>
      <c r="H528" s="23">
        <f>F528-G528</f>
        <v>1321</v>
      </c>
      <c r="I528" s="22">
        <v>872</v>
      </c>
      <c r="J528" s="24">
        <f>I528/F528*100</f>
        <v>64.736451373422426</v>
      </c>
      <c r="K528" s="25">
        <f t="shared" si="26"/>
        <v>-66.263548626577574</v>
      </c>
      <c r="L528" s="22">
        <v>0</v>
      </c>
      <c r="M528" s="26">
        <f>L528/F528*100</f>
        <v>0</v>
      </c>
      <c r="N528" s="25">
        <f t="shared" si="24"/>
        <v>-3</v>
      </c>
      <c r="O528" s="22">
        <v>2</v>
      </c>
      <c r="P528" s="26">
        <f>O528/F528*100</f>
        <v>0.14847809948032664</v>
      </c>
      <c r="Q528" s="25">
        <f t="shared" si="25"/>
        <v>-28.851521900519675</v>
      </c>
      <c r="R528" s="21"/>
    </row>
    <row r="529" spans="1:18" x14ac:dyDescent="0.3">
      <c r="A529" s="21" t="s">
        <v>806</v>
      </c>
      <c r="B529" s="51">
        <v>19675406</v>
      </c>
      <c r="C529" s="21" t="s">
        <v>1242</v>
      </c>
      <c r="D529" s="21" t="s">
        <v>150</v>
      </c>
      <c r="E529" s="21" t="s">
        <v>1243</v>
      </c>
      <c r="F529" s="22">
        <v>1612</v>
      </c>
      <c r="G529" s="22">
        <v>323</v>
      </c>
      <c r="H529" s="23">
        <f>F529-G529</f>
        <v>1289</v>
      </c>
      <c r="I529" s="22">
        <v>2014</v>
      </c>
      <c r="J529" s="24">
        <f>I529/F529*100</f>
        <v>124.93796526054591</v>
      </c>
      <c r="K529" s="25">
        <f t="shared" si="26"/>
        <v>-6.0620347394540914</v>
      </c>
      <c r="L529" s="22">
        <v>11</v>
      </c>
      <c r="M529" s="26">
        <f>L529/F529*100</f>
        <v>0.68238213399503722</v>
      </c>
      <c r="N529" s="25">
        <f t="shared" si="24"/>
        <v>-2.3176178660049627</v>
      </c>
      <c r="O529" s="22">
        <v>824</v>
      </c>
      <c r="P529" s="26">
        <f>O529/F529*100</f>
        <v>51.116625310173703</v>
      </c>
      <c r="Q529" s="25">
        <f t="shared" si="25"/>
        <v>22.116625310173703</v>
      </c>
      <c r="R529" s="21"/>
    </row>
    <row r="530" spans="1:18" x14ac:dyDescent="0.3">
      <c r="A530" s="21" t="s">
        <v>806</v>
      </c>
      <c r="B530" s="51">
        <v>10000974</v>
      </c>
      <c r="C530" s="21" t="s">
        <v>1244</v>
      </c>
      <c r="D530" s="21" t="s">
        <v>427</v>
      </c>
      <c r="E530" s="21" t="s">
        <v>1245</v>
      </c>
      <c r="F530" s="22">
        <v>2607</v>
      </c>
      <c r="G530" s="22">
        <v>934</v>
      </c>
      <c r="H530" s="23">
        <f>F530-G530</f>
        <v>1673</v>
      </c>
      <c r="I530" s="22">
        <v>2331</v>
      </c>
      <c r="J530" s="24">
        <f>I530/F530*100</f>
        <v>89.413118527042585</v>
      </c>
      <c r="K530" s="25">
        <f t="shared" si="26"/>
        <v>-41.586881472957415</v>
      </c>
      <c r="L530" s="22">
        <v>10</v>
      </c>
      <c r="M530" s="26">
        <f>L530/F530*100</f>
        <v>0.38358266206367475</v>
      </c>
      <c r="N530" s="25">
        <f t="shared" si="24"/>
        <v>-2.6164173379363254</v>
      </c>
      <c r="O530" s="22">
        <v>425</v>
      </c>
      <c r="P530" s="26">
        <f>O530/F530*100</f>
        <v>16.302263137706174</v>
      </c>
      <c r="Q530" s="25">
        <f t="shared" si="25"/>
        <v>-12.697736862293826</v>
      </c>
      <c r="R530" s="21"/>
    </row>
    <row r="531" spans="1:18" x14ac:dyDescent="0.3">
      <c r="A531" s="21" t="s">
        <v>806</v>
      </c>
      <c r="B531" s="51">
        <v>801000019</v>
      </c>
      <c r="C531" s="21" t="s">
        <v>1246</v>
      </c>
      <c r="D531" s="21" t="s">
        <v>1247</v>
      </c>
      <c r="E531" s="21" t="s">
        <v>1248</v>
      </c>
      <c r="F531" s="22">
        <v>1738</v>
      </c>
      <c r="G531" s="22">
        <v>199</v>
      </c>
      <c r="H531" s="23">
        <f>F531-G531</f>
        <v>1539</v>
      </c>
      <c r="I531" s="22">
        <v>1878</v>
      </c>
      <c r="J531" s="24">
        <f>I531/F531*100</f>
        <v>108.05523590333716</v>
      </c>
      <c r="K531" s="25">
        <f t="shared" si="26"/>
        <v>-22.944764096662837</v>
      </c>
      <c r="L531" s="22">
        <v>72</v>
      </c>
      <c r="M531" s="26">
        <f>L531/F531*100</f>
        <v>4.1426927502876865</v>
      </c>
      <c r="N531" s="25">
        <f t="shared" si="24"/>
        <v>1.1426927502876865</v>
      </c>
      <c r="O531" s="22">
        <v>1102</v>
      </c>
      <c r="P531" s="26">
        <f>O531/F531*100</f>
        <v>63.40621403912543</v>
      </c>
      <c r="Q531" s="25">
        <f t="shared" si="25"/>
        <v>34.40621403912543</v>
      </c>
      <c r="R531" s="21"/>
    </row>
    <row r="532" spans="1:18" x14ac:dyDescent="0.3">
      <c r="A532" s="21" t="s">
        <v>806</v>
      </c>
      <c r="B532" s="51">
        <v>19375424</v>
      </c>
      <c r="C532" s="21" t="s">
        <v>1249</v>
      </c>
      <c r="D532" s="21" t="s">
        <v>417</v>
      </c>
      <c r="E532" s="21" t="s">
        <v>1250</v>
      </c>
      <c r="F532" s="22">
        <v>1896</v>
      </c>
      <c r="G532" s="22">
        <v>468</v>
      </c>
      <c r="H532" s="23">
        <f>F532-G532</f>
        <v>1428</v>
      </c>
      <c r="I532" s="22">
        <v>1637</v>
      </c>
      <c r="J532" s="24">
        <f>I532/F532*100</f>
        <v>86.339662447257382</v>
      </c>
      <c r="K532" s="25">
        <f t="shared" si="26"/>
        <v>-44.660337552742618</v>
      </c>
      <c r="L532" s="22">
        <v>7</v>
      </c>
      <c r="M532" s="26">
        <f>L532/F532*100</f>
        <v>0.36919831223628691</v>
      </c>
      <c r="N532" s="25">
        <f t="shared" si="24"/>
        <v>-2.630801687763713</v>
      </c>
      <c r="O532" s="22">
        <v>227</v>
      </c>
      <c r="P532" s="26">
        <f>O532/F532*100</f>
        <v>11.972573839662447</v>
      </c>
      <c r="Q532" s="25">
        <f t="shared" si="25"/>
        <v>-17.027426160337555</v>
      </c>
      <c r="R532" s="21"/>
    </row>
    <row r="533" spans="1:18" x14ac:dyDescent="0.3">
      <c r="A533" s="21" t="s">
        <v>806</v>
      </c>
      <c r="B533" s="51">
        <v>19275431</v>
      </c>
      <c r="C533" s="21" t="s">
        <v>1251</v>
      </c>
      <c r="D533" s="21" t="s">
        <v>88</v>
      </c>
      <c r="E533" s="21" t="s">
        <v>1252</v>
      </c>
      <c r="F533" s="22">
        <v>2328</v>
      </c>
      <c r="G533" s="22">
        <v>649</v>
      </c>
      <c r="H533" s="23">
        <f>F533-G533</f>
        <v>1679</v>
      </c>
      <c r="I533" s="22">
        <v>2884</v>
      </c>
      <c r="J533" s="24">
        <f>I533/F533*100</f>
        <v>123.8831615120275</v>
      </c>
      <c r="K533" s="25">
        <f t="shared" si="26"/>
        <v>-7.1168384879725011</v>
      </c>
      <c r="L533" s="22">
        <v>50</v>
      </c>
      <c r="M533" s="26">
        <f>L533/F533*100</f>
        <v>2.1477663230240549</v>
      </c>
      <c r="N533" s="25">
        <f t="shared" si="24"/>
        <v>-0.8522336769759451</v>
      </c>
      <c r="O533" s="22">
        <v>1693</v>
      </c>
      <c r="P533" s="26">
        <f>O533/F533*100</f>
        <v>72.723367697594497</v>
      </c>
      <c r="Q533" s="25">
        <f t="shared" si="25"/>
        <v>43.723367697594497</v>
      </c>
      <c r="R533" s="21"/>
    </row>
    <row r="534" spans="1:18" x14ac:dyDescent="0.3">
      <c r="A534" s="21" t="s">
        <v>806</v>
      </c>
      <c r="B534" s="51">
        <v>10000455</v>
      </c>
      <c r="C534" s="21" t="s">
        <v>1253</v>
      </c>
      <c r="D534" s="21" t="s">
        <v>1192</v>
      </c>
      <c r="E534" s="21" t="s">
        <v>1254</v>
      </c>
      <c r="F534" s="22">
        <v>1442</v>
      </c>
      <c r="G534" s="22">
        <v>447</v>
      </c>
      <c r="H534" s="23">
        <f>F534-G534</f>
        <v>995</v>
      </c>
      <c r="I534" s="22">
        <v>1701</v>
      </c>
      <c r="J534" s="24">
        <f>I534/F534*100</f>
        <v>117.96116504854368</v>
      </c>
      <c r="K534" s="25">
        <f t="shared" si="26"/>
        <v>-13.038834951456323</v>
      </c>
      <c r="L534" s="22">
        <v>36</v>
      </c>
      <c r="M534" s="26">
        <f>L534/F534*100</f>
        <v>2.496532593619972</v>
      </c>
      <c r="N534" s="25">
        <f t="shared" si="24"/>
        <v>-0.50346740638002796</v>
      </c>
      <c r="O534" s="22">
        <v>2206</v>
      </c>
      <c r="P534" s="26">
        <f>O534/F534*100</f>
        <v>152.98196948682386</v>
      </c>
      <c r="Q534" s="25">
        <f t="shared" si="25"/>
        <v>123.98196948682386</v>
      </c>
      <c r="R534" s="21"/>
    </row>
    <row r="535" spans="1:18" x14ac:dyDescent="0.3">
      <c r="A535" s="21" t="s">
        <v>806</v>
      </c>
      <c r="B535" s="51">
        <v>19577413</v>
      </c>
      <c r="C535" s="21" t="s">
        <v>1255</v>
      </c>
      <c r="D535" s="21" t="s">
        <v>150</v>
      </c>
      <c r="E535" s="21" t="s">
        <v>1256</v>
      </c>
      <c r="F535" s="22">
        <v>1468</v>
      </c>
      <c r="G535" s="22">
        <v>7</v>
      </c>
      <c r="H535" s="23">
        <f>F535-G535</f>
        <v>1461</v>
      </c>
      <c r="I535" s="22">
        <v>2491</v>
      </c>
      <c r="J535" s="24">
        <f>I535/F535*100</f>
        <v>169.68664850136238</v>
      </c>
      <c r="K535" s="25">
        <f t="shared" si="26"/>
        <v>38.686648501362384</v>
      </c>
      <c r="L535" s="22">
        <v>19</v>
      </c>
      <c r="M535" s="26">
        <f>L535/F535*100</f>
        <v>1.2942779291553135</v>
      </c>
      <c r="N535" s="25">
        <f t="shared" si="24"/>
        <v>-1.7057220708446865</v>
      </c>
      <c r="O535" s="22">
        <v>0</v>
      </c>
      <c r="P535" s="26">
        <f>O535/F535*100</f>
        <v>0</v>
      </c>
      <c r="Q535" s="25">
        <f t="shared" si="25"/>
        <v>-29</v>
      </c>
      <c r="R535" s="21"/>
    </row>
    <row r="536" spans="1:18" x14ac:dyDescent="0.3">
      <c r="A536" s="21" t="s">
        <v>806</v>
      </c>
      <c r="B536" s="51">
        <v>19175407</v>
      </c>
      <c r="C536" s="21" t="s">
        <v>1257</v>
      </c>
      <c r="D536" s="21" t="s">
        <v>32</v>
      </c>
      <c r="E536" s="21" t="s">
        <v>1258</v>
      </c>
      <c r="F536" s="22">
        <v>1964</v>
      </c>
      <c r="G536" s="22">
        <v>510</v>
      </c>
      <c r="H536" s="23">
        <f>F536-G536</f>
        <v>1454</v>
      </c>
      <c r="I536" s="22">
        <v>1702</v>
      </c>
      <c r="J536" s="24">
        <f>I536/F536*100</f>
        <v>86.659877800407344</v>
      </c>
      <c r="K536" s="25">
        <f t="shared" si="26"/>
        <v>-44.340122199592656</v>
      </c>
      <c r="L536" s="22">
        <v>0</v>
      </c>
      <c r="M536" s="26">
        <f>L536/F536*100</f>
        <v>0</v>
      </c>
      <c r="N536" s="25">
        <f t="shared" si="24"/>
        <v>-3</v>
      </c>
      <c r="O536" s="22">
        <v>5</v>
      </c>
      <c r="P536" s="26">
        <f>O536/F536*100</f>
        <v>0.25458248472505091</v>
      </c>
      <c r="Q536" s="25">
        <f t="shared" si="25"/>
        <v>-28.745417515274948</v>
      </c>
      <c r="R536" s="21"/>
    </row>
    <row r="537" spans="1:18" x14ac:dyDescent="0.3">
      <c r="A537" s="21" t="s">
        <v>806</v>
      </c>
      <c r="B537" s="51">
        <v>19375420</v>
      </c>
      <c r="C537" s="21" t="s">
        <v>1259</v>
      </c>
      <c r="D537" s="21" t="s">
        <v>499</v>
      </c>
      <c r="E537" s="21" t="s">
        <v>1260</v>
      </c>
      <c r="F537" s="22">
        <v>1055</v>
      </c>
      <c r="G537" s="22">
        <v>10</v>
      </c>
      <c r="H537" s="23">
        <f>F537-G537</f>
        <v>1045</v>
      </c>
      <c r="I537" s="22">
        <v>1166</v>
      </c>
      <c r="J537" s="24">
        <f>I537/F537*100</f>
        <v>110.52132701421802</v>
      </c>
      <c r="K537" s="25">
        <f t="shared" si="26"/>
        <v>-20.478672985781984</v>
      </c>
      <c r="L537" s="22">
        <v>1</v>
      </c>
      <c r="M537" s="26">
        <f>L537/F537*100</f>
        <v>9.4786729857819912E-2</v>
      </c>
      <c r="N537" s="25">
        <f t="shared" si="24"/>
        <v>-2.90521327014218</v>
      </c>
      <c r="O537" s="22">
        <v>0</v>
      </c>
      <c r="P537" s="26">
        <f>O537/F537*100</f>
        <v>0</v>
      </c>
      <c r="Q537" s="25">
        <f t="shared" si="25"/>
        <v>-29</v>
      </c>
      <c r="R537" s="21"/>
    </row>
    <row r="538" spans="1:18" x14ac:dyDescent="0.3">
      <c r="A538" s="21" t="s">
        <v>806</v>
      </c>
      <c r="B538" s="51">
        <v>804900004</v>
      </c>
      <c r="C538" s="21" t="s">
        <v>1261</v>
      </c>
      <c r="D538" s="21" t="s">
        <v>331</v>
      </c>
      <c r="E538" s="21" t="s">
        <v>1262</v>
      </c>
      <c r="F538" s="22">
        <v>1875</v>
      </c>
      <c r="G538" s="22">
        <v>337</v>
      </c>
      <c r="H538" s="23">
        <f>F538-G538</f>
        <v>1538</v>
      </c>
      <c r="I538" s="22">
        <v>1838</v>
      </c>
      <c r="J538" s="24">
        <f>I538/F538*100</f>
        <v>98.026666666666657</v>
      </c>
      <c r="K538" s="25">
        <f t="shared" si="26"/>
        <v>-32.973333333333343</v>
      </c>
      <c r="L538" s="22">
        <v>14</v>
      </c>
      <c r="M538" s="26">
        <f>L538/F538*100</f>
        <v>0.7466666666666667</v>
      </c>
      <c r="N538" s="25">
        <f t="shared" si="24"/>
        <v>-2.2533333333333334</v>
      </c>
      <c r="O538" s="22">
        <v>2508</v>
      </c>
      <c r="P538" s="26">
        <f>O538/F538*100</f>
        <v>133.76</v>
      </c>
      <c r="Q538" s="25">
        <f t="shared" si="25"/>
        <v>104.75999999999999</v>
      </c>
      <c r="R538" s="21"/>
    </row>
    <row r="539" spans="1:18" x14ac:dyDescent="0.3">
      <c r="A539" s="21" t="s">
        <v>806</v>
      </c>
      <c r="B539" s="51">
        <v>10000432</v>
      </c>
      <c r="C539" s="21" t="s">
        <v>1263</v>
      </c>
      <c r="D539" s="21" t="s">
        <v>144</v>
      </c>
      <c r="E539" s="21" t="s">
        <v>1264</v>
      </c>
      <c r="F539" s="22">
        <v>1178</v>
      </c>
      <c r="G539" s="22">
        <v>191</v>
      </c>
      <c r="H539" s="23">
        <f>F539-G539</f>
        <v>987</v>
      </c>
      <c r="I539" s="22">
        <v>977</v>
      </c>
      <c r="J539" s="24">
        <f>I539/F539*100</f>
        <v>82.937181663837009</v>
      </c>
      <c r="K539" s="25">
        <f t="shared" si="26"/>
        <v>-48.062818336162991</v>
      </c>
      <c r="L539" s="22">
        <v>16</v>
      </c>
      <c r="M539" s="26">
        <f>L539/F539*100</f>
        <v>1.3582342954159592</v>
      </c>
      <c r="N539" s="25">
        <f t="shared" si="24"/>
        <v>-1.6417657045840408</v>
      </c>
      <c r="O539" s="22">
        <v>276</v>
      </c>
      <c r="P539" s="26">
        <f>O539/F539*100</f>
        <v>23.429541595925297</v>
      </c>
      <c r="Q539" s="25">
        <f t="shared" si="25"/>
        <v>-5.5704584040747029</v>
      </c>
      <c r="R539" s="21"/>
    </row>
    <row r="540" spans="1:18" x14ac:dyDescent="0.3">
      <c r="A540" s="21" t="s">
        <v>806</v>
      </c>
      <c r="B540" s="51">
        <v>10064120</v>
      </c>
      <c r="C540" s="21" t="s">
        <v>836</v>
      </c>
      <c r="D540" s="21" t="s">
        <v>319</v>
      </c>
      <c r="E540" s="21" t="s">
        <v>1265</v>
      </c>
      <c r="F540" s="22">
        <v>1003</v>
      </c>
      <c r="G540" s="22">
        <v>42</v>
      </c>
      <c r="H540" s="23">
        <f>F540-G540</f>
        <v>961</v>
      </c>
      <c r="I540" s="22">
        <v>304</v>
      </c>
      <c r="J540" s="24">
        <f>I540/F540*100</f>
        <v>30.309072781655033</v>
      </c>
      <c r="K540" s="25">
        <f t="shared" si="26"/>
        <v>-100.69092721834497</v>
      </c>
      <c r="L540" s="22">
        <v>0</v>
      </c>
      <c r="M540" s="26">
        <f>L540/F540*100</f>
        <v>0</v>
      </c>
      <c r="N540" s="25">
        <f t="shared" si="24"/>
        <v>-3</v>
      </c>
      <c r="O540" s="22">
        <v>250</v>
      </c>
      <c r="P540" s="26">
        <f>O540/F540*100</f>
        <v>24.925224327018945</v>
      </c>
      <c r="Q540" s="25">
        <f t="shared" si="25"/>
        <v>-4.0747756729810547</v>
      </c>
      <c r="R540" s="21"/>
    </row>
    <row r="541" spans="1:18" x14ac:dyDescent="0.3">
      <c r="A541" s="21" t="s">
        <v>806</v>
      </c>
      <c r="B541" s="51">
        <v>10064120</v>
      </c>
      <c r="C541" s="21" t="s">
        <v>836</v>
      </c>
      <c r="D541" s="21" t="s">
        <v>815</v>
      </c>
      <c r="E541" s="21" t="s">
        <v>1266</v>
      </c>
      <c r="F541" s="22">
        <v>953</v>
      </c>
      <c r="G541" s="22">
        <v>2</v>
      </c>
      <c r="H541" s="23">
        <f>F541-G541</f>
        <v>951</v>
      </c>
      <c r="I541" s="22">
        <v>0</v>
      </c>
      <c r="J541" s="24">
        <f>I541/F541*100</f>
        <v>0</v>
      </c>
      <c r="K541" s="25">
        <f t="shared" si="26"/>
        <v>-131</v>
      </c>
      <c r="L541" s="22">
        <v>0</v>
      </c>
      <c r="M541" s="26">
        <f>L541/F541*100</f>
        <v>0</v>
      </c>
      <c r="N541" s="25">
        <f t="shared" si="24"/>
        <v>-3</v>
      </c>
      <c r="O541" s="22">
        <v>0</v>
      </c>
      <c r="P541" s="26">
        <f>O541/F541*100</f>
        <v>0</v>
      </c>
      <c r="Q541" s="25">
        <f t="shared" si="25"/>
        <v>-29</v>
      </c>
      <c r="R541" s="42" t="s">
        <v>1267</v>
      </c>
    </row>
    <row r="542" spans="1:18" x14ac:dyDescent="0.3">
      <c r="A542" s="21" t="s">
        <v>806</v>
      </c>
      <c r="B542" s="51">
        <v>10001190</v>
      </c>
      <c r="C542" s="21" t="s">
        <v>1268</v>
      </c>
      <c r="D542" s="21" t="s">
        <v>216</v>
      </c>
      <c r="E542" s="21" t="s">
        <v>1269</v>
      </c>
      <c r="F542" s="22">
        <v>1767</v>
      </c>
      <c r="G542" s="22">
        <v>301</v>
      </c>
      <c r="H542" s="23">
        <f>F542-G542</f>
        <v>1466</v>
      </c>
      <c r="I542" s="22">
        <v>471</v>
      </c>
      <c r="J542" s="24">
        <f>I542/F542*100</f>
        <v>26.655348047538201</v>
      </c>
      <c r="K542" s="25">
        <f t="shared" si="26"/>
        <v>-104.3446519524618</v>
      </c>
      <c r="L542" s="22">
        <v>1</v>
      </c>
      <c r="M542" s="26">
        <f>L542/F542*100</f>
        <v>5.6593095642331635E-2</v>
      </c>
      <c r="N542" s="25">
        <f t="shared" si="24"/>
        <v>-2.9434069043576683</v>
      </c>
      <c r="O542" s="22">
        <v>247</v>
      </c>
      <c r="P542" s="26">
        <f>O542/F542*100</f>
        <v>13.978494623655912</v>
      </c>
      <c r="Q542" s="25">
        <f t="shared" si="25"/>
        <v>-15.021505376344088</v>
      </c>
      <c r="R542" s="21"/>
    </row>
    <row r="543" spans="1:18" x14ac:dyDescent="0.3">
      <c r="A543" s="21" t="s">
        <v>806</v>
      </c>
      <c r="B543" s="51">
        <v>10000835</v>
      </c>
      <c r="C543" s="21" t="s">
        <v>1270</v>
      </c>
      <c r="D543" s="21" t="s">
        <v>417</v>
      </c>
      <c r="E543" s="21" t="s">
        <v>1271</v>
      </c>
      <c r="F543" s="22">
        <v>1516</v>
      </c>
      <c r="G543" s="22">
        <v>316</v>
      </c>
      <c r="H543" s="23">
        <f>F543-G543</f>
        <v>1200</v>
      </c>
      <c r="I543" s="22">
        <v>1813</v>
      </c>
      <c r="J543" s="24">
        <f>I543/F543*100</f>
        <v>119.5910290237467</v>
      </c>
      <c r="K543" s="25">
        <f t="shared" si="26"/>
        <v>-11.4089709762533</v>
      </c>
      <c r="L543" s="22">
        <v>32</v>
      </c>
      <c r="M543" s="26">
        <f>L543/F543*100</f>
        <v>2.1108179419525066</v>
      </c>
      <c r="N543" s="25">
        <f t="shared" si="24"/>
        <v>-0.8891820580474934</v>
      </c>
      <c r="O543" s="22">
        <v>295</v>
      </c>
      <c r="P543" s="26">
        <f>O543/F543*100</f>
        <v>19.459102902374671</v>
      </c>
      <c r="Q543" s="25">
        <f t="shared" si="25"/>
        <v>-9.5408970976253293</v>
      </c>
      <c r="R543" s="21"/>
    </row>
    <row r="544" spans="1:18" x14ac:dyDescent="0.3">
      <c r="A544" s="21" t="s">
        <v>806</v>
      </c>
      <c r="B544" s="51">
        <v>10075413</v>
      </c>
      <c r="C544" s="21" t="s">
        <v>1272</v>
      </c>
      <c r="D544" s="21" t="s">
        <v>823</v>
      </c>
      <c r="E544" s="21" t="s">
        <v>1273</v>
      </c>
      <c r="F544" s="22">
        <v>1416</v>
      </c>
      <c r="G544" s="22">
        <v>35</v>
      </c>
      <c r="H544" s="23">
        <f>F544-G544</f>
        <v>1381</v>
      </c>
      <c r="I544" s="22">
        <v>2554</v>
      </c>
      <c r="J544" s="24">
        <f>I544/F544*100</f>
        <v>180.36723163841808</v>
      </c>
      <c r="K544" s="25">
        <f t="shared" si="26"/>
        <v>49.367231638418076</v>
      </c>
      <c r="L544" s="22">
        <v>76</v>
      </c>
      <c r="M544" s="26">
        <f>L544/F544*100</f>
        <v>5.3672316384180787</v>
      </c>
      <c r="N544" s="25">
        <f t="shared" si="24"/>
        <v>2.3672316384180787</v>
      </c>
      <c r="O544" s="22">
        <v>1524</v>
      </c>
      <c r="P544" s="26">
        <f>O544/F544*100</f>
        <v>107.62711864406779</v>
      </c>
      <c r="Q544" s="25">
        <f t="shared" si="25"/>
        <v>78.627118644067792</v>
      </c>
      <c r="R544" s="21"/>
    </row>
    <row r="545" spans="1:18" x14ac:dyDescent="0.3">
      <c r="A545" s="21" t="s">
        <v>806</v>
      </c>
      <c r="B545" s="51">
        <v>801600074</v>
      </c>
      <c r="C545" s="21" t="s">
        <v>1274</v>
      </c>
      <c r="D545" s="21" t="s">
        <v>481</v>
      </c>
      <c r="E545" s="21" t="s">
        <v>1275</v>
      </c>
      <c r="F545" s="22">
        <v>2316</v>
      </c>
      <c r="G545" s="22">
        <v>371</v>
      </c>
      <c r="H545" s="23">
        <f>F545-G545</f>
        <v>1945</v>
      </c>
      <c r="I545" s="22">
        <v>1990</v>
      </c>
      <c r="J545" s="24">
        <f>I545/F545*100</f>
        <v>85.924006908462871</v>
      </c>
      <c r="K545" s="25">
        <f t="shared" si="26"/>
        <v>-45.075993091537129</v>
      </c>
      <c r="L545" s="22">
        <v>16</v>
      </c>
      <c r="M545" s="26">
        <f>L545/F545*100</f>
        <v>0.69084628670120896</v>
      </c>
      <c r="N545" s="25">
        <f t="shared" si="24"/>
        <v>-2.3091537132987909</v>
      </c>
      <c r="O545" s="22">
        <v>2716</v>
      </c>
      <c r="P545" s="26">
        <f>O545/F545*100</f>
        <v>117.27115716753022</v>
      </c>
      <c r="Q545" s="25">
        <f t="shared" si="25"/>
        <v>88.27115716753022</v>
      </c>
      <c r="R545" s="21"/>
    </row>
    <row r="546" spans="1:18" x14ac:dyDescent="0.3">
      <c r="A546" s="21" t="s">
        <v>806</v>
      </c>
      <c r="B546" s="51">
        <v>10001317</v>
      </c>
      <c r="C546" s="21" t="s">
        <v>1276</v>
      </c>
      <c r="D546" s="21" t="s">
        <v>216</v>
      </c>
      <c r="E546" s="21" t="s">
        <v>1277</v>
      </c>
      <c r="F546" s="22">
        <v>1833</v>
      </c>
      <c r="G546" s="22">
        <v>503</v>
      </c>
      <c r="H546" s="23">
        <f>F546-G546</f>
        <v>1330</v>
      </c>
      <c r="I546" s="22">
        <v>1538</v>
      </c>
      <c r="J546" s="24">
        <f>I546/F546*100</f>
        <v>83.906164757228581</v>
      </c>
      <c r="K546" s="25">
        <f t="shared" si="26"/>
        <v>-47.093835242771419</v>
      </c>
      <c r="L546" s="22">
        <v>8</v>
      </c>
      <c r="M546" s="26">
        <f>L546/F546*100</f>
        <v>0.43644298963447897</v>
      </c>
      <c r="N546" s="25">
        <f t="shared" si="24"/>
        <v>-2.5635570103655212</v>
      </c>
      <c r="O546" s="22">
        <v>0</v>
      </c>
      <c r="P546" s="26">
        <f>O546/F546*100</f>
        <v>0</v>
      </c>
      <c r="Q546" s="25">
        <f t="shared" si="25"/>
        <v>-29</v>
      </c>
      <c r="R546" s="21"/>
    </row>
    <row r="547" spans="1:18" x14ac:dyDescent="0.3">
      <c r="A547" s="21" t="s">
        <v>806</v>
      </c>
      <c r="B547" s="51">
        <v>19675410</v>
      </c>
      <c r="C547" s="21" t="s">
        <v>1278</v>
      </c>
      <c r="D547" s="21" t="s">
        <v>569</v>
      </c>
      <c r="E547" s="21" t="s">
        <v>1279</v>
      </c>
      <c r="F547" s="22">
        <v>1793</v>
      </c>
      <c r="G547" s="22">
        <v>283</v>
      </c>
      <c r="H547" s="23">
        <f>F547-G547</f>
        <v>1510</v>
      </c>
      <c r="I547" s="22">
        <v>1298</v>
      </c>
      <c r="J547" s="24">
        <f>I547/F547*100</f>
        <v>72.392638036809814</v>
      </c>
      <c r="K547" s="25">
        <f t="shared" si="26"/>
        <v>-58.607361963190186</v>
      </c>
      <c r="L547" s="22">
        <v>54</v>
      </c>
      <c r="M547" s="26">
        <f>L547/F547*100</f>
        <v>3.0117122141662018</v>
      </c>
      <c r="N547" s="25">
        <f t="shared" si="24"/>
        <v>1.1712214166201829E-2</v>
      </c>
      <c r="O547" s="22">
        <v>33</v>
      </c>
      <c r="P547" s="26">
        <f>O547/F547*100</f>
        <v>1.8404907975460123</v>
      </c>
      <c r="Q547" s="25">
        <f t="shared" si="25"/>
        <v>-27.159509202453989</v>
      </c>
      <c r="R547" s="21"/>
    </row>
    <row r="548" spans="1:18" x14ac:dyDescent="0.3">
      <c r="A548" s="21" t="s">
        <v>806</v>
      </c>
      <c r="B548" s="51">
        <v>19375440</v>
      </c>
      <c r="C548" s="21" t="s">
        <v>1280</v>
      </c>
      <c r="D548" s="21" t="s">
        <v>1281</v>
      </c>
      <c r="E548" s="21" t="s">
        <v>1282</v>
      </c>
      <c r="F548" s="22">
        <v>2216</v>
      </c>
      <c r="G548" s="22">
        <v>561</v>
      </c>
      <c r="H548" s="23">
        <f>F548-G548</f>
        <v>1655</v>
      </c>
      <c r="I548" s="22">
        <v>2478</v>
      </c>
      <c r="J548" s="24">
        <f>I548/F548*100</f>
        <v>111.82310469314078</v>
      </c>
      <c r="K548" s="25">
        <f t="shared" si="26"/>
        <v>-19.176895306859223</v>
      </c>
      <c r="L548" s="22">
        <v>11</v>
      </c>
      <c r="M548" s="26">
        <f>L548/F548*100</f>
        <v>0.49638989169675091</v>
      </c>
      <c r="N548" s="25">
        <f t="shared" si="24"/>
        <v>-2.5036101083032491</v>
      </c>
      <c r="O548" s="22">
        <v>16</v>
      </c>
      <c r="P548" s="26">
        <f>O548/F548*100</f>
        <v>0.72202166064981954</v>
      </c>
      <c r="Q548" s="25">
        <f t="shared" si="25"/>
        <v>-28.277978339350181</v>
      </c>
      <c r="R548" s="21"/>
    </row>
    <row r="549" spans="1:18" x14ac:dyDescent="0.3">
      <c r="A549" s="21" t="s">
        <v>806</v>
      </c>
      <c r="B549" s="51">
        <v>19375407</v>
      </c>
      <c r="C549" s="21" t="s">
        <v>1283</v>
      </c>
      <c r="D549" s="21" t="s">
        <v>971</v>
      </c>
      <c r="E549" s="21" t="s">
        <v>1284</v>
      </c>
      <c r="F549" s="22">
        <v>986</v>
      </c>
      <c r="G549" s="22">
        <v>0</v>
      </c>
      <c r="H549" s="23">
        <f>F549-G549</f>
        <v>986</v>
      </c>
      <c r="I549" s="22">
        <v>1544</v>
      </c>
      <c r="J549" s="24">
        <f>I549/F549*100</f>
        <v>156.5922920892495</v>
      </c>
      <c r="K549" s="25">
        <f t="shared" si="26"/>
        <v>25.592292089249497</v>
      </c>
      <c r="L549" s="22">
        <v>18</v>
      </c>
      <c r="M549" s="26">
        <f>L549/F549*100</f>
        <v>1.8255578093306288</v>
      </c>
      <c r="N549" s="25">
        <f t="shared" si="24"/>
        <v>-1.1744421906693712</v>
      </c>
      <c r="O549" s="22">
        <v>2</v>
      </c>
      <c r="P549" s="26">
        <f>O549/F549*100</f>
        <v>0.20283975659229209</v>
      </c>
      <c r="Q549" s="25">
        <f t="shared" si="25"/>
        <v>-28.797160243407706</v>
      </c>
      <c r="R549" s="21"/>
    </row>
    <row r="550" spans="1:18" x14ac:dyDescent="0.3">
      <c r="A550" s="21" t="s">
        <v>806</v>
      </c>
      <c r="B550" s="51">
        <v>10000346</v>
      </c>
      <c r="C550" s="21" t="s">
        <v>1285</v>
      </c>
      <c r="D550" s="21" t="s">
        <v>1286</v>
      </c>
      <c r="E550" s="21" t="s">
        <v>1287</v>
      </c>
      <c r="F550" s="22">
        <v>1380</v>
      </c>
      <c r="G550" s="22">
        <v>15</v>
      </c>
      <c r="H550" s="23">
        <f>F550-G550</f>
        <v>1365</v>
      </c>
      <c r="I550" s="22">
        <v>2508</v>
      </c>
      <c r="J550" s="24">
        <f>I550/F550*100</f>
        <v>181.7391304347826</v>
      </c>
      <c r="K550" s="25">
        <f t="shared" si="26"/>
        <v>50.739130434782595</v>
      </c>
      <c r="L550" s="22">
        <v>64</v>
      </c>
      <c r="M550" s="26">
        <f>L550/F550*100</f>
        <v>4.63768115942029</v>
      </c>
      <c r="N550" s="25">
        <f t="shared" si="24"/>
        <v>1.63768115942029</v>
      </c>
      <c r="O550" s="22">
        <v>199</v>
      </c>
      <c r="P550" s="26">
        <f>O550/F550*100</f>
        <v>14.420289855072463</v>
      </c>
      <c r="Q550" s="25">
        <f t="shared" si="25"/>
        <v>-14.579710144927537</v>
      </c>
      <c r="R550" s="21"/>
    </row>
    <row r="551" spans="1:18" x14ac:dyDescent="0.3">
      <c r="A551" s="21" t="s">
        <v>806</v>
      </c>
      <c r="B551" s="51">
        <v>19275415</v>
      </c>
      <c r="C551" s="21" t="s">
        <v>1288</v>
      </c>
      <c r="D551" s="21" t="s">
        <v>50</v>
      </c>
      <c r="E551" s="21" t="s">
        <v>1289</v>
      </c>
      <c r="F551" s="22">
        <v>1392</v>
      </c>
      <c r="G551" s="22">
        <v>17</v>
      </c>
      <c r="H551" s="23">
        <f>F551-G551</f>
        <v>1375</v>
      </c>
      <c r="I551" s="22">
        <v>1061</v>
      </c>
      <c r="J551" s="24">
        <f>I551/F551*100</f>
        <v>76.22126436781609</v>
      </c>
      <c r="K551" s="25">
        <f t="shared" si="26"/>
        <v>-54.77873563218391</v>
      </c>
      <c r="L551" s="22">
        <v>20</v>
      </c>
      <c r="M551" s="26">
        <f>L551/F551*100</f>
        <v>1.4367816091954022</v>
      </c>
      <c r="N551" s="25">
        <f t="shared" si="24"/>
        <v>-1.5632183908045978</v>
      </c>
      <c r="O551" s="22">
        <v>161</v>
      </c>
      <c r="P551" s="26">
        <f>O551/F551*100</f>
        <v>11.566091954022989</v>
      </c>
      <c r="Q551" s="25">
        <f t="shared" si="25"/>
        <v>-17.433908045977013</v>
      </c>
      <c r="R551" s="21"/>
    </row>
    <row r="552" spans="1:18" x14ac:dyDescent="0.3">
      <c r="A552" s="21" t="s">
        <v>806</v>
      </c>
      <c r="B552" s="51">
        <v>19375428</v>
      </c>
      <c r="C552" s="21" t="s">
        <v>1290</v>
      </c>
      <c r="D552" s="21" t="s">
        <v>993</v>
      </c>
      <c r="E552" s="21" t="s">
        <v>1291</v>
      </c>
      <c r="F552" s="22">
        <v>1128</v>
      </c>
      <c r="G552" s="22">
        <v>150</v>
      </c>
      <c r="H552" s="23">
        <f>F552-G552</f>
        <v>978</v>
      </c>
      <c r="I552" s="22">
        <v>1650</v>
      </c>
      <c r="J552" s="24">
        <f>I552/F552*100</f>
        <v>146.27659574468086</v>
      </c>
      <c r="K552" s="25">
        <f t="shared" si="26"/>
        <v>15.276595744680861</v>
      </c>
      <c r="L552" s="22">
        <v>22</v>
      </c>
      <c r="M552" s="26">
        <f>L552/F552*100</f>
        <v>1.9503546099290781</v>
      </c>
      <c r="N552" s="25">
        <f t="shared" si="24"/>
        <v>-1.0496453900709219</v>
      </c>
      <c r="O552" s="22">
        <v>161</v>
      </c>
      <c r="P552" s="26">
        <f>O552/F552*100</f>
        <v>14.273049645390071</v>
      </c>
      <c r="Q552" s="25">
        <f t="shared" si="25"/>
        <v>-14.726950354609929</v>
      </c>
      <c r="R552" s="21"/>
    </row>
    <row r="553" spans="1:18" x14ac:dyDescent="0.3">
      <c r="A553" s="21" t="s">
        <v>806</v>
      </c>
      <c r="B553" s="51">
        <v>10000071</v>
      </c>
      <c r="C553" s="21" t="s">
        <v>1292</v>
      </c>
      <c r="D553" s="21" t="s">
        <v>194</v>
      </c>
      <c r="E553" s="21" t="s">
        <v>1293</v>
      </c>
      <c r="F553" s="22">
        <v>2124</v>
      </c>
      <c r="G553" s="22">
        <v>121</v>
      </c>
      <c r="H553" s="23">
        <f>F553-G553</f>
        <v>2003</v>
      </c>
      <c r="I553" s="22">
        <v>3289</v>
      </c>
      <c r="J553" s="24">
        <f>I553/F553*100</f>
        <v>154.84934086629002</v>
      </c>
      <c r="K553" s="25">
        <f t="shared" si="26"/>
        <v>23.849340866290021</v>
      </c>
      <c r="L553" s="22">
        <v>3</v>
      </c>
      <c r="M553" s="26">
        <f>L553/F553*100</f>
        <v>0.14124293785310735</v>
      </c>
      <c r="N553" s="25">
        <f t="shared" si="24"/>
        <v>-2.8587570621468927</v>
      </c>
      <c r="O553" s="22">
        <v>209</v>
      </c>
      <c r="P553" s="26">
        <f>O553/F553*100</f>
        <v>9.8399246704331453</v>
      </c>
      <c r="Q553" s="25">
        <f t="shared" si="25"/>
        <v>-19.160075329566855</v>
      </c>
      <c r="R553" s="21"/>
    </row>
    <row r="554" spans="1:18" x14ac:dyDescent="0.3">
      <c r="A554" s="21" t="s">
        <v>806</v>
      </c>
      <c r="B554" s="51">
        <v>10000476</v>
      </c>
      <c r="C554" s="21" t="s">
        <v>1294</v>
      </c>
      <c r="D554" s="21" t="s">
        <v>447</v>
      </c>
      <c r="E554" s="21" t="s">
        <v>1295</v>
      </c>
      <c r="F554" s="22">
        <v>693</v>
      </c>
      <c r="G554" s="22">
        <v>2</v>
      </c>
      <c r="H554" s="23">
        <f>F554-G554</f>
        <v>691</v>
      </c>
      <c r="I554" s="22">
        <v>725</v>
      </c>
      <c r="J554" s="24">
        <f>I554/F554*100</f>
        <v>104.61760461760461</v>
      </c>
      <c r="K554" s="25">
        <f t="shared" si="26"/>
        <v>-26.382395382395387</v>
      </c>
      <c r="L554" s="22">
        <v>3</v>
      </c>
      <c r="M554" s="26">
        <f>L554/F554*100</f>
        <v>0.4329004329004329</v>
      </c>
      <c r="N554" s="25">
        <f t="shared" si="24"/>
        <v>-2.5670995670995671</v>
      </c>
      <c r="O554" s="22">
        <v>164</v>
      </c>
      <c r="P554" s="26">
        <f>O554/F554*100</f>
        <v>23.665223665223664</v>
      </c>
      <c r="Q554" s="25">
        <f t="shared" si="25"/>
        <v>-5.3347763347763362</v>
      </c>
      <c r="R554" s="21"/>
    </row>
    <row r="555" spans="1:18" x14ac:dyDescent="0.3">
      <c r="A555" s="21" t="s">
        <v>806</v>
      </c>
      <c r="B555" s="51">
        <v>10067402</v>
      </c>
      <c r="C555" s="21" t="s">
        <v>1296</v>
      </c>
      <c r="D555" s="21" t="s">
        <v>552</v>
      </c>
      <c r="E555" s="21" t="s">
        <v>1297</v>
      </c>
      <c r="F555" s="22">
        <v>1931</v>
      </c>
      <c r="G555" s="22">
        <v>426</v>
      </c>
      <c r="H555" s="23">
        <f>F555-G555</f>
        <v>1505</v>
      </c>
      <c r="I555" s="22">
        <v>2055</v>
      </c>
      <c r="J555" s="24">
        <f>I555/F555*100</f>
        <v>106.42154324184361</v>
      </c>
      <c r="K555" s="25">
        <f t="shared" si="26"/>
        <v>-24.578456758156392</v>
      </c>
      <c r="L555" s="22">
        <v>5</v>
      </c>
      <c r="M555" s="26">
        <f>L555/F555*100</f>
        <v>0.25893319523562924</v>
      </c>
      <c r="N555" s="25">
        <f t="shared" si="24"/>
        <v>-2.7410668047643707</v>
      </c>
      <c r="O555" s="22">
        <v>0</v>
      </c>
      <c r="P555" s="26">
        <f>O555/F555*100</f>
        <v>0</v>
      </c>
      <c r="Q555" s="25">
        <f t="shared" si="25"/>
        <v>-29</v>
      </c>
      <c r="R555" s="21"/>
    </row>
    <row r="556" spans="1:18" x14ac:dyDescent="0.3">
      <c r="A556" s="21" t="s">
        <v>806</v>
      </c>
      <c r="B556" s="51">
        <v>10000193</v>
      </c>
      <c r="C556" s="21" t="s">
        <v>1298</v>
      </c>
      <c r="D556" s="21" t="s">
        <v>1299</v>
      </c>
      <c r="E556" s="21" t="s">
        <v>1300</v>
      </c>
      <c r="F556" s="22">
        <v>1355</v>
      </c>
      <c r="G556" s="22">
        <v>173</v>
      </c>
      <c r="H556" s="23">
        <f>F556-G556</f>
        <v>1182</v>
      </c>
      <c r="I556" s="22">
        <v>2161</v>
      </c>
      <c r="J556" s="24">
        <f>I556/F556*100</f>
        <v>159.48339483394832</v>
      </c>
      <c r="K556" s="25">
        <f t="shared" si="26"/>
        <v>28.483394833948324</v>
      </c>
      <c r="L556" s="22">
        <v>9</v>
      </c>
      <c r="M556" s="26">
        <f>L556/F556*100</f>
        <v>0.66420664206642066</v>
      </c>
      <c r="N556" s="25">
        <f t="shared" si="24"/>
        <v>-2.3357933579335795</v>
      </c>
      <c r="O556" s="22">
        <v>141</v>
      </c>
      <c r="P556" s="26">
        <f>O556/F556*100</f>
        <v>10.405904059040591</v>
      </c>
      <c r="Q556" s="25">
        <f t="shared" si="25"/>
        <v>-18.594095940959409</v>
      </c>
      <c r="R556" s="21"/>
    </row>
    <row r="557" spans="1:18" x14ac:dyDescent="0.3">
      <c r="A557" s="21" t="s">
        <v>806</v>
      </c>
      <c r="B557" s="51">
        <v>10000549</v>
      </c>
      <c r="C557" s="21" t="s">
        <v>1301</v>
      </c>
      <c r="D557" s="21" t="s">
        <v>392</v>
      </c>
      <c r="E557" s="21" t="s">
        <v>1302</v>
      </c>
      <c r="F557" s="22">
        <v>1038</v>
      </c>
      <c r="G557" s="22">
        <v>0</v>
      </c>
      <c r="H557" s="23">
        <f>F557-G557</f>
        <v>1038</v>
      </c>
      <c r="I557" s="22">
        <v>2158</v>
      </c>
      <c r="J557" s="24">
        <f>I557/F557*100</f>
        <v>207.89980732177264</v>
      </c>
      <c r="K557" s="25">
        <f t="shared" si="26"/>
        <v>76.899807321772641</v>
      </c>
      <c r="L557" s="22">
        <v>23</v>
      </c>
      <c r="M557" s="26">
        <f>L557/F557*100</f>
        <v>2.2157996146435455</v>
      </c>
      <c r="N557" s="25">
        <f t="shared" si="24"/>
        <v>-0.78420038535645453</v>
      </c>
      <c r="O557" s="22">
        <v>220</v>
      </c>
      <c r="P557" s="26">
        <f>O557/F557*100</f>
        <v>21.194605009633911</v>
      </c>
      <c r="Q557" s="25">
        <f t="shared" si="25"/>
        <v>-7.8053949903660893</v>
      </c>
      <c r="R557" s="21"/>
    </row>
    <row r="558" spans="1:18" x14ac:dyDescent="0.3">
      <c r="A558" s="21" t="s">
        <v>806</v>
      </c>
      <c r="B558" s="51">
        <v>19377415</v>
      </c>
      <c r="C558" s="21" t="s">
        <v>1303</v>
      </c>
      <c r="D558" s="21" t="s">
        <v>153</v>
      </c>
      <c r="E558" s="21" t="s">
        <v>1304</v>
      </c>
      <c r="F558" s="22">
        <v>1111</v>
      </c>
      <c r="G558" s="22">
        <v>415</v>
      </c>
      <c r="H558" s="23">
        <f>F558-G558</f>
        <v>696</v>
      </c>
      <c r="I558" s="22">
        <v>1335</v>
      </c>
      <c r="J558" s="24">
        <f>I558/F558*100</f>
        <v>120.16201620162018</v>
      </c>
      <c r="K558" s="25">
        <f t="shared" si="26"/>
        <v>-10.837983798379824</v>
      </c>
      <c r="L558" s="22">
        <v>17</v>
      </c>
      <c r="M558" s="26">
        <f>L558/F558*100</f>
        <v>1.5301530153015301</v>
      </c>
      <c r="N558" s="25">
        <f t="shared" si="24"/>
        <v>-1.4698469846984699</v>
      </c>
      <c r="O558" s="22">
        <v>94</v>
      </c>
      <c r="P558" s="26">
        <f>O558/F558*100</f>
        <v>8.4608460846084608</v>
      </c>
      <c r="Q558" s="25">
        <f t="shared" si="25"/>
        <v>-20.539153915391537</v>
      </c>
      <c r="R558" s="21"/>
    </row>
    <row r="559" spans="1:18" x14ac:dyDescent="0.3">
      <c r="A559" s="21" t="s">
        <v>806</v>
      </c>
      <c r="B559" s="51">
        <v>10000130</v>
      </c>
      <c r="C559" s="21" t="s">
        <v>1305</v>
      </c>
      <c r="D559" s="21" t="s">
        <v>607</v>
      </c>
      <c r="E559" s="21" t="s">
        <v>1306</v>
      </c>
      <c r="F559" s="22">
        <v>1360</v>
      </c>
      <c r="G559" s="22">
        <v>11</v>
      </c>
      <c r="H559" s="23">
        <f>F559-G559</f>
        <v>1349</v>
      </c>
      <c r="I559" s="22">
        <v>1471</v>
      </c>
      <c r="J559" s="24">
        <f>I559/F559*100</f>
        <v>108.16176470588235</v>
      </c>
      <c r="K559" s="25">
        <f t="shared" si="26"/>
        <v>-22.838235294117652</v>
      </c>
      <c r="L559" s="22">
        <v>195</v>
      </c>
      <c r="M559" s="26">
        <f>L559/F559*100</f>
        <v>14.338235294117647</v>
      </c>
      <c r="N559" s="25">
        <f t="shared" si="24"/>
        <v>11.338235294117647</v>
      </c>
      <c r="O559" s="22">
        <v>921</v>
      </c>
      <c r="P559" s="26">
        <f>O559/F559*100</f>
        <v>67.720588235294116</v>
      </c>
      <c r="Q559" s="25">
        <f t="shared" si="25"/>
        <v>38.720588235294116</v>
      </c>
      <c r="R559" s="21"/>
    </row>
    <row r="560" spans="1:18" x14ac:dyDescent="0.3">
      <c r="A560" s="21" t="s">
        <v>806</v>
      </c>
      <c r="B560" s="21">
        <v>10001218</v>
      </c>
      <c r="C560" s="21" t="s">
        <v>1307</v>
      </c>
      <c r="D560" s="21" t="s">
        <v>32</v>
      </c>
      <c r="E560" s="21" t="s">
        <v>1308</v>
      </c>
      <c r="F560" s="22">
        <v>1115</v>
      </c>
      <c r="G560" s="22">
        <v>103</v>
      </c>
      <c r="H560" s="23">
        <f>F560-G560</f>
        <v>1012</v>
      </c>
      <c r="I560" s="22">
        <v>0</v>
      </c>
      <c r="J560" s="24">
        <f>I560/F560*100</f>
        <v>0</v>
      </c>
      <c r="K560" s="25">
        <f t="shared" si="26"/>
        <v>-131</v>
      </c>
      <c r="L560" s="22">
        <v>0</v>
      </c>
      <c r="M560" s="26">
        <f>L560/F560*100</f>
        <v>0</v>
      </c>
      <c r="N560" s="25">
        <f t="shared" si="24"/>
        <v>-3</v>
      </c>
      <c r="O560" s="22">
        <v>0</v>
      </c>
      <c r="P560" s="26">
        <f>O560/F560*100</f>
        <v>0</v>
      </c>
      <c r="Q560" s="25">
        <f t="shared" si="25"/>
        <v>-29</v>
      </c>
      <c r="R560" s="42" t="s">
        <v>473</v>
      </c>
    </row>
    <row r="561" spans="1:18" x14ac:dyDescent="0.3">
      <c r="A561" s="21" t="s">
        <v>806</v>
      </c>
      <c r="B561" s="51">
        <v>10001228</v>
      </c>
      <c r="C561" s="21" t="s">
        <v>1309</v>
      </c>
      <c r="D561" s="21" t="s">
        <v>616</v>
      </c>
      <c r="E561" s="21" t="s">
        <v>1310</v>
      </c>
      <c r="F561" s="22">
        <v>1656</v>
      </c>
      <c r="G561" s="22">
        <v>98</v>
      </c>
      <c r="H561" s="23">
        <f>F561-G561</f>
        <v>1558</v>
      </c>
      <c r="I561" s="22">
        <v>1534</v>
      </c>
      <c r="J561" s="24">
        <f>I561/F561*100</f>
        <v>92.632850241545896</v>
      </c>
      <c r="K561" s="25">
        <f t="shared" si="26"/>
        <v>-38.367149758454104</v>
      </c>
      <c r="L561" s="22">
        <v>25</v>
      </c>
      <c r="M561" s="26">
        <f>L561/F561*100</f>
        <v>1.5096618357487923</v>
      </c>
      <c r="N561" s="25">
        <f t="shared" si="24"/>
        <v>-1.4903381642512077</v>
      </c>
      <c r="O561" s="22">
        <v>519</v>
      </c>
      <c r="P561" s="26">
        <f>O561/F561*100</f>
        <v>31.340579710144929</v>
      </c>
      <c r="Q561" s="25">
        <f t="shared" si="25"/>
        <v>2.3405797101449295</v>
      </c>
      <c r="R561" s="21"/>
    </row>
    <row r="562" spans="1:18" x14ac:dyDescent="0.3">
      <c r="A562" s="21" t="s">
        <v>806</v>
      </c>
      <c r="B562" s="51">
        <v>10000378</v>
      </c>
      <c r="C562" s="21" t="s">
        <v>1311</v>
      </c>
      <c r="D562" s="21" t="s">
        <v>420</v>
      </c>
      <c r="E562" s="21" t="s">
        <v>1312</v>
      </c>
      <c r="F562" s="22">
        <v>2029</v>
      </c>
      <c r="G562" s="22">
        <v>584</v>
      </c>
      <c r="H562" s="23">
        <f>F562-G562</f>
        <v>1445</v>
      </c>
      <c r="I562" s="22">
        <v>2617</v>
      </c>
      <c r="J562" s="24">
        <f>I562/F562*100</f>
        <v>128.97979300147858</v>
      </c>
      <c r="K562" s="25">
        <f t="shared" si="26"/>
        <v>-2.0202069985214166</v>
      </c>
      <c r="L562" s="22">
        <v>8</v>
      </c>
      <c r="M562" s="26">
        <f>L562/F562*100</f>
        <v>0.39428289797930016</v>
      </c>
      <c r="N562" s="25">
        <f t="shared" si="24"/>
        <v>-2.6057171020206997</v>
      </c>
      <c r="O562" s="22">
        <v>2478</v>
      </c>
      <c r="P562" s="26">
        <f>O562/F562*100</f>
        <v>122.12912764908823</v>
      </c>
      <c r="Q562" s="25">
        <f t="shared" si="25"/>
        <v>93.129127649088232</v>
      </c>
      <c r="R562" s="21"/>
    </row>
    <row r="563" spans="1:18" x14ac:dyDescent="0.3">
      <c r="A563" s="21" t="s">
        <v>806</v>
      </c>
      <c r="B563" s="51">
        <v>19275411</v>
      </c>
      <c r="C563" s="21" t="s">
        <v>1313</v>
      </c>
      <c r="D563" s="21" t="s">
        <v>156</v>
      </c>
      <c r="E563" s="21" t="s">
        <v>1314</v>
      </c>
      <c r="F563" s="22">
        <v>1512</v>
      </c>
      <c r="G563" s="22">
        <v>3</v>
      </c>
      <c r="H563" s="23">
        <f>F563-G563</f>
        <v>1509</v>
      </c>
      <c r="I563" s="22">
        <v>2716</v>
      </c>
      <c r="J563" s="24">
        <f>I563/F563*100</f>
        <v>179.62962962962962</v>
      </c>
      <c r="K563" s="25">
        <f t="shared" si="26"/>
        <v>48.629629629629619</v>
      </c>
      <c r="L563" s="22">
        <v>50</v>
      </c>
      <c r="M563" s="26">
        <f>L563/F563*100</f>
        <v>3.3068783068783065</v>
      </c>
      <c r="N563" s="25">
        <f t="shared" si="24"/>
        <v>0.30687830687830653</v>
      </c>
      <c r="O563" s="22">
        <v>20</v>
      </c>
      <c r="P563" s="26">
        <f>O563/F563*100</f>
        <v>1.3227513227513228</v>
      </c>
      <c r="Q563" s="25">
        <f t="shared" si="25"/>
        <v>-27.677248677248677</v>
      </c>
      <c r="R563" s="21"/>
    </row>
    <row r="564" spans="1:18" x14ac:dyDescent="0.3">
      <c r="A564" s="21" t="s">
        <v>806</v>
      </c>
      <c r="B564" s="51">
        <v>19375422</v>
      </c>
      <c r="C564" s="21" t="s">
        <v>1315</v>
      </c>
      <c r="D564" s="21" t="s">
        <v>619</v>
      </c>
      <c r="E564" s="21" t="s">
        <v>1316</v>
      </c>
      <c r="F564" s="22">
        <v>1277</v>
      </c>
      <c r="G564" s="22">
        <v>5</v>
      </c>
      <c r="H564" s="23">
        <f>F564-G564</f>
        <v>1272</v>
      </c>
      <c r="I564" s="22">
        <v>1776</v>
      </c>
      <c r="J564" s="24">
        <f>I564/F564*100</f>
        <v>139.07595927956146</v>
      </c>
      <c r="K564" s="25">
        <f t="shared" si="26"/>
        <v>8.0759592795614594</v>
      </c>
      <c r="L564" s="22">
        <v>14</v>
      </c>
      <c r="M564" s="26">
        <f>L564/F564*100</f>
        <v>1.0963194988253719</v>
      </c>
      <c r="N564" s="25">
        <f t="shared" si="24"/>
        <v>-1.9036805011746281</v>
      </c>
      <c r="O564" s="22">
        <v>44</v>
      </c>
      <c r="P564" s="26">
        <f>O564/F564*100</f>
        <v>3.4455755677368831</v>
      </c>
      <c r="Q564" s="25">
        <f t="shared" si="25"/>
        <v>-25.554424432263119</v>
      </c>
      <c r="R564" s="21"/>
    </row>
    <row r="565" spans="1:18" x14ac:dyDescent="0.3">
      <c r="A565" s="21" t="s">
        <v>806</v>
      </c>
      <c r="B565" s="51">
        <v>10054109</v>
      </c>
      <c r="C565" s="21" t="s">
        <v>953</v>
      </c>
      <c r="D565" s="21" t="s">
        <v>1121</v>
      </c>
      <c r="E565" s="21" t="s">
        <v>1317</v>
      </c>
      <c r="F565" s="22">
        <v>1449</v>
      </c>
      <c r="G565" s="22">
        <v>208</v>
      </c>
      <c r="H565" s="23">
        <f>F565-G565</f>
        <v>1241</v>
      </c>
      <c r="I565" s="22">
        <v>1528</v>
      </c>
      <c r="J565" s="24">
        <f>I565/F565*100</f>
        <v>105.45203588681848</v>
      </c>
      <c r="K565" s="25">
        <f t="shared" si="26"/>
        <v>-25.547964113181521</v>
      </c>
      <c r="L565" s="22">
        <v>14</v>
      </c>
      <c r="M565" s="26">
        <f>L565/F565*100</f>
        <v>0.96618357487922701</v>
      </c>
      <c r="N565" s="25">
        <f t="shared" si="24"/>
        <v>-2.0338164251207731</v>
      </c>
      <c r="O565" s="22">
        <v>760</v>
      </c>
      <c r="P565" s="26">
        <f>O565/F565*100</f>
        <v>52.449965493443749</v>
      </c>
      <c r="Q565" s="25">
        <f t="shared" si="25"/>
        <v>23.449965493443749</v>
      </c>
      <c r="R565" s="21"/>
    </row>
    <row r="566" spans="1:18" x14ac:dyDescent="0.3">
      <c r="A566" s="21" t="s">
        <v>806</v>
      </c>
      <c r="B566" s="51">
        <v>19575429</v>
      </c>
      <c r="C566" s="21" t="s">
        <v>1318</v>
      </c>
      <c r="D566" s="21" t="s">
        <v>795</v>
      </c>
      <c r="E566" s="21" t="s">
        <v>1319</v>
      </c>
      <c r="F566" s="22">
        <v>1302</v>
      </c>
      <c r="G566" s="22">
        <v>157</v>
      </c>
      <c r="H566" s="23">
        <f>F566-G566</f>
        <v>1145</v>
      </c>
      <c r="I566" s="22">
        <v>673</v>
      </c>
      <c r="J566" s="24">
        <f>I566/F566*100</f>
        <v>51.689708141321042</v>
      </c>
      <c r="K566" s="25">
        <f t="shared" si="26"/>
        <v>-79.310291858678966</v>
      </c>
      <c r="L566" s="22">
        <v>1</v>
      </c>
      <c r="M566" s="26">
        <f>L566/F566*100</f>
        <v>7.6804915514592939E-2</v>
      </c>
      <c r="N566" s="25">
        <f t="shared" si="24"/>
        <v>-2.9231950844854069</v>
      </c>
      <c r="O566" s="22">
        <v>37</v>
      </c>
      <c r="P566" s="26">
        <f>O566/F566*100</f>
        <v>2.8417818740399383</v>
      </c>
      <c r="Q566" s="25">
        <f t="shared" si="25"/>
        <v>-26.158218125960062</v>
      </c>
      <c r="R566" s="21"/>
    </row>
    <row r="567" spans="1:18" x14ac:dyDescent="0.3">
      <c r="A567" s="21" t="s">
        <v>806</v>
      </c>
      <c r="B567" s="51">
        <v>10040307</v>
      </c>
      <c r="C567" s="21" t="s">
        <v>811</v>
      </c>
      <c r="D567" s="21" t="s">
        <v>159</v>
      </c>
      <c r="E567" s="21" t="s">
        <v>1320</v>
      </c>
      <c r="F567" s="22">
        <v>777</v>
      </c>
      <c r="G567" s="22">
        <v>8</v>
      </c>
      <c r="H567" s="23">
        <f>F567-G567</f>
        <v>769</v>
      </c>
      <c r="I567" s="22">
        <v>834</v>
      </c>
      <c r="J567" s="24">
        <f>I567/F567*100</f>
        <v>107.33590733590734</v>
      </c>
      <c r="K567" s="25">
        <f t="shared" si="26"/>
        <v>-23.664092664092664</v>
      </c>
      <c r="L567" s="22">
        <v>5</v>
      </c>
      <c r="M567" s="26">
        <f>L567/F567*100</f>
        <v>0.64350064350064351</v>
      </c>
      <c r="N567" s="25">
        <f t="shared" si="24"/>
        <v>-2.3564993564993566</v>
      </c>
      <c r="O567" s="22">
        <v>53</v>
      </c>
      <c r="P567" s="26">
        <f>O567/F567*100</f>
        <v>6.8211068211068202</v>
      </c>
      <c r="Q567" s="25">
        <f t="shared" si="25"/>
        <v>-22.17889317889318</v>
      </c>
      <c r="R567" s="21"/>
    </row>
    <row r="568" spans="1:18" x14ac:dyDescent="0.3">
      <c r="A568" s="21" t="s">
        <v>806</v>
      </c>
      <c r="B568" s="51">
        <v>19477435</v>
      </c>
      <c r="C568" s="21" t="s">
        <v>1321</v>
      </c>
      <c r="D568" s="21" t="s">
        <v>549</v>
      </c>
      <c r="E568" s="21" t="s">
        <v>1322</v>
      </c>
      <c r="F568" s="22">
        <v>1876</v>
      </c>
      <c r="G568" s="22">
        <v>73</v>
      </c>
      <c r="H568" s="23">
        <f>F568-G568</f>
        <v>1803</v>
      </c>
      <c r="I568" s="22">
        <v>1145</v>
      </c>
      <c r="J568" s="24">
        <f>I568/F568*100</f>
        <v>61.034115138592746</v>
      </c>
      <c r="K568" s="25">
        <f t="shared" si="26"/>
        <v>-69.965884861407261</v>
      </c>
      <c r="L568" s="22">
        <v>80</v>
      </c>
      <c r="M568" s="26">
        <f>L568/F568*100</f>
        <v>4.2643923240938166</v>
      </c>
      <c r="N568" s="25">
        <f t="shared" si="24"/>
        <v>1.2643923240938166</v>
      </c>
      <c r="O568" s="22">
        <v>0</v>
      </c>
      <c r="P568" s="26">
        <f>O568/F568*100</f>
        <v>0</v>
      </c>
      <c r="Q568" s="25">
        <f t="shared" si="25"/>
        <v>-29</v>
      </c>
      <c r="R568" s="21"/>
    </row>
    <row r="569" spans="1:18" x14ac:dyDescent="0.3">
      <c r="A569" s="21" t="s">
        <v>806</v>
      </c>
      <c r="B569" s="51">
        <v>19275410</v>
      </c>
      <c r="C569" s="21" t="s">
        <v>1323</v>
      </c>
      <c r="D569" s="21" t="s">
        <v>444</v>
      </c>
      <c r="E569" s="21" t="s">
        <v>1324</v>
      </c>
      <c r="F569" s="22">
        <v>1707</v>
      </c>
      <c r="G569" s="22">
        <v>404</v>
      </c>
      <c r="H569" s="23">
        <f>F569-G569</f>
        <v>1303</v>
      </c>
      <c r="I569" s="22">
        <v>1580</v>
      </c>
      <c r="J569" s="24">
        <f>I569/F569*100</f>
        <v>92.560046865846516</v>
      </c>
      <c r="K569" s="25">
        <f t="shared" si="26"/>
        <v>-38.439953134153484</v>
      </c>
      <c r="L569" s="22">
        <v>6</v>
      </c>
      <c r="M569" s="26">
        <f>L569/F569*100</f>
        <v>0.35149384885764495</v>
      </c>
      <c r="N569" s="25">
        <f t="shared" si="24"/>
        <v>-2.6485061511423549</v>
      </c>
      <c r="O569" s="22">
        <v>0</v>
      </c>
      <c r="P569" s="26">
        <f>O569/F569*100</f>
        <v>0</v>
      </c>
      <c r="Q569" s="25">
        <f t="shared" si="25"/>
        <v>-29</v>
      </c>
      <c r="R569" s="21"/>
    </row>
    <row r="570" spans="1:18" x14ac:dyDescent="0.3">
      <c r="A570" s="21" t="s">
        <v>806</v>
      </c>
      <c r="B570" s="51">
        <v>19375413</v>
      </c>
      <c r="C570" s="21" t="s">
        <v>1325</v>
      </c>
      <c r="D570" s="21" t="s">
        <v>336</v>
      </c>
      <c r="E570" s="21" t="s">
        <v>1326</v>
      </c>
      <c r="F570" s="22">
        <v>3271</v>
      </c>
      <c r="G570" s="22">
        <v>888</v>
      </c>
      <c r="H570" s="23">
        <f>F570-G570</f>
        <v>2383</v>
      </c>
      <c r="I570" s="22">
        <v>2402</v>
      </c>
      <c r="J570" s="24">
        <f>I570/F570*100</f>
        <v>73.433200856007346</v>
      </c>
      <c r="K570" s="25">
        <f t="shared" si="26"/>
        <v>-57.566799143992654</v>
      </c>
      <c r="L570" s="22">
        <v>25</v>
      </c>
      <c r="M570" s="26">
        <f>L570/F570*100</f>
        <v>0.76429226536227457</v>
      </c>
      <c r="N570" s="25">
        <f t="shared" si="24"/>
        <v>-2.2357077346377254</v>
      </c>
      <c r="O570" s="22">
        <v>148</v>
      </c>
      <c r="P570" s="26">
        <f>O570/F570*100</f>
        <v>4.5246102109446653</v>
      </c>
      <c r="Q570" s="25">
        <f t="shared" si="25"/>
        <v>-24.475389789055335</v>
      </c>
      <c r="R570" s="21"/>
    </row>
    <row r="571" spans="1:18" x14ac:dyDescent="0.3">
      <c r="A571" s="34" t="s">
        <v>806</v>
      </c>
      <c r="B571" s="53">
        <v>130077414</v>
      </c>
      <c r="C571" s="34" t="s">
        <v>1327</v>
      </c>
      <c r="D571" s="34" t="s">
        <v>721</v>
      </c>
      <c r="E571" s="34" t="s">
        <v>1328</v>
      </c>
      <c r="F571" s="35">
        <v>2106</v>
      </c>
      <c r="G571" s="35">
        <v>1061</v>
      </c>
      <c r="H571" s="36">
        <f>F571-G571</f>
        <v>1045</v>
      </c>
      <c r="I571" s="35">
        <v>3369</v>
      </c>
      <c r="J571" s="37">
        <f>I571/F571*100</f>
        <v>159.97150997150996</v>
      </c>
      <c r="K571" s="38">
        <f t="shared" si="26"/>
        <v>28.97150997150996</v>
      </c>
      <c r="L571" s="35">
        <v>22</v>
      </c>
      <c r="M571" s="39">
        <f>L571/F571*100</f>
        <v>1.0446343779677114</v>
      </c>
      <c r="N571" s="38">
        <f t="shared" si="24"/>
        <v>-1.9553656220322886</v>
      </c>
      <c r="O571" s="35">
        <v>943</v>
      </c>
      <c r="P571" s="39">
        <f>O571/F571*100</f>
        <v>44.776828110161446</v>
      </c>
      <c r="Q571" s="38">
        <f t="shared" si="25"/>
        <v>15.776828110161446</v>
      </c>
      <c r="R571" s="34"/>
    </row>
    <row r="572" spans="1:18" x14ac:dyDescent="0.3">
      <c r="A572" s="21" t="s">
        <v>806</v>
      </c>
      <c r="B572" s="51">
        <v>19475428</v>
      </c>
      <c r="C572" s="21" t="s">
        <v>1329</v>
      </c>
      <c r="D572" s="21" t="s">
        <v>1330</v>
      </c>
      <c r="E572" s="21" t="s">
        <v>1331</v>
      </c>
      <c r="F572" s="22">
        <v>1189</v>
      </c>
      <c r="G572" s="22">
        <v>8</v>
      </c>
      <c r="H572" s="23">
        <f>F572-G572</f>
        <v>1181</v>
      </c>
      <c r="I572" s="22">
        <v>528</v>
      </c>
      <c r="J572" s="24">
        <f>I572/F572*100</f>
        <v>44.407064760302781</v>
      </c>
      <c r="K572" s="25">
        <f t="shared" si="26"/>
        <v>-86.592935239697226</v>
      </c>
      <c r="L572" s="22">
        <v>0</v>
      </c>
      <c r="M572" s="26">
        <f>L572/F572*100</f>
        <v>0</v>
      </c>
      <c r="N572" s="25">
        <f t="shared" si="24"/>
        <v>-3</v>
      </c>
      <c r="O572" s="22">
        <v>1490</v>
      </c>
      <c r="P572" s="26">
        <f>O572/F572*100</f>
        <v>125.31539108494533</v>
      </c>
      <c r="Q572" s="25">
        <f t="shared" si="25"/>
        <v>96.315391084945333</v>
      </c>
      <c r="R572" s="21"/>
    </row>
    <row r="573" spans="1:18" x14ac:dyDescent="0.3">
      <c r="A573" s="21" t="s">
        <v>806</v>
      </c>
      <c r="B573" s="51">
        <v>19475406</v>
      </c>
      <c r="C573" s="21" t="s">
        <v>1332</v>
      </c>
      <c r="D573" s="21" t="s">
        <v>887</v>
      </c>
      <c r="E573" s="21" t="s">
        <v>1333</v>
      </c>
      <c r="F573" s="22">
        <v>1115</v>
      </c>
      <c r="G573" s="22">
        <v>13</v>
      </c>
      <c r="H573" s="23">
        <f>F573-G573</f>
        <v>1102</v>
      </c>
      <c r="I573" s="22">
        <v>790</v>
      </c>
      <c r="J573" s="24">
        <f>I573/F573*100</f>
        <v>70.852017937219742</v>
      </c>
      <c r="K573" s="25">
        <f t="shared" si="26"/>
        <v>-60.147982062780258</v>
      </c>
      <c r="L573" s="22">
        <v>0</v>
      </c>
      <c r="M573" s="26">
        <f>L573/F573*100</f>
        <v>0</v>
      </c>
      <c r="N573" s="25">
        <f t="shared" si="24"/>
        <v>-3</v>
      </c>
      <c r="O573" s="22">
        <v>2297</v>
      </c>
      <c r="P573" s="26">
        <f>O573/F573*100</f>
        <v>206.00896860986549</v>
      </c>
      <c r="Q573" s="25">
        <f t="shared" si="25"/>
        <v>177.00896860986549</v>
      </c>
      <c r="R573" s="21"/>
    </row>
    <row r="574" spans="1:18" x14ac:dyDescent="0.3">
      <c r="A574" s="21" t="s">
        <v>806</v>
      </c>
      <c r="B574" s="51">
        <v>10001379</v>
      </c>
      <c r="C574" s="21" t="s">
        <v>1334</v>
      </c>
      <c r="D574" s="21" t="s">
        <v>434</v>
      </c>
      <c r="E574" s="21" t="s">
        <v>1335</v>
      </c>
      <c r="F574" s="22">
        <v>1038</v>
      </c>
      <c r="G574" s="22">
        <v>420</v>
      </c>
      <c r="H574" s="23">
        <f>F574-G574</f>
        <v>618</v>
      </c>
      <c r="I574" s="22">
        <v>1521</v>
      </c>
      <c r="J574" s="24">
        <f>I574/F574*100</f>
        <v>146.53179190751445</v>
      </c>
      <c r="K574" s="25">
        <f t="shared" si="26"/>
        <v>15.531791907514446</v>
      </c>
      <c r="L574" s="22">
        <v>10</v>
      </c>
      <c r="M574" s="26">
        <f>L574/F574*100</f>
        <v>0.96339113680154131</v>
      </c>
      <c r="N574" s="25">
        <f t="shared" si="24"/>
        <v>-2.0366088631984587</v>
      </c>
      <c r="O574" s="22">
        <v>603</v>
      </c>
      <c r="P574" s="26">
        <f>O574/F574*100</f>
        <v>58.092485549132945</v>
      </c>
      <c r="Q574" s="25">
        <f t="shared" si="25"/>
        <v>29.092485549132945</v>
      </c>
      <c r="R574" s="21"/>
    </row>
    <row r="575" spans="1:18" x14ac:dyDescent="0.3">
      <c r="A575" s="21" t="s">
        <v>806</v>
      </c>
      <c r="B575" s="51">
        <v>10001535</v>
      </c>
      <c r="C575" s="21" t="s">
        <v>1336</v>
      </c>
      <c r="D575" s="21" t="s">
        <v>1337</v>
      </c>
      <c r="E575" s="21" t="s">
        <v>1338</v>
      </c>
      <c r="F575" s="22">
        <v>1881</v>
      </c>
      <c r="G575" s="22">
        <v>259</v>
      </c>
      <c r="H575" s="23">
        <f>F575-G575</f>
        <v>1622</v>
      </c>
      <c r="I575" s="22">
        <v>2275</v>
      </c>
      <c r="J575" s="24">
        <f>I575/F575*100</f>
        <v>120.94630515683147</v>
      </c>
      <c r="K575" s="25">
        <f t="shared" si="26"/>
        <v>-10.053694843168529</v>
      </c>
      <c r="L575" s="22">
        <v>16</v>
      </c>
      <c r="M575" s="26">
        <f>L575/F575*100</f>
        <v>0.85061137692716648</v>
      </c>
      <c r="N575" s="25">
        <f t="shared" si="24"/>
        <v>-2.1493886230728334</v>
      </c>
      <c r="O575" s="22">
        <v>1008</v>
      </c>
      <c r="P575" s="26">
        <f>O575/F575*100</f>
        <v>53.588516746411486</v>
      </c>
      <c r="Q575" s="25">
        <f t="shared" si="25"/>
        <v>24.588516746411486</v>
      </c>
      <c r="R575" s="21"/>
    </row>
    <row r="576" spans="1:18" x14ac:dyDescent="0.3">
      <c r="A576" s="21" t="s">
        <v>806</v>
      </c>
      <c r="B576" s="51">
        <v>10077480</v>
      </c>
      <c r="C576" s="21" t="s">
        <v>1339</v>
      </c>
      <c r="D576" s="21" t="s">
        <v>117</v>
      </c>
      <c r="E576" s="21" t="s">
        <v>1340</v>
      </c>
      <c r="F576" s="22">
        <v>2056</v>
      </c>
      <c r="G576" s="22">
        <v>695</v>
      </c>
      <c r="H576" s="23">
        <f>F576-G576</f>
        <v>1361</v>
      </c>
      <c r="I576" s="22">
        <v>3865</v>
      </c>
      <c r="J576" s="24">
        <f>I576/F576*100</f>
        <v>187.98638132295719</v>
      </c>
      <c r="K576" s="25">
        <f t="shared" si="26"/>
        <v>56.986381322957186</v>
      </c>
      <c r="L576" s="22">
        <v>23</v>
      </c>
      <c r="M576" s="26">
        <f>L576/F576*100</f>
        <v>1.1186770428015564</v>
      </c>
      <c r="N576" s="25">
        <f t="shared" si="24"/>
        <v>-1.8813229571984436</v>
      </c>
      <c r="O576" s="22">
        <v>794</v>
      </c>
      <c r="P576" s="26">
        <f>O576/F576*100</f>
        <v>38.618677042801558</v>
      </c>
      <c r="Q576" s="25">
        <f t="shared" si="25"/>
        <v>9.6186770428015578</v>
      </c>
      <c r="R576" s="21"/>
    </row>
    <row r="577" spans="1:18" x14ac:dyDescent="0.3">
      <c r="A577" s="21" t="s">
        <v>806</v>
      </c>
      <c r="B577" s="51">
        <v>19475407</v>
      </c>
      <c r="C577" s="21" t="s">
        <v>1341</v>
      </c>
      <c r="D577" s="21" t="s">
        <v>41</v>
      </c>
      <c r="E577" s="21" t="s">
        <v>1342</v>
      </c>
      <c r="F577" s="22">
        <v>808</v>
      </c>
      <c r="G577" s="22">
        <v>12</v>
      </c>
      <c r="H577" s="23">
        <f>F577-G577</f>
        <v>796</v>
      </c>
      <c r="I577" s="22">
        <v>270</v>
      </c>
      <c r="J577" s="24">
        <f>I577/F577*100</f>
        <v>33.415841584158414</v>
      </c>
      <c r="K577" s="25">
        <f t="shared" si="26"/>
        <v>-97.584158415841586</v>
      </c>
      <c r="L577" s="22">
        <v>0</v>
      </c>
      <c r="M577" s="26">
        <f>L577/F577*100</f>
        <v>0</v>
      </c>
      <c r="N577" s="25">
        <f t="shared" si="24"/>
        <v>-3</v>
      </c>
      <c r="O577" s="22">
        <v>1918</v>
      </c>
      <c r="P577" s="26">
        <f>O577/F577*100</f>
        <v>237.37623762376239</v>
      </c>
      <c r="Q577" s="25">
        <f t="shared" si="25"/>
        <v>208.37623762376239</v>
      </c>
      <c r="R577" s="21"/>
    </row>
    <row r="578" spans="1:18" x14ac:dyDescent="0.3">
      <c r="A578" s="21" t="s">
        <v>806</v>
      </c>
      <c r="B578" s="51">
        <v>807665201</v>
      </c>
      <c r="C578" s="21" t="s">
        <v>1343</v>
      </c>
      <c r="D578" s="21" t="s">
        <v>336</v>
      </c>
      <c r="E578" s="21" t="s">
        <v>340</v>
      </c>
      <c r="F578" s="22">
        <v>1815</v>
      </c>
      <c r="G578" s="22">
        <v>208</v>
      </c>
      <c r="H578" s="23">
        <f>F578-G578</f>
        <v>1607</v>
      </c>
      <c r="I578" s="22">
        <v>2053</v>
      </c>
      <c r="J578" s="24">
        <f>I578/F578*100</f>
        <v>113.11294765840221</v>
      </c>
      <c r="K578" s="25">
        <f t="shared" si="26"/>
        <v>-17.887052341597794</v>
      </c>
      <c r="L578" s="22">
        <v>19</v>
      </c>
      <c r="M578" s="26">
        <f>L578/F578*100</f>
        <v>1.0468319559228649</v>
      </c>
      <c r="N578" s="25">
        <f t="shared" si="24"/>
        <v>-1.9531680440771351</v>
      </c>
      <c r="O578" s="22">
        <v>435</v>
      </c>
      <c r="P578" s="26">
        <f>O578/F578*100</f>
        <v>23.966942148760332</v>
      </c>
      <c r="Q578" s="25">
        <f t="shared" si="25"/>
        <v>-5.0330578512396684</v>
      </c>
      <c r="R578" s="21"/>
    </row>
    <row r="579" spans="1:18" x14ac:dyDescent="0.3">
      <c r="A579" s="21" t="s">
        <v>806</v>
      </c>
      <c r="B579" s="51">
        <v>10001112</v>
      </c>
      <c r="C579" s="21" t="s">
        <v>1344</v>
      </c>
      <c r="D579" s="21" t="s">
        <v>1345</v>
      </c>
      <c r="E579" s="21" t="s">
        <v>1346</v>
      </c>
      <c r="F579" s="22">
        <v>1782</v>
      </c>
      <c r="G579" s="22">
        <v>704</v>
      </c>
      <c r="H579" s="23">
        <f>F579-G579</f>
        <v>1078</v>
      </c>
      <c r="I579" s="22">
        <v>1340</v>
      </c>
      <c r="J579" s="24">
        <f>I579/F579*100</f>
        <v>75.196408529741859</v>
      </c>
      <c r="K579" s="25">
        <f t="shared" si="26"/>
        <v>-55.803591470258141</v>
      </c>
      <c r="L579" s="22">
        <v>5</v>
      </c>
      <c r="M579" s="26">
        <f>L579/F579*100</f>
        <v>0.28058361391694725</v>
      </c>
      <c r="N579" s="25">
        <f t="shared" ref="N579:N642" si="27">M579-3</f>
        <v>-2.7194163860830529</v>
      </c>
      <c r="O579" s="22">
        <v>968</v>
      </c>
      <c r="P579" s="26">
        <f>O579/F579*100</f>
        <v>54.320987654320987</v>
      </c>
      <c r="Q579" s="25">
        <f t="shared" ref="Q579:Q642" si="28">P579-29</f>
        <v>25.320987654320987</v>
      </c>
      <c r="R579" s="21"/>
    </row>
    <row r="580" spans="1:18" x14ac:dyDescent="0.3">
      <c r="A580" s="21" t="s">
        <v>806</v>
      </c>
      <c r="B580" s="51">
        <v>19475413</v>
      </c>
      <c r="C580" s="21" t="s">
        <v>1347</v>
      </c>
      <c r="D580" s="21" t="s">
        <v>32</v>
      </c>
      <c r="E580" s="21" t="s">
        <v>241</v>
      </c>
      <c r="F580" s="22">
        <v>987</v>
      </c>
      <c r="G580" s="22">
        <v>7</v>
      </c>
      <c r="H580" s="23">
        <f>F580-G580</f>
        <v>980</v>
      </c>
      <c r="I580" s="22">
        <v>771</v>
      </c>
      <c r="J580" s="24">
        <f>I580/F580*100</f>
        <v>78.115501519756833</v>
      </c>
      <c r="K580" s="25">
        <f t="shared" si="26"/>
        <v>-52.884498480243167</v>
      </c>
      <c r="L580" s="22">
        <v>0</v>
      </c>
      <c r="M580" s="26">
        <f>L580/F580*100</f>
        <v>0</v>
      </c>
      <c r="N580" s="25">
        <f t="shared" si="27"/>
        <v>-3</v>
      </c>
      <c r="O580" s="22">
        <v>1222</v>
      </c>
      <c r="P580" s="26">
        <f>O580/F580*100</f>
        <v>123.80952380952381</v>
      </c>
      <c r="Q580" s="25">
        <f t="shared" si="28"/>
        <v>94.80952380952381</v>
      </c>
      <c r="R580" s="21"/>
    </row>
    <row r="581" spans="1:18" x14ac:dyDescent="0.3">
      <c r="A581" s="21" t="s">
        <v>806</v>
      </c>
      <c r="B581" s="51">
        <v>19675412</v>
      </c>
      <c r="C581" s="21" t="s">
        <v>1348</v>
      </c>
      <c r="D581" s="21" t="s">
        <v>607</v>
      </c>
      <c r="E581" s="21" t="s">
        <v>1349</v>
      </c>
      <c r="F581" s="22">
        <v>1784</v>
      </c>
      <c r="G581" s="22">
        <v>449</v>
      </c>
      <c r="H581" s="23">
        <f>F581-G581</f>
        <v>1335</v>
      </c>
      <c r="I581" s="22">
        <v>1477</v>
      </c>
      <c r="J581" s="24">
        <f>I581/F581*100</f>
        <v>82.791479820627799</v>
      </c>
      <c r="K581" s="25">
        <f t="shared" si="26"/>
        <v>-48.208520179372201</v>
      </c>
      <c r="L581" s="22">
        <v>15</v>
      </c>
      <c r="M581" s="26">
        <f>L581/F581*100</f>
        <v>0.84080717488789236</v>
      </c>
      <c r="N581" s="25">
        <f t="shared" si="27"/>
        <v>-2.1591928251121075</v>
      </c>
      <c r="O581" s="22">
        <v>1735</v>
      </c>
      <c r="P581" s="26">
        <f>O581/F581*100</f>
        <v>97.253363228699556</v>
      </c>
      <c r="Q581" s="25">
        <f t="shared" si="28"/>
        <v>68.253363228699556</v>
      </c>
      <c r="R581" s="21"/>
    </row>
    <row r="582" spans="1:18" x14ac:dyDescent="0.3">
      <c r="A582" s="21" t="s">
        <v>806</v>
      </c>
      <c r="B582" s="51">
        <v>19475411</v>
      </c>
      <c r="C582" s="21" t="s">
        <v>1350</v>
      </c>
      <c r="D582" s="21" t="s">
        <v>1351</v>
      </c>
      <c r="E582" s="21" t="s">
        <v>1352</v>
      </c>
      <c r="F582" s="22">
        <v>1615</v>
      </c>
      <c r="G582" s="22">
        <v>405</v>
      </c>
      <c r="H582" s="23">
        <f>F582-G582</f>
        <v>1210</v>
      </c>
      <c r="I582" s="22">
        <v>1272</v>
      </c>
      <c r="J582" s="24">
        <f>I582/F582*100</f>
        <v>78.761609907120743</v>
      </c>
      <c r="K582" s="25">
        <f t="shared" si="26"/>
        <v>-52.238390092879257</v>
      </c>
      <c r="L582" s="22">
        <v>11</v>
      </c>
      <c r="M582" s="26">
        <f>L582/F582*100</f>
        <v>0.68111455108359142</v>
      </c>
      <c r="N582" s="25">
        <f t="shared" si="27"/>
        <v>-2.3188854489164088</v>
      </c>
      <c r="O582" s="22">
        <v>70</v>
      </c>
      <c r="P582" s="26">
        <f>O582/F582*100</f>
        <v>4.3343653250773997</v>
      </c>
      <c r="Q582" s="25">
        <f t="shared" si="28"/>
        <v>-24.6656346749226</v>
      </c>
      <c r="R582" s="21"/>
    </row>
    <row r="583" spans="1:18" x14ac:dyDescent="0.3">
      <c r="A583" s="28" t="s">
        <v>806</v>
      </c>
      <c r="B583" s="52">
        <v>130000057</v>
      </c>
      <c r="C583" s="28" t="s">
        <v>1353</v>
      </c>
      <c r="D583" s="28" t="s">
        <v>153</v>
      </c>
      <c r="E583" s="28" t="s">
        <v>1354</v>
      </c>
      <c r="F583" s="29">
        <v>633</v>
      </c>
      <c r="G583" s="29">
        <v>633</v>
      </c>
      <c r="H583" s="30">
        <f>F583-G583</f>
        <v>0</v>
      </c>
      <c r="I583" s="29">
        <v>1950</v>
      </c>
      <c r="J583" s="31">
        <f>I583/F583*100</f>
        <v>308.05687203791467</v>
      </c>
      <c r="K583" s="32">
        <f t="shared" si="26"/>
        <v>177.05687203791467</v>
      </c>
      <c r="L583" s="29">
        <v>18</v>
      </c>
      <c r="M583" s="33">
        <f>L583/F583*100</f>
        <v>2.8436018957345972</v>
      </c>
      <c r="N583" s="32">
        <f t="shared" si="27"/>
        <v>-0.15639810426540279</v>
      </c>
      <c r="O583" s="29">
        <v>89</v>
      </c>
      <c r="P583" s="33">
        <f>O583/F583*100</f>
        <v>14.06003159557662</v>
      </c>
      <c r="Q583" s="32">
        <f t="shared" si="28"/>
        <v>-14.93996840442338</v>
      </c>
      <c r="R583" s="28"/>
    </row>
    <row r="584" spans="1:18" x14ac:dyDescent="0.3">
      <c r="A584" s="21" t="s">
        <v>806</v>
      </c>
      <c r="B584" s="51">
        <v>19177464</v>
      </c>
      <c r="C584" s="21" t="s">
        <v>1355</v>
      </c>
      <c r="D584" s="21" t="s">
        <v>153</v>
      </c>
      <c r="E584" s="21" t="s">
        <v>1146</v>
      </c>
      <c r="F584" s="22">
        <v>572</v>
      </c>
      <c r="G584" s="22">
        <v>89</v>
      </c>
      <c r="H584" s="23">
        <f>F584-G584</f>
        <v>483</v>
      </c>
      <c r="I584" s="22">
        <v>661</v>
      </c>
      <c r="J584" s="24">
        <f>I584/F584*100</f>
        <v>115.55944055944056</v>
      </c>
      <c r="K584" s="25">
        <f t="shared" si="26"/>
        <v>-15.44055944055944</v>
      </c>
      <c r="L584" s="22">
        <v>23</v>
      </c>
      <c r="M584" s="26">
        <f>L584/F584*100</f>
        <v>4.0209790209790208</v>
      </c>
      <c r="N584" s="25">
        <f t="shared" si="27"/>
        <v>1.0209790209790208</v>
      </c>
      <c r="O584" s="22">
        <v>0</v>
      </c>
      <c r="P584" s="26">
        <f>O584/F584*100</f>
        <v>0</v>
      </c>
      <c r="Q584" s="25">
        <f t="shared" si="28"/>
        <v>-29</v>
      </c>
      <c r="R584" s="21"/>
    </row>
    <row r="585" spans="1:18" x14ac:dyDescent="0.3">
      <c r="A585" s="21" t="s">
        <v>806</v>
      </c>
      <c r="B585" s="51">
        <v>19575426</v>
      </c>
      <c r="C585" s="21" t="s">
        <v>1356</v>
      </c>
      <c r="D585" s="21" t="s">
        <v>1357</v>
      </c>
      <c r="E585" s="21" t="s">
        <v>1358</v>
      </c>
      <c r="F585" s="22">
        <v>2000</v>
      </c>
      <c r="G585" s="22">
        <v>434</v>
      </c>
      <c r="H585" s="23">
        <f>F585-G585</f>
        <v>1566</v>
      </c>
      <c r="I585" s="22">
        <v>2419</v>
      </c>
      <c r="J585" s="24">
        <f>I585/F585*100</f>
        <v>120.95</v>
      </c>
      <c r="K585" s="25">
        <f t="shared" si="26"/>
        <v>-10.049999999999997</v>
      </c>
      <c r="L585" s="22">
        <v>48</v>
      </c>
      <c r="M585" s="26">
        <f>L585/F585*100</f>
        <v>2.4</v>
      </c>
      <c r="N585" s="25">
        <f t="shared" si="27"/>
        <v>-0.60000000000000009</v>
      </c>
      <c r="O585" s="22">
        <v>0</v>
      </c>
      <c r="P585" s="26">
        <f>O585/F585*100</f>
        <v>0</v>
      </c>
      <c r="Q585" s="25">
        <f t="shared" si="28"/>
        <v>-29</v>
      </c>
      <c r="R585" s="21"/>
    </row>
    <row r="586" spans="1:18" x14ac:dyDescent="0.3">
      <c r="A586" s="21" t="s">
        <v>806</v>
      </c>
      <c r="B586" s="51">
        <v>10065214</v>
      </c>
      <c r="C586" s="21" t="s">
        <v>1359</v>
      </c>
      <c r="D586" s="21" t="s">
        <v>296</v>
      </c>
      <c r="E586" s="21" t="s">
        <v>1360</v>
      </c>
      <c r="F586" s="22">
        <v>1329</v>
      </c>
      <c r="G586" s="22">
        <v>10</v>
      </c>
      <c r="H586" s="23">
        <f>F586-G586</f>
        <v>1319</v>
      </c>
      <c r="I586" s="22">
        <v>2073</v>
      </c>
      <c r="J586" s="24">
        <f>I586/F586*100</f>
        <v>155.98194130925509</v>
      </c>
      <c r="K586" s="25">
        <f t="shared" ref="K586:K649" si="29">J586-131</f>
        <v>24.981941309255092</v>
      </c>
      <c r="L586" s="22">
        <v>1</v>
      </c>
      <c r="M586" s="26">
        <f>L586/F586*100</f>
        <v>7.5244544770504129E-2</v>
      </c>
      <c r="N586" s="25">
        <f t="shared" si="27"/>
        <v>-2.9247554552294961</v>
      </c>
      <c r="O586" s="22">
        <v>189</v>
      </c>
      <c r="P586" s="26">
        <f>O586/F586*100</f>
        <v>14.221218961625281</v>
      </c>
      <c r="Q586" s="25">
        <f t="shared" si="28"/>
        <v>-14.778781038374719</v>
      </c>
      <c r="R586" s="21"/>
    </row>
    <row r="587" spans="1:18" x14ac:dyDescent="0.3">
      <c r="A587" s="21" t="s">
        <v>806</v>
      </c>
      <c r="B587" s="51">
        <v>130075402</v>
      </c>
      <c r="C587" s="21" t="s">
        <v>1361</v>
      </c>
      <c r="D587" s="21" t="s">
        <v>97</v>
      </c>
      <c r="E587" s="21" t="s">
        <v>1362</v>
      </c>
      <c r="F587" s="22">
        <v>1928</v>
      </c>
      <c r="G587" s="22">
        <v>303</v>
      </c>
      <c r="H587" s="23">
        <f>F587-G587</f>
        <v>1625</v>
      </c>
      <c r="I587" s="22">
        <v>906</v>
      </c>
      <c r="J587" s="24">
        <f>I587/F587*100</f>
        <v>46.991701244813278</v>
      </c>
      <c r="K587" s="25">
        <f t="shared" si="29"/>
        <v>-84.008298755186729</v>
      </c>
      <c r="L587" s="22">
        <v>5</v>
      </c>
      <c r="M587" s="26">
        <f>L587/F587*100</f>
        <v>0.25933609958506221</v>
      </c>
      <c r="N587" s="25">
        <f t="shared" si="27"/>
        <v>-2.7406639004149378</v>
      </c>
      <c r="O587" s="22">
        <v>152</v>
      </c>
      <c r="P587" s="26">
        <f>O587/F587*100</f>
        <v>7.8838174273858916</v>
      </c>
      <c r="Q587" s="25">
        <f t="shared" si="28"/>
        <v>-21.116182572614107</v>
      </c>
      <c r="R587" s="21"/>
    </row>
    <row r="588" spans="1:18" x14ac:dyDescent="0.3">
      <c r="A588" s="21" t="s">
        <v>806</v>
      </c>
      <c r="B588" s="51">
        <v>19675401</v>
      </c>
      <c r="C588" s="21" t="s">
        <v>1363</v>
      </c>
      <c r="D588" s="21" t="s">
        <v>1364</v>
      </c>
      <c r="E588" s="21" t="s">
        <v>1365</v>
      </c>
      <c r="F588" s="22">
        <v>1605</v>
      </c>
      <c r="G588" s="22">
        <v>229</v>
      </c>
      <c r="H588" s="23">
        <f>F588-G588</f>
        <v>1376</v>
      </c>
      <c r="I588" s="22">
        <v>1501</v>
      </c>
      <c r="J588" s="24">
        <f>I588/F588*100</f>
        <v>93.520249221183803</v>
      </c>
      <c r="K588" s="25">
        <f t="shared" si="29"/>
        <v>-37.479750778816197</v>
      </c>
      <c r="L588" s="22">
        <v>33</v>
      </c>
      <c r="M588" s="26">
        <f>L588/F588*100</f>
        <v>2.0560747663551404</v>
      </c>
      <c r="N588" s="25">
        <f t="shared" si="27"/>
        <v>-0.94392523364485958</v>
      </c>
      <c r="O588" s="22">
        <v>176</v>
      </c>
      <c r="P588" s="26">
        <f>O588/F588*100</f>
        <v>10.965732087227414</v>
      </c>
      <c r="Q588" s="25">
        <f t="shared" si="28"/>
        <v>-18.034267912772584</v>
      </c>
      <c r="R588" s="21"/>
    </row>
    <row r="589" spans="1:18" x14ac:dyDescent="0.3">
      <c r="A589" s="21" t="s">
        <v>806</v>
      </c>
      <c r="B589" s="51">
        <v>19375423</v>
      </c>
      <c r="C589" s="21" t="s">
        <v>1366</v>
      </c>
      <c r="D589" s="21" t="s">
        <v>1367</v>
      </c>
      <c r="E589" s="21" t="s">
        <v>1368</v>
      </c>
      <c r="F589" s="22">
        <v>2375</v>
      </c>
      <c r="G589" s="22">
        <v>290</v>
      </c>
      <c r="H589" s="23">
        <f>F589-G589</f>
        <v>2085</v>
      </c>
      <c r="I589" s="22">
        <v>4029</v>
      </c>
      <c r="J589" s="24">
        <f>I589/F589*100</f>
        <v>169.6421052631579</v>
      </c>
      <c r="K589" s="25">
        <f t="shared" si="29"/>
        <v>38.642105263157902</v>
      </c>
      <c r="L589" s="22">
        <v>1</v>
      </c>
      <c r="M589" s="26">
        <f>L589/F589*100</f>
        <v>4.2105263157894736E-2</v>
      </c>
      <c r="N589" s="25">
        <f t="shared" si="27"/>
        <v>-2.9578947368421051</v>
      </c>
      <c r="O589" s="22">
        <v>0</v>
      </c>
      <c r="P589" s="26">
        <f>O589/F589*100</f>
        <v>0</v>
      </c>
      <c r="Q589" s="25">
        <f t="shared" si="28"/>
        <v>-29</v>
      </c>
      <c r="R589" s="21"/>
    </row>
    <row r="590" spans="1:18" x14ac:dyDescent="0.3">
      <c r="A590" s="21" t="s">
        <v>806</v>
      </c>
      <c r="B590" s="51">
        <v>19375434</v>
      </c>
      <c r="C590" s="21" t="s">
        <v>1369</v>
      </c>
      <c r="D590" s="21" t="s">
        <v>569</v>
      </c>
      <c r="E590" s="21" t="s">
        <v>1370</v>
      </c>
      <c r="F590" s="22">
        <v>1533</v>
      </c>
      <c r="G590" s="22">
        <v>22</v>
      </c>
      <c r="H590" s="23">
        <f>F590-G590</f>
        <v>1511</v>
      </c>
      <c r="I590" s="22">
        <v>796</v>
      </c>
      <c r="J590" s="24">
        <f>I590/F590*100</f>
        <v>51.924331376386171</v>
      </c>
      <c r="K590" s="25">
        <f t="shared" si="29"/>
        <v>-79.075668623613836</v>
      </c>
      <c r="L590" s="22">
        <v>6</v>
      </c>
      <c r="M590" s="26">
        <f>L590/F590*100</f>
        <v>0.39138943248532287</v>
      </c>
      <c r="N590" s="25">
        <f t="shared" si="27"/>
        <v>-2.6086105675146771</v>
      </c>
      <c r="O590" s="22">
        <v>22</v>
      </c>
      <c r="P590" s="26">
        <f>O590/F590*100</f>
        <v>1.4350945857795172</v>
      </c>
      <c r="Q590" s="25">
        <f t="shared" si="28"/>
        <v>-27.564905414220483</v>
      </c>
      <c r="R590" s="21"/>
    </row>
    <row r="591" spans="1:18" x14ac:dyDescent="0.3">
      <c r="A591" s="21" t="s">
        <v>806</v>
      </c>
      <c r="B591" s="51">
        <v>804465401</v>
      </c>
      <c r="C591" s="21" t="s">
        <v>1371</v>
      </c>
      <c r="D591" s="21" t="s">
        <v>50</v>
      </c>
      <c r="E591" s="21" t="s">
        <v>1372</v>
      </c>
      <c r="F591" s="22">
        <v>1574</v>
      </c>
      <c r="G591" s="22">
        <v>316</v>
      </c>
      <c r="H591" s="23">
        <f>F591-G591</f>
        <v>1258</v>
      </c>
      <c r="I591" s="22">
        <v>2282</v>
      </c>
      <c r="J591" s="24">
        <f>I591/F591*100</f>
        <v>144.98094027954255</v>
      </c>
      <c r="K591" s="25">
        <f t="shared" si="29"/>
        <v>13.980940279542551</v>
      </c>
      <c r="L591" s="22">
        <v>16</v>
      </c>
      <c r="M591" s="26">
        <f>L591/F591*100</f>
        <v>1.0165184243964422</v>
      </c>
      <c r="N591" s="25">
        <f t="shared" si="27"/>
        <v>-1.9834815756035578</v>
      </c>
      <c r="O591" s="22">
        <v>117</v>
      </c>
      <c r="P591" s="26">
        <f>O591/F591*100</f>
        <v>7.4332909783989836</v>
      </c>
      <c r="Q591" s="25">
        <f t="shared" si="28"/>
        <v>-21.566709021601017</v>
      </c>
      <c r="R591" s="21"/>
    </row>
    <row r="592" spans="1:18" x14ac:dyDescent="0.3">
      <c r="A592" s="21" t="s">
        <v>806</v>
      </c>
      <c r="B592" s="51">
        <v>19477423</v>
      </c>
      <c r="C592" s="21" t="s">
        <v>1373</v>
      </c>
      <c r="D592" s="21" t="s">
        <v>1374</v>
      </c>
      <c r="E592" s="21" t="s">
        <v>1277</v>
      </c>
      <c r="F592" s="22">
        <v>673</v>
      </c>
      <c r="G592" s="22">
        <v>0</v>
      </c>
      <c r="H592" s="23">
        <f>F592-G592</f>
        <v>673</v>
      </c>
      <c r="I592" s="22">
        <v>511</v>
      </c>
      <c r="J592" s="24">
        <f>I592/F592*100</f>
        <v>75.928677563150075</v>
      </c>
      <c r="K592" s="25">
        <f t="shared" si="29"/>
        <v>-55.071322436849925</v>
      </c>
      <c r="L592" s="22">
        <v>4</v>
      </c>
      <c r="M592" s="26">
        <f>L592/F592*100</f>
        <v>0.59435364041604755</v>
      </c>
      <c r="N592" s="25">
        <f t="shared" si="27"/>
        <v>-2.4056463595839523</v>
      </c>
      <c r="O592" s="22">
        <v>625</v>
      </c>
      <c r="P592" s="26">
        <f>O592/F592*100</f>
        <v>92.867756315007426</v>
      </c>
      <c r="Q592" s="25">
        <f t="shared" si="28"/>
        <v>63.867756315007426</v>
      </c>
      <c r="R592" s="21"/>
    </row>
    <row r="593" spans="1:18" x14ac:dyDescent="0.3">
      <c r="A593" s="28" t="s">
        <v>806</v>
      </c>
      <c r="B593" s="52">
        <v>10001134</v>
      </c>
      <c r="C593" s="28" t="s">
        <v>1375</v>
      </c>
      <c r="D593" s="28" t="s">
        <v>100</v>
      </c>
      <c r="E593" s="28" t="s">
        <v>1376</v>
      </c>
      <c r="F593" s="29">
        <v>1499</v>
      </c>
      <c r="G593" s="29">
        <v>1499</v>
      </c>
      <c r="H593" s="30">
        <f>F593-G593</f>
        <v>0</v>
      </c>
      <c r="I593" s="29">
        <v>4467</v>
      </c>
      <c r="J593" s="31">
        <f>I593/F593*100</f>
        <v>297.99866577718478</v>
      </c>
      <c r="K593" s="32">
        <f t="shared" si="29"/>
        <v>166.99866577718478</v>
      </c>
      <c r="L593" s="29">
        <v>33</v>
      </c>
      <c r="M593" s="33">
        <f>L593/F593*100</f>
        <v>2.2014676450967312</v>
      </c>
      <c r="N593" s="32">
        <f t="shared" si="27"/>
        <v>-0.79853235490326879</v>
      </c>
      <c r="O593" s="29">
        <v>132</v>
      </c>
      <c r="P593" s="33">
        <f>O593/F593*100</f>
        <v>8.8058705803869248</v>
      </c>
      <c r="Q593" s="32">
        <f t="shared" si="28"/>
        <v>-20.194129419613077</v>
      </c>
      <c r="R593" s="28"/>
    </row>
    <row r="594" spans="1:18" x14ac:dyDescent="0.3">
      <c r="A594" s="21" t="s">
        <v>806</v>
      </c>
      <c r="B594" s="51">
        <v>10000996</v>
      </c>
      <c r="C594" s="21" t="s">
        <v>1377</v>
      </c>
      <c r="D594" s="21" t="s">
        <v>1378</v>
      </c>
      <c r="E594" s="21" t="s">
        <v>1379</v>
      </c>
      <c r="F594" s="22">
        <v>1352</v>
      </c>
      <c r="G594" s="22">
        <v>287</v>
      </c>
      <c r="H594" s="23">
        <f>F594-G594</f>
        <v>1065</v>
      </c>
      <c r="I594" s="22">
        <v>1791</v>
      </c>
      <c r="J594" s="24">
        <f>I594/F594*100</f>
        <v>132.47041420118344</v>
      </c>
      <c r="K594" s="25">
        <f t="shared" si="29"/>
        <v>1.4704142011834449</v>
      </c>
      <c r="L594" s="22">
        <v>18</v>
      </c>
      <c r="M594" s="26">
        <f>L594/F594*100</f>
        <v>1.3313609467455623</v>
      </c>
      <c r="N594" s="25">
        <f t="shared" si="27"/>
        <v>-1.6686390532544377</v>
      </c>
      <c r="O594" s="22">
        <v>239</v>
      </c>
      <c r="P594" s="26">
        <f>O594/F594*100</f>
        <v>17.677514792899409</v>
      </c>
      <c r="Q594" s="25">
        <f t="shared" si="28"/>
        <v>-11.322485207100591</v>
      </c>
      <c r="R594" s="21"/>
    </row>
    <row r="595" spans="1:18" x14ac:dyDescent="0.3">
      <c r="A595" s="21" t="s">
        <v>806</v>
      </c>
      <c r="B595" s="51">
        <v>19375419</v>
      </c>
      <c r="C595" s="21" t="s">
        <v>1380</v>
      </c>
      <c r="D595" s="21" t="s">
        <v>607</v>
      </c>
      <c r="E595" s="21" t="s">
        <v>1381</v>
      </c>
      <c r="F595" s="22">
        <v>2028</v>
      </c>
      <c r="G595" s="22">
        <v>503</v>
      </c>
      <c r="H595" s="23">
        <f>F595-G595</f>
        <v>1525</v>
      </c>
      <c r="I595" s="22">
        <v>2152</v>
      </c>
      <c r="J595" s="24">
        <f>I595/F595*100</f>
        <v>106.11439842209074</v>
      </c>
      <c r="K595" s="25">
        <f t="shared" si="29"/>
        <v>-24.885601577909256</v>
      </c>
      <c r="L595" s="22">
        <v>13</v>
      </c>
      <c r="M595" s="26">
        <f>L595/F595*100</f>
        <v>0.64102564102564097</v>
      </c>
      <c r="N595" s="25">
        <f t="shared" si="27"/>
        <v>-2.358974358974359</v>
      </c>
      <c r="O595" s="22">
        <v>0</v>
      </c>
      <c r="P595" s="26">
        <f>O595/F595*100</f>
        <v>0</v>
      </c>
      <c r="Q595" s="25">
        <f t="shared" si="28"/>
        <v>-29</v>
      </c>
      <c r="R595" s="21"/>
    </row>
    <row r="596" spans="1:18" x14ac:dyDescent="0.3">
      <c r="A596" s="21" t="s">
        <v>806</v>
      </c>
      <c r="B596" s="51">
        <v>19175426</v>
      </c>
      <c r="C596" s="21" t="s">
        <v>1382</v>
      </c>
      <c r="D596" s="21" t="s">
        <v>938</v>
      </c>
      <c r="E596" s="21" t="s">
        <v>442</v>
      </c>
      <c r="F596" s="22">
        <v>2085</v>
      </c>
      <c r="G596" s="22">
        <v>421</v>
      </c>
      <c r="H596" s="23">
        <f>F596-G596</f>
        <v>1664</v>
      </c>
      <c r="I596" s="22">
        <v>3496</v>
      </c>
      <c r="J596" s="24">
        <f>I596/F596*100</f>
        <v>167.67386091127099</v>
      </c>
      <c r="K596" s="25">
        <f t="shared" si="29"/>
        <v>36.673860911270992</v>
      </c>
      <c r="L596" s="22">
        <v>61</v>
      </c>
      <c r="M596" s="26">
        <f>L596/F596*100</f>
        <v>2.9256594724220624</v>
      </c>
      <c r="N596" s="25">
        <f t="shared" si="27"/>
        <v>-7.4340527577937632E-2</v>
      </c>
      <c r="O596" s="22">
        <v>3228</v>
      </c>
      <c r="P596" s="26">
        <f>O596/F596*100</f>
        <v>154.8201438848921</v>
      </c>
      <c r="Q596" s="25">
        <f t="shared" si="28"/>
        <v>125.8201438848921</v>
      </c>
      <c r="R596" s="21"/>
    </row>
    <row r="597" spans="1:18" x14ac:dyDescent="0.3">
      <c r="A597" s="21" t="s">
        <v>806</v>
      </c>
      <c r="B597" s="51">
        <v>130000056</v>
      </c>
      <c r="C597" s="21" t="s">
        <v>1383</v>
      </c>
      <c r="D597" s="21" t="s">
        <v>1014</v>
      </c>
      <c r="E597" s="21" t="s">
        <v>1384</v>
      </c>
      <c r="F597" s="22">
        <v>1111</v>
      </c>
      <c r="G597" s="22">
        <v>300</v>
      </c>
      <c r="H597" s="23">
        <f>F597-G597</f>
        <v>811</v>
      </c>
      <c r="I597" s="22">
        <v>2095</v>
      </c>
      <c r="J597" s="24">
        <f>I597/F597*100</f>
        <v>188.56885688568858</v>
      </c>
      <c r="K597" s="25">
        <f t="shared" si="29"/>
        <v>57.568856885688575</v>
      </c>
      <c r="L597" s="22">
        <v>215</v>
      </c>
      <c r="M597" s="26">
        <f>L597/F597*100</f>
        <v>19.351935193519353</v>
      </c>
      <c r="N597" s="25">
        <f t="shared" si="27"/>
        <v>16.351935193519353</v>
      </c>
      <c r="O597" s="22">
        <v>249</v>
      </c>
      <c r="P597" s="26">
        <f>O597/F597*100</f>
        <v>22.412241224122411</v>
      </c>
      <c r="Q597" s="25">
        <f t="shared" si="28"/>
        <v>-6.5877587758775888</v>
      </c>
      <c r="R597" s="21"/>
    </row>
    <row r="598" spans="1:18" x14ac:dyDescent="0.3">
      <c r="A598" s="21" t="s">
        <v>806</v>
      </c>
      <c r="B598" s="51">
        <v>804900005</v>
      </c>
      <c r="C598" s="21" t="s">
        <v>1385</v>
      </c>
      <c r="D598" s="21" t="s">
        <v>1386</v>
      </c>
      <c r="E598" s="21" t="s">
        <v>1376</v>
      </c>
      <c r="F598" s="22">
        <v>1953</v>
      </c>
      <c r="G598" s="22">
        <v>476</v>
      </c>
      <c r="H598" s="23">
        <f>F598-G598</f>
        <v>1477</v>
      </c>
      <c r="I598" s="22">
        <v>2789</v>
      </c>
      <c r="J598" s="24">
        <f>I598/F598*100</f>
        <v>142.80593958013313</v>
      </c>
      <c r="K598" s="25">
        <f t="shared" si="29"/>
        <v>11.805939580133128</v>
      </c>
      <c r="L598" s="22">
        <v>29</v>
      </c>
      <c r="M598" s="26">
        <f>L598/F598*100</f>
        <v>1.4848950332821302</v>
      </c>
      <c r="N598" s="25">
        <f t="shared" si="27"/>
        <v>-1.5151049667178698</v>
      </c>
      <c r="O598" s="22">
        <v>2454</v>
      </c>
      <c r="P598" s="26">
        <f>O598/F598*100</f>
        <v>125.65284178187403</v>
      </c>
      <c r="Q598" s="25">
        <f t="shared" si="28"/>
        <v>96.652841781874031</v>
      </c>
      <c r="R598" s="21"/>
    </row>
    <row r="599" spans="1:18" x14ac:dyDescent="0.3">
      <c r="A599" s="21" t="s">
        <v>806</v>
      </c>
      <c r="B599" s="51">
        <v>19277427</v>
      </c>
      <c r="C599" s="21" t="s">
        <v>1387</v>
      </c>
      <c r="D599" s="21" t="s">
        <v>296</v>
      </c>
      <c r="E599" s="21" t="s">
        <v>1388</v>
      </c>
      <c r="F599" s="22">
        <v>1252</v>
      </c>
      <c r="G599" s="22">
        <v>0</v>
      </c>
      <c r="H599" s="23">
        <f>F599-G599</f>
        <v>1252</v>
      </c>
      <c r="I599" s="22">
        <v>636</v>
      </c>
      <c r="J599" s="24">
        <f>I599/F599*100</f>
        <v>50.798722044728436</v>
      </c>
      <c r="K599" s="25">
        <f t="shared" si="29"/>
        <v>-80.201277955271564</v>
      </c>
      <c r="L599" s="22">
        <v>24</v>
      </c>
      <c r="M599" s="26">
        <f>L599/F599*100</f>
        <v>1.9169329073482428</v>
      </c>
      <c r="N599" s="25">
        <f t="shared" si="27"/>
        <v>-1.0830670926517572</v>
      </c>
      <c r="O599" s="22">
        <v>111</v>
      </c>
      <c r="P599" s="26">
        <f>O599/F599*100</f>
        <v>8.8658146964856233</v>
      </c>
      <c r="Q599" s="25">
        <f t="shared" si="28"/>
        <v>-20.134185303514379</v>
      </c>
      <c r="R599" s="21"/>
    </row>
    <row r="600" spans="1:18" x14ac:dyDescent="0.3">
      <c r="A600" s="21" t="s">
        <v>806</v>
      </c>
      <c r="B600" s="51">
        <v>801200006</v>
      </c>
      <c r="C600" s="21" t="s">
        <v>1389</v>
      </c>
      <c r="D600" s="21" t="s">
        <v>94</v>
      </c>
      <c r="E600" s="21" t="s">
        <v>769</v>
      </c>
      <c r="F600" s="22">
        <v>1211</v>
      </c>
      <c r="G600" s="22">
        <v>0</v>
      </c>
      <c r="H600" s="23">
        <f>F600-G600</f>
        <v>1211</v>
      </c>
      <c r="I600" s="22">
        <v>2539</v>
      </c>
      <c r="J600" s="24">
        <f>I600/F600*100</f>
        <v>209.66143682906687</v>
      </c>
      <c r="K600" s="25">
        <f t="shared" si="29"/>
        <v>78.661436829066872</v>
      </c>
      <c r="L600" s="22">
        <v>0</v>
      </c>
      <c r="M600" s="26">
        <f>L600/F600*100</f>
        <v>0</v>
      </c>
      <c r="N600" s="25">
        <f t="shared" si="27"/>
        <v>-3</v>
      </c>
      <c r="O600" s="22">
        <v>1240</v>
      </c>
      <c r="P600" s="26">
        <f>O600/F600*100</f>
        <v>102.39471511147811</v>
      </c>
      <c r="Q600" s="25">
        <f t="shared" si="28"/>
        <v>73.394715111478106</v>
      </c>
      <c r="R600" s="21"/>
    </row>
    <row r="601" spans="1:18" x14ac:dyDescent="0.3">
      <c r="A601" s="21" t="s">
        <v>806</v>
      </c>
      <c r="B601" s="51">
        <v>19475414</v>
      </c>
      <c r="C601" s="21" t="s">
        <v>1390</v>
      </c>
      <c r="D601" s="21" t="s">
        <v>150</v>
      </c>
      <c r="E601" s="21" t="s">
        <v>1391</v>
      </c>
      <c r="F601" s="22">
        <v>791</v>
      </c>
      <c r="G601" s="22">
        <v>3</v>
      </c>
      <c r="H601" s="23">
        <f>F601-G601</f>
        <v>788</v>
      </c>
      <c r="I601" s="22">
        <v>832</v>
      </c>
      <c r="J601" s="24">
        <f>I601/F601*100</f>
        <v>105.18331226295827</v>
      </c>
      <c r="K601" s="25">
        <f t="shared" si="29"/>
        <v>-25.816687737041732</v>
      </c>
      <c r="L601" s="22">
        <v>4</v>
      </c>
      <c r="M601" s="26">
        <f>L601/F601*100</f>
        <v>0.50568900126422256</v>
      </c>
      <c r="N601" s="25">
        <f t="shared" si="27"/>
        <v>-2.4943109987357772</v>
      </c>
      <c r="O601" s="22">
        <v>0</v>
      </c>
      <c r="P601" s="26">
        <f>O601/F601*100</f>
        <v>0</v>
      </c>
      <c r="Q601" s="25">
        <f t="shared" si="28"/>
        <v>-29</v>
      </c>
      <c r="R601" s="21"/>
    </row>
    <row r="602" spans="1:18" x14ac:dyDescent="0.3">
      <c r="A602" s="21" t="s">
        <v>806</v>
      </c>
      <c r="B602" s="51">
        <v>800600018</v>
      </c>
      <c r="C602" s="21" t="s">
        <v>1392</v>
      </c>
      <c r="D602" s="21" t="s">
        <v>153</v>
      </c>
      <c r="E602" s="21" t="s">
        <v>1393</v>
      </c>
      <c r="F602" s="22">
        <v>1659</v>
      </c>
      <c r="G602" s="22">
        <v>440</v>
      </c>
      <c r="H602" s="23">
        <f>F602-G602</f>
        <v>1219</v>
      </c>
      <c r="I602" s="22">
        <v>3228</v>
      </c>
      <c r="J602" s="24">
        <f>I602/F602*100</f>
        <v>194.57504520795661</v>
      </c>
      <c r="K602" s="25">
        <f t="shared" si="29"/>
        <v>63.575045207956606</v>
      </c>
      <c r="L602" s="22">
        <v>300</v>
      </c>
      <c r="M602" s="26">
        <f>L602/F602*100</f>
        <v>18.083182640144667</v>
      </c>
      <c r="N602" s="25">
        <f t="shared" si="27"/>
        <v>15.083182640144667</v>
      </c>
      <c r="O602" s="22">
        <v>82</v>
      </c>
      <c r="P602" s="26">
        <f>O602/F602*100</f>
        <v>4.9427365883062082</v>
      </c>
      <c r="Q602" s="25">
        <f t="shared" si="28"/>
        <v>-24.057263411693793</v>
      </c>
      <c r="R602" s="21"/>
    </row>
    <row r="603" spans="1:18" x14ac:dyDescent="0.3">
      <c r="A603" s="21" t="s">
        <v>806</v>
      </c>
      <c r="B603" s="51">
        <v>19475404</v>
      </c>
      <c r="C603" s="21" t="s">
        <v>1394</v>
      </c>
      <c r="D603" s="21" t="s">
        <v>1395</v>
      </c>
      <c r="E603" s="21" t="s">
        <v>564</v>
      </c>
      <c r="F603" s="22">
        <v>2219</v>
      </c>
      <c r="G603" s="22">
        <v>541</v>
      </c>
      <c r="H603" s="23">
        <f>F603-G603</f>
        <v>1678</v>
      </c>
      <c r="I603" s="22">
        <v>3841</v>
      </c>
      <c r="J603" s="24">
        <f>I603/F603*100</f>
        <v>173.09598918431726</v>
      </c>
      <c r="K603" s="25">
        <f t="shared" si="29"/>
        <v>42.095989184317261</v>
      </c>
      <c r="L603" s="22">
        <v>18</v>
      </c>
      <c r="M603" s="26">
        <f>L603/F603*100</f>
        <v>0.81117620549797198</v>
      </c>
      <c r="N603" s="25">
        <f t="shared" si="27"/>
        <v>-2.1888237945020279</v>
      </c>
      <c r="O603" s="22">
        <v>343</v>
      </c>
      <c r="P603" s="26">
        <f>O603/F603*100</f>
        <v>15.457413249211358</v>
      </c>
      <c r="Q603" s="25">
        <f t="shared" si="28"/>
        <v>-13.542586750788642</v>
      </c>
      <c r="R603" s="21"/>
    </row>
    <row r="604" spans="1:18" x14ac:dyDescent="0.3">
      <c r="A604" s="21" t="s">
        <v>806</v>
      </c>
      <c r="B604" s="51">
        <v>19475419</v>
      </c>
      <c r="C604" s="21" t="s">
        <v>1396</v>
      </c>
      <c r="D604" s="21" t="s">
        <v>1397</v>
      </c>
      <c r="E604" s="21" t="s">
        <v>1398</v>
      </c>
      <c r="F604" s="22">
        <v>1230</v>
      </c>
      <c r="G604" s="22">
        <v>10</v>
      </c>
      <c r="H604" s="23">
        <f>F604-G604</f>
        <v>1220</v>
      </c>
      <c r="I604" s="22">
        <v>1846</v>
      </c>
      <c r="J604" s="24">
        <f>I604/F604*100</f>
        <v>150.08130081300811</v>
      </c>
      <c r="K604" s="25">
        <f t="shared" si="29"/>
        <v>19.081300813008113</v>
      </c>
      <c r="L604" s="22">
        <v>2</v>
      </c>
      <c r="M604" s="26">
        <f>L604/F604*100</f>
        <v>0.16260162601626016</v>
      </c>
      <c r="N604" s="25">
        <f t="shared" si="27"/>
        <v>-2.8373983739837398</v>
      </c>
      <c r="O604" s="22">
        <v>428</v>
      </c>
      <c r="P604" s="26">
        <f>O604/F604*100</f>
        <v>34.796747967479675</v>
      </c>
      <c r="Q604" s="25">
        <f t="shared" si="28"/>
        <v>5.7967479674796749</v>
      </c>
      <c r="R604" s="21"/>
    </row>
    <row r="605" spans="1:18" x14ac:dyDescent="0.3">
      <c r="A605" s="21" t="s">
        <v>806</v>
      </c>
      <c r="B605" s="51">
        <v>19377409</v>
      </c>
      <c r="C605" s="21" t="s">
        <v>1399</v>
      </c>
      <c r="D605" s="21" t="s">
        <v>296</v>
      </c>
      <c r="E605" s="21" t="s">
        <v>1400</v>
      </c>
      <c r="F605" s="22">
        <v>910</v>
      </c>
      <c r="G605" s="22">
        <v>1</v>
      </c>
      <c r="H605" s="23">
        <f>F605-G605</f>
        <v>909</v>
      </c>
      <c r="I605" s="22">
        <v>1337</v>
      </c>
      <c r="J605" s="24">
        <f>I605/F605*100</f>
        <v>146.92307692307693</v>
      </c>
      <c r="K605" s="25">
        <f t="shared" si="29"/>
        <v>15.923076923076934</v>
      </c>
      <c r="L605" s="22">
        <v>2</v>
      </c>
      <c r="M605" s="26">
        <f>L605/F605*100</f>
        <v>0.21978021978021978</v>
      </c>
      <c r="N605" s="25">
        <f t="shared" si="27"/>
        <v>-2.7802197802197801</v>
      </c>
      <c r="O605" s="22">
        <v>48</v>
      </c>
      <c r="P605" s="26">
        <f>O605/F605*100</f>
        <v>5.2747252747252746</v>
      </c>
      <c r="Q605" s="25">
        <f t="shared" si="28"/>
        <v>-23.725274725274726</v>
      </c>
      <c r="R605" s="21"/>
    </row>
    <row r="606" spans="1:18" x14ac:dyDescent="0.3">
      <c r="A606" s="21" t="s">
        <v>806</v>
      </c>
      <c r="B606" s="51">
        <v>19375426</v>
      </c>
      <c r="C606" s="21" t="s">
        <v>1401</v>
      </c>
      <c r="D606" s="21" t="s">
        <v>91</v>
      </c>
      <c r="E606" s="21" t="s">
        <v>1402</v>
      </c>
      <c r="F606" s="22">
        <v>1917</v>
      </c>
      <c r="G606" s="22">
        <v>645</v>
      </c>
      <c r="H606" s="23">
        <f>F606-G606</f>
        <v>1272</v>
      </c>
      <c r="I606" s="22">
        <v>3418</v>
      </c>
      <c r="J606" s="24">
        <f>I606/F606*100</f>
        <v>178.29942618675011</v>
      </c>
      <c r="K606" s="25">
        <f t="shared" si="29"/>
        <v>47.299426186750111</v>
      </c>
      <c r="L606" s="22">
        <v>18</v>
      </c>
      <c r="M606" s="26">
        <f>L606/F606*100</f>
        <v>0.93896713615023475</v>
      </c>
      <c r="N606" s="25">
        <f t="shared" si="27"/>
        <v>-2.061032863849765</v>
      </c>
      <c r="O606" s="22">
        <v>14</v>
      </c>
      <c r="P606" s="26">
        <f>O606/F606*100</f>
        <v>0.73030777256129364</v>
      </c>
      <c r="Q606" s="25">
        <f t="shared" si="28"/>
        <v>-28.269692227438707</v>
      </c>
      <c r="R606" s="21"/>
    </row>
    <row r="607" spans="1:18" x14ac:dyDescent="0.3">
      <c r="A607" s="21" t="s">
        <v>806</v>
      </c>
      <c r="B607" s="51">
        <v>10077467</v>
      </c>
      <c r="C607" s="21" t="s">
        <v>1403</v>
      </c>
      <c r="D607" s="21" t="s">
        <v>1097</v>
      </c>
      <c r="E607" s="21" t="s">
        <v>1404</v>
      </c>
      <c r="F607" s="22">
        <v>1183</v>
      </c>
      <c r="G607" s="22">
        <v>9</v>
      </c>
      <c r="H607" s="23">
        <f>F607-G607</f>
        <v>1174</v>
      </c>
      <c r="I607" s="22">
        <v>1473</v>
      </c>
      <c r="J607" s="24">
        <f>I607/F607*100</f>
        <v>124.51394759087067</v>
      </c>
      <c r="K607" s="25">
        <f t="shared" si="29"/>
        <v>-6.4860524091293286</v>
      </c>
      <c r="L607" s="22">
        <v>42</v>
      </c>
      <c r="M607" s="26">
        <f>L607/F607*100</f>
        <v>3.5502958579881656</v>
      </c>
      <c r="N607" s="25">
        <f t="shared" si="27"/>
        <v>0.5502958579881656</v>
      </c>
      <c r="O607" s="22">
        <v>0</v>
      </c>
      <c r="P607" s="26">
        <f>O607/F607*100</f>
        <v>0</v>
      </c>
      <c r="Q607" s="25">
        <f t="shared" si="28"/>
        <v>-29</v>
      </c>
      <c r="R607" s="21"/>
    </row>
    <row r="608" spans="1:18" x14ac:dyDescent="0.3">
      <c r="A608" s="21" t="s">
        <v>806</v>
      </c>
      <c r="B608" s="51">
        <v>130075411</v>
      </c>
      <c r="C608" s="21" t="s">
        <v>1405</v>
      </c>
      <c r="D608" s="21" t="s">
        <v>1406</v>
      </c>
      <c r="E608" s="21" t="s">
        <v>1407</v>
      </c>
      <c r="F608" s="22">
        <v>1371</v>
      </c>
      <c r="G608" s="22">
        <v>0</v>
      </c>
      <c r="H608" s="23">
        <f>F608-G608</f>
        <v>1371</v>
      </c>
      <c r="I608" s="22">
        <v>1285</v>
      </c>
      <c r="J608" s="24">
        <f>I608/F608*100</f>
        <v>93.727206418672509</v>
      </c>
      <c r="K608" s="25">
        <f t="shared" si="29"/>
        <v>-37.272793581327491</v>
      </c>
      <c r="L608" s="22">
        <v>4</v>
      </c>
      <c r="M608" s="26">
        <f>L608/F608*100</f>
        <v>0.29175784099197666</v>
      </c>
      <c r="N608" s="25">
        <f t="shared" si="27"/>
        <v>-2.7082421590080235</v>
      </c>
      <c r="O608" s="22">
        <v>1631</v>
      </c>
      <c r="P608" s="26">
        <f>O608/F608*100</f>
        <v>118.96425966447848</v>
      </c>
      <c r="Q608" s="25">
        <f t="shared" si="28"/>
        <v>89.964259664478476</v>
      </c>
      <c r="R608" s="21"/>
    </row>
    <row r="609" spans="1:18" x14ac:dyDescent="0.3">
      <c r="A609" s="21" t="s">
        <v>806</v>
      </c>
      <c r="B609" s="51">
        <v>10065207</v>
      </c>
      <c r="C609" s="21" t="s">
        <v>1408</v>
      </c>
      <c r="D609" s="21" t="s">
        <v>1409</v>
      </c>
      <c r="E609" s="21" t="s">
        <v>1410</v>
      </c>
      <c r="F609" s="22">
        <v>1723</v>
      </c>
      <c r="G609" s="22">
        <v>718</v>
      </c>
      <c r="H609" s="23">
        <f>F609-G609</f>
        <v>1005</v>
      </c>
      <c r="I609" s="22">
        <v>2739</v>
      </c>
      <c r="J609" s="24">
        <f>I609/F609*100</f>
        <v>158.96691816598957</v>
      </c>
      <c r="K609" s="25">
        <f t="shared" si="29"/>
        <v>27.966918165989568</v>
      </c>
      <c r="L609" s="22">
        <v>6</v>
      </c>
      <c r="M609" s="26">
        <f>L609/F609*100</f>
        <v>0.34822983168891469</v>
      </c>
      <c r="N609" s="25">
        <f t="shared" si="27"/>
        <v>-2.6517701683110855</v>
      </c>
      <c r="O609" s="22">
        <v>129</v>
      </c>
      <c r="P609" s="26">
        <f>O609/F609*100</f>
        <v>7.4869413813116656</v>
      </c>
      <c r="Q609" s="25">
        <f t="shared" si="28"/>
        <v>-21.513058618688333</v>
      </c>
      <c r="R609" s="21"/>
    </row>
    <row r="610" spans="1:18" x14ac:dyDescent="0.3">
      <c r="A610" s="21" t="s">
        <v>806</v>
      </c>
      <c r="B610" s="51">
        <v>19375430</v>
      </c>
      <c r="C610" s="21" t="s">
        <v>1411</v>
      </c>
      <c r="D610" s="21" t="s">
        <v>1412</v>
      </c>
      <c r="E610" s="21" t="s">
        <v>1413</v>
      </c>
      <c r="F610" s="22">
        <v>1782</v>
      </c>
      <c r="G610" s="22">
        <v>16</v>
      </c>
      <c r="H610" s="23">
        <f>F610-G610</f>
        <v>1766</v>
      </c>
      <c r="I610" s="22">
        <v>2386</v>
      </c>
      <c r="J610" s="24">
        <f>I610/F610*100</f>
        <v>133.89450056116723</v>
      </c>
      <c r="K610" s="25">
        <f t="shared" si="29"/>
        <v>2.8945005611672343</v>
      </c>
      <c r="L610" s="22">
        <v>36</v>
      </c>
      <c r="M610" s="26">
        <f>L610/F610*100</f>
        <v>2.0202020202020203</v>
      </c>
      <c r="N610" s="25">
        <f t="shared" si="27"/>
        <v>-0.97979797979797967</v>
      </c>
      <c r="O610" s="22">
        <v>342</v>
      </c>
      <c r="P610" s="26">
        <f>O610/F610*100</f>
        <v>19.19191919191919</v>
      </c>
      <c r="Q610" s="25">
        <f t="shared" si="28"/>
        <v>-9.8080808080808097</v>
      </c>
      <c r="R610" s="21"/>
    </row>
    <row r="611" spans="1:18" x14ac:dyDescent="0.3">
      <c r="A611" s="21" t="s">
        <v>806</v>
      </c>
      <c r="B611" s="51">
        <v>19375414</v>
      </c>
      <c r="C611" s="21" t="s">
        <v>1414</v>
      </c>
      <c r="D611" s="21" t="s">
        <v>823</v>
      </c>
      <c r="E611" s="21" t="s">
        <v>1415</v>
      </c>
      <c r="F611" s="22">
        <v>1803</v>
      </c>
      <c r="G611" s="22">
        <v>237</v>
      </c>
      <c r="H611" s="23">
        <f>F611-G611</f>
        <v>1566</v>
      </c>
      <c r="I611" s="22">
        <v>2086</v>
      </c>
      <c r="J611" s="24">
        <f>I611/F611*100</f>
        <v>115.69606211869107</v>
      </c>
      <c r="K611" s="25">
        <f t="shared" si="29"/>
        <v>-15.303937881308926</v>
      </c>
      <c r="L611" s="22">
        <v>11</v>
      </c>
      <c r="M611" s="26">
        <f>L611/F611*100</f>
        <v>0.61009428729894621</v>
      </c>
      <c r="N611" s="25">
        <f t="shared" si="27"/>
        <v>-2.3899057127010539</v>
      </c>
      <c r="O611" s="22">
        <v>116</v>
      </c>
      <c r="P611" s="26">
        <f>O611/F611*100</f>
        <v>6.4337215751525232</v>
      </c>
      <c r="Q611" s="25">
        <f t="shared" si="28"/>
        <v>-22.566278424847475</v>
      </c>
      <c r="R611" s="21"/>
    </row>
    <row r="612" spans="1:18" x14ac:dyDescent="0.3">
      <c r="A612" s="21" t="s">
        <v>806</v>
      </c>
      <c r="B612" s="51">
        <v>10064111</v>
      </c>
      <c r="C612" s="21" t="s">
        <v>1416</v>
      </c>
      <c r="D612" s="21" t="s">
        <v>153</v>
      </c>
      <c r="E612" s="21" t="s">
        <v>1417</v>
      </c>
      <c r="F612" s="22">
        <v>1490</v>
      </c>
      <c r="G612" s="22">
        <v>314</v>
      </c>
      <c r="H612" s="23">
        <f>F612-G612</f>
        <v>1176</v>
      </c>
      <c r="I612" s="22">
        <v>1905</v>
      </c>
      <c r="J612" s="24">
        <f>I612/F612*100</f>
        <v>127.85234899328859</v>
      </c>
      <c r="K612" s="25">
        <f t="shared" si="29"/>
        <v>-3.1476510067114134</v>
      </c>
      <c r="L612" s="22">
        <v>8</v>
      </c>
      <c r="M612" s="26">
        <f>L612/F612*100</f>
        <v>0.53691275167785235</v>
      </c>
      <c r="N612" s="25">
        <f t="shared" si="27"/>
        <v>-2.4630872483221475</v>
      </c>
      <c r="O612" s="22">
        <v>1827</v>
      </c>
      <c r="P612" s="26">
        <f>O612/F612*100</f>
        <v>122.61744966442953</v>
      </c>
      <c r="Q612" s="25">
        <f t="shared" si="28"/>
        <v>93.617449664429529</v>
      </c>
      <c r="R612" s="21"/>
    </row>
    <row r="613" spans="1:18" x14ac:dyDescent="0.3">
      <c r="A613" s="21" t="s">
        <v>806</v>
      </c>
      <c r="B613" s="51">
        <v>10001120</v>
      </c>
      <c r="C613" s="21" t="s">
        <v>1418</v>
      </c>
      <c r="D613" s="21" t="s">
        <v>1419</v>
      </c>
      <c r="E613" s="21" t="s">
        <v>1420</v>
      </c>
      <c r="F613" s="22">
        <v>2028</v>
      </c>
      <c r="G613" s="22">
        <v>503</v>
      </c>
      <c r="H613" s="23">
        <f>F613-G613</f>
        <v>1525</v>
      </c>
      <c r="I613" s="22">
        <v>2809</v>
      </c>
      <c r="J613" s="24">
        <f>I613/F613*100</f>
        <v>138.51084812623273</v>
      </c>
      <c r="K613" s="25">
        <f t="shared" si="29"/>
        <v>7.5108481262327302</v>
      </c>
      <c r="L613" s="22">
        <v>165</v>
      </c>
      <c r="M613" s="26">
        <f>L613/F613*100</f>
        <v>8.1360946745562135</v>
      </c>
      <c r="N613" s="25">
        <f t="shared" si="27"/>
        <v>5.1360946745562135</v>
      </c>
      <c r="O613" s="22">
        <v>265</v>
      </c>
      <c r="P613" s="26">
        <f>O613/F613*100</f>
        <v>13.067061143984221</v>
      </c>
      <c r="Q613" s="25">
        <f t="shared" si="28"/>
        <v>-15.932938856015779</v>
      </c>
      <c r="R613" s="21"/>
    </row>
    <row r="614" spans="1:18" x14ac:dyDescent="0.3">
      <c r="A614" s="21" t="s">
        <v>806</v>
      </c>
      <c r="B614" s="51">
        <v>10001769</v>
      </c>
      <c r="C614" s="21" t="s">
        <v>1421</v>
      </c>
      <c r="D614" s="21" t="s">
        <v>513</v>
      </c>
      <c r="E614" s="21" t="s">
        <v>1422</v>
      </c>
      <c r="F614" s="22">
        <v>2079</v>
      </c>
      <c r="G614" s="22">
        <v>390</v>
      </c>
      <c r="H614" s="23">
        <f>F614-G614</f>
        <v>1689</v>
      </c>
      <c r="I614" s="22">
        <v>4695</v>
      </c>
      <c r="J614" s="24">
        <f>I614/F614*100</f>
        <v>225.82972582972585</v>
      </c>
      <c r="K614" s="25">
        <f t="shared" si="29"/>
        <v>94.829725829725845</v>
      </c>
      <c r="L614" s="22">
        <v>90</v>
      </c>
      <c r="M614" s="26">
        <f>L614/F614*100</f>
        <v>4.329004329004329</v>
      </c>
      <c r="N614" s="25">
        <f t="shared" si="27"/>
        <v>1.329004329004329</v>
      </c>
      <c r="O614" s="22">
        <v>21</v>
      </c>
      <c r="P614" s="26">
        <f>O614/F614*100</f>
        <v>1.0101010101010102</v>
      </c>
      <c r="Q614" s="25">
        <f t="shared" si="28"/>
        <v>-27.98989898989899</v>
      </c>
      <c r="R614" s="21"/>
    </row>
    <row r="615" spans="1:18" x14ac:dyDescent="0.3">
      <c r="A615" s="21" t="s">
        <v>806</v>
      </c>
      <c r="B615" s="51">
        <v>19375405</v>
      </c>
      <c r="C615" s="21" t="s">
        <v>1423</v>
      </c>
      <c r="D615" s="21" t="s">
        <v>100</v>
      </c>
      <c r="E615" s="21" t="s">
        <v>1424</v>
      </c>
      <c r="F615" s="22">
        <v>1465</v>
      </c>
      <c r="G615" s="22">
        <v>22</v>
      </c>
      <c r="H615" s="23">
        <f>F615-G615</f>
        <v>1443</v>
      </c>
      <c r="I615" s="22">
        <v>2674</v>
      </c>
      <c r="J615" s="24">
        <f>I615/F615*100</f>
        <v>182.5255972696246</v>
      </c>
      <c r="K615" s="25">
        <f t="shared" si="29"/>
        <v>51.525597269624598</v>
      </c>
      <c r="L615" s="22">
        <v>2</v>
      </c>
      <c r="M615" s="26">
        <f>L615/F615*100</f>
        <v>0.13651877133105803</v>
      </c>
      <c r="N615" s="25">
        <f t="shared" si="27"/>
        <v>-2.8634812286689422</v>
      </c>
      <c r="O615" s="22">
        <v>173</v>
      </c>
      <c r="P615" s="26">
        <f>O615/F615*100</f>
        <v>11.808873720136519</v>
      </c>
      <c r="Q615" s="25">
        <f t="shared" si="28"/>
        <v>-17.191126279863482</v>
      </c>
      <c r="R615" s="21"/>
    </row>
    <row r="616" spans="1:18" x14ac:dyDescent="0.3">
      <c r="A616" s="21" t="s">
        <v>806</v>
      </c>
      <c r="B616" s="51">
        <v>801200045</v>
      </c>
      <c r="C616" s="21" t="s">
        <v>1425</v>
      </c>
      <c r="D616" s="21" t="s">
        <v>938</v>
      </c>
      <c r="E616" s="21" t="s">
        <v>1426</v>
      </c>
      <c r="F616" s="22">
        <v>1527</v>
      </c>
      <c r="G616" s="22">
        <v>552</v>
      </c>
      <c r="H616" s="23">
        <f>F616-G616</f>
        <v>975</v>
      </c>
      <c r="I616" s="22">
        <v>2043</v>
      </c>
      <c r="J616" s="24">
        <f>I616/F616*100</f>
        <v>133.79174852652261</v>
      </c>
      <c r="K616" s="25">
        <f t="shared" si="29"/>
        <v>2.7917485265226105</v>
      </c>
      <c r="L616" s="22">
        <v>0</v>
      </c>
      <c r="M616" s="26">
        <f>L616/F616*100</f>
        <v>0</v>
      </c>
      <c r="N616" s="25">
        <f t="shared" si="27"/>
        <v>-3</v>
      </c>
      <c r="O616" s="22">
        <v>341</v>
      </c>
      <c r="P616" s="26">
        <f>O616/F616*100</f>
        <v>22.331368696791092</v>
      </c>
      <c r="Q616" s="25">
        <f t="shared" si="28"/>
        <v>-6.6686313032089082</v>
      </c>
      <c r="R616" s="21"/>
    </row>
    <row r="617" spans="1:18" x14ac:dyDescent="0.3">
      <c r="A617" s="21" t="s">
        <v>806</v>
      </c>
      <c r="B617" s="51">
        <v>10075427</v>
      </c>
      <c r="C617" s="21" t="s">
        <v>1427</v>
      </c>
      <c r="D617" s="21" t="s">
        <v>367</v>
      </c>
      <c r="E617" s="21" t="s">
        <v>1428</v>
      </c>
      <c r="F617" s="22">
        <v>1617</v>
      </c>
      <c r="G617" s="22">
        <v>319</v>
      </c>
      <c r="H617" s="23">
        <f>F617-G617</f>
        <v>1298</v>
      </c>
      <c r="I617" s="22">
        <v>1588</v>
      </c>
      <c r="J617" s="24">
        <f>I617/F617*100</f>
        <v>98.206555349412497</v>
      </c>
      <c r="K617" s="25">
        <f t="shared" si="29"/>
        <v>-32.793444650587503</v>
      </c>
      <c r="L617" s="22">
        <v>22</v>
      </c>
      <c r="M617" s="26">
        <f>L617/F617*100</f>
        <v>1.3605442176870748</v>
      </c>
      <c r="N617" s="25">
        <f t="shared" si="27"/>
        <v>-1.6394557823129252</v>
      </c>
      <c r="O617" s="22">
        <v>178</v>
      </c>
      <c r="P617" s="26">
        <f>O617/F617*100</f>
        <v>11.008039579468152</v>
      </c>
      <c r="Q617" s="25">
        <f t="shared" si="28"/>
        <v>-17.991960420531846</v>
      </c>
      <c r="R617" s="21"/>
    </row>
    <row r="618" spans="1:18" x14ac:dyDescent="0.3">
      <c r="A618" s="21" t="s">
        <v>806</v>
      </c>
      <c r="B618" s="51">
        <v>10000244</v>
      </c>
      <c r="C618" s="21" t="s">
        <v>1429</v>
      </c>
      <c r="D618" s="21" t="s">
        <v>1430</v>
      </c>
      <c r="E618" s="21" t="s">
        <v>1431</v>
      </c>
      <c r="F618" s="22">
        <v>1737</v>
      </c>
      <c r="G618" s="22">
        <v>428</v>
      </c>
      <c r="H618" s="23">
        <f>F618-G618</f>
        <v>1309</v>
      </c>
      <c r="I618" s="22">
        <v>3291</v>
      </c>
      <c r="J618" s="24">
        <f>I618/F618*100</f>
        <v>189.46459412780655</v>
      </c>
      <c r="K618" s="25">
        <f t="shared" si="29"/>
        <v>58.464594127806549</v>
      </c>
      <c r="L618" s="22">
        <v>10</v>
      </c>
      <c r="M618" s="26">
        <f>L618/F618*100</f>
        <v>0.57570523891767411</v>
      </c>
      <c r="N618" s="25">
        <f t="shared" si="27"/>
        <v>-2.4242947610823258</v>
      </c>
      <c r="O618" s="22">
        <v>377</v>
      </c>
      <c r="P618" s="26">
        <f>O618/F618*100</f>
        <v>21.704087507196316</v>
      </c>
      <c r="Q618" s="25">
        <f t="shared" si="28"/>
        <v>-7.2959124928036836</v>
      </c>
      <c r="R618" s="21"/>
    </row>
    <row r="619" spans="1:18" x14ac:dyDescent="0.3">
      <c r="A619" s="21" t="s">
        <v>806</v>
      </c>
      <c r="B619" s="51">
        <v>19275436</v>
      </c>
      <c r="C619" s="21" t="s">
        <v>1432</v>
      </c>
      <c r="D619" s="21" t="s">
        <v>250</v>
      </c>
      <c r="E619" s="21" t="s">
        <v>1433</v>
      </c>
      <c r="F619" s="22">
        <v>1758</v>
      </c>
      <c r="G619" s="22">
        <v>19</v>
      </c>
      <c r="H619" s="23">
        <f>F619-G619</f>
        <v>1739</v>
      </c>
      <c r="I619" s="22">
        <v>1042</v>
      </c>
      <c r="J619" s="24">
        <f>I619/F619*100</f>
        <v>59.271899886234358</v>
      </c>
      <c r="K619" s="25">
        <f t="shared" si="29"/>
        <v>-71.728100113765635</v>
      </c>
      <c r="L619" s="22">
        <v>40</v>
      </c>
      <c r="M619" s="26">
        <f>L619/F619*100</f>
        <v>2.2753128555176336</v>
      </c>
      <c r="N619" s="25">
        <f t="shared" si="27"/>
        <v>-0.72468714448236637</v>
      </c>
      <c r="O619" s="22">
        <v>0</v>
      </c>
      <c r="P619" s="26">
        <f>O619/F619*100</f>
        <v>0</v>
      </c>
      <c r="Q619" s="25">
        <f t="shared" si="28"/>
        <v>-29</v>
      </c>
      <c r="R619" s="21"/>
    </row>
    <row r="620" spans="1:18" x14ac:dyDescent="0.3">
      <c r="A620" s="21" t="s">
        <v>806</v>
      </c>
      <c r="B620" s="51">
        <v>19575410</v>
      </c>
      <c r="C620" s="21" t="s">
        <v>1434</v>
      </c>
      <c r="D620" s="21" t="s">
        <v>100</v>
      </c>
      <c r="E620" s="21" t="s">
        <v>1435</v>
      </c>
      <c r="F620" s="22">
        <v>1621</v>
      </c>
      <c r="G620" s="22">
        <v>223</v>
      </c>
      <c r="H620" s="23">
        <f>F620-G620</f>
        <v>1398</v>
      </c>
      <c r="I620" s="22">
        <v>1528</v>
      </c>
      <c r="J620" s="24">
        <f>I620/F620*100</f>
        <v>94.26280074028378</v>
      </c>
      <c r="K620" s="25">
        <f t="shared" si="29"/>
        <v>-36.73719925971622</v>
      </c>
      <c r="L620" s="22">
        <v>24</v>
      </c>
      <c r="M620" s="26">
        <f>L620/F620*100</f>
        <v>1.4805675508945095</v>
      </c>
      <c r="N620" s="25">
        <f t="shared" si="27"/>
        <v>-1.5194324491054905</v>
      </c>
      <c r="O620" s="22">
        <v>717</v>
      </c>
      <c r="P620" s="26">
        <f>O620/F620*100</f>
        <v>44.231955582973477</v>
      </c>
      <c r="Q620" s="25">
        <f t="shared" si="28"/>
        <v>15.231955582973477</v>
      </c>
      <c r="R620" s="21"/>
    </row>
    <row r="621" spans="1:18" x14ac:dyDescent="0.3">
      <c r="A621" s="28" t="s">
        <v>806</v>
      </c>
      <c r="B621" s="52">
        <v>10001248</v>
      </c>
      <c r="C621" s="28" t="s">
        <v>1436</v>
      </c>
      <c r="D621" s="28" t="s">
        <v>569</v>
      </c>
      <c r="E621" s="28" t="s">
        <v>1437</v>
      </c>
      <c r="F621" s="29">
        <v>525</v>
      </c>
      <c r="G621" s="29">
        <v>525</v>
      </c>
      <c r="H621" s="30">
        <f>F621-G621</f>
        <v>0</v>
      </c>
      <c r="I621" s="29">
        <v>1225</v>
      </c>
      <c r="J621" s="31">
        <f>I621/F621*100</f>
        <v>233.33333333333334</v>
      </c>
      <c r="K621" s="32">
        <f t="shared" si="29"/>
        <v>102.33333333333334</v>
      </c>
      <c r="L621" s="29">
        <v>6</v>
      </c>
      <c r="M621" s="33">
        <f>L621/F621*100</f>
        <v>1.1428571428571428</v>
      </c>
      <c r="N621" s="32">
        <f t="shared" si="27"/>
        <v>-1.8571428571428572</v>
      </c>
      <c r="O621" s="29">
        <v>8</v>
      </c>
      <c r="P621" s="33">
        <f>O621/F621*100</f>
        <v>1.5238095238095237</v>
      </c>
      <c r="Q621" s="32">
        <f t="shared" si="28"/>
        <v>-27.476190476190474</v>
      </c>
      <c r="R621" s="28"/>
    </row>
    <row r="622" spans="1:18" x14ac:dyDescent="0.3">
      <c r="A622" s="21" t="s">
        <v>806</v>
      </c>
      <c r="B622" s="51">
        <v>10000360</v>
      </c>
      <c r="C622" s="21" t="s">
        <v>1438</v>
      </c>
      <c r="D622" s="21" t="s">
        <v>1209</v>
      </c>
      <c r="E622" s="21" t="s">
        <v>1439</v>
      </c>
      <c r="F622" s="22">
        <v>1395</v>
      </c>
      <c r="G622" s="22">
        <v>408</v>
      </c>
      <c r="H622" s="23">
        <f>F622-G622</f>
        <v>987</v>
      </c>
      <c r="I622" s="22">
        <v>1810</v>
      </c>
      <c r="J622" s="24">
        <f>I622/F622*100</f>
        <v>129.74910394265234</v>
      </c>
      <c r="K622" s="25">
        <f t="shared" si="29"/>
        <v>-1.25089605734766</v>
      </c>
      <c r="L622" s="22">
        <v>0</v>
      </c>
      <c r="M622" s="26">
        <f>L622/F622*100</f>
        <v>0</v>
      </c>
      <c r="N622" s="25">
        <f t="shared" si="27"/>
        <v>-3</v>
      </c>
      <c r="O622" s="22">
        <v>412</v>
      </c>
      <c r="P622" s="26">
        <f>O622/F622*100</f>
        <v>29.534050179211469</v>
      </c>
      <c r="Q622" s="25">
        <f t="shared" si="28"/>
        <v>0.53405017921146936</v>
      </c>
      <c r="R622" s="21"/>
    </row>
    <row r="623" spans="1:18" x14ac:dyDescent="0.3">
      <c r="A623" s="21" t="s">
        <v>806</v>
      </c>
      <c r="B623" s="51">
        <v>10000021</v>
      </c>
      <c r="C623" s="21" t="s">
        <v>1440</v>
      </c>
      <c r="D623" s="21" t="s">
        <v>32</v>
      </c>
      <c r="E623" s="21" t="s">
        <v>1441</v>
      </c>
      <c r="F623" s="22">
        <v>710</v>
      </c>
      <c r="G623" s="22">
        <v>88</v>
      </c>
      <c r="H623" s="23">
        <f>F623-G623</f>
        <v>622</v>
      </c>
      <c r="I623" s="22">
        <v>168</v>
      </c>
      <c r="J623" s="24">
        <f>I623/F623*100</f>
        <v>23.661971830985916</v>
      </c>
      <c r="K623" s="25">
        <f t="shared" si="29"/>
        <v>-107.33802816901408</v>
      </c>
      <c r="L623" s="22">
        <v>1</v>
      </c>
      <c r="M623" s="26">
        <f>L623/F623*100</f>
        <v>0.14084507042253522</v>
      </c>
      <c r="N623" s="25">
        <f t="shared" si="27"/>
        <v>-2.859154929577465</v>
      </c>
      <c r="O623" s="22">
        <v>0</v>
      </c>
      <c r="P623" s="26">
        <f>O623/F623*100</f>
        <v>0</v>
      </c>
      <c r="Q623" s="25">
        <f t="shared" si="28"/>
        <v>-29</v>
      </c>
      <c r="R623" s="21"/>
    </row>
    <row r="624" spans="1:18" x14ac:dyDescent="0.3">
      <c r="A624" s="21" t="s">
        <v>806</v>
      </c>
      <c r="B624" s="51">
        <v>10000023</v>
      </c>
      <c r="C624" s="21" t="s">
        <v>1442</v>
      </c>
      <c r="D624" s="21" t="s">
        <v>117</v>
      </c>
      <c r="E624" s="21" t="s">
        <v>1443</v>
      </c>
      <c r="F624" s="22">
        <v>3191</v>
      </c>
      <c r="G624" s="22">
        <v>1005</v>
      </c>
      <c r="H624" s="23">
        <f>F624-G624</f>
        <v>2186</v>
      </c>
      <c r="I624" s="22">
        <v>4167</v>
      </c>
      <c r="J624" s="24">
        <f>I624/F624*100</f>
        <v>130.58602319022251</v>
      </c>
      <c r="K624" s="25">
        <f t="shared" si="29"/>
        <v>-0.41397680977749474</v>
      </c>
      <c r="L624" s="22">
        <v>18</v>
      </c>
      <c r="M624" s="26">
        <f>L624/F624*100</f>
        <v>0.5640864932623002</v>
      </c>
      <c r="N624" s="25">
        <f t="shared" si="27"/>
        <v>-2.4359135067377</v>
      </c>
      <c r="O624" s="22">
        <v>1835</v>
      </c>
      <c r="P624" s="26">
        <f>O624/F624*100</f>
        <v>57.505484174240053</v>
      </c>
      <c r="Q624" s="25">
        <f t="shared" si="28"/>
        <v>28.505484174240053</v>
      </c>
      <c r="R624" s="21"/>
    </row>
    <row r="625" spans="1:18" x14ac:dyDescent="0.3">
      <c r="A625" s="21" t="s">
        <v>806</v>
      </c>
      <c r="B625" s="51">
        <v>10064120</v>
      </c>
      <c r="C625" s="21" t="s">
        <v>836</v>
      </c>
      <c r="D625" s="21" t="s">
        <v>68</v>
      </c>
      <c r="E625" s="21" t="s">
        <v>1444</v>
      </c>
      <c r="F625" s="22">
        <v>1108</v>
      </c>
      <c r="G625" s="22">
        <v>339</v>
      </c>
      <c r="H625" s="23">
        <f>F625-G625</f>
        <v>769</v>
      </c>
      <c r="I625" s="22">
        <v>1580</v>
      </c>
      <c r="J625" s="24">
        <f>I625/F625*100</f>
        <v>142.59927797833936</v>
      </c>
      <c r="K625" s="25">
        <f t="shared" si="29"/>
        <v>11.599277978339359</v>
      </c>
      <c r="L625" s="22">
        <v>0</v>
      </c>
      <c r="M625" s="26">
        <f>L625/F625*100</f>
        <v>0</v>
      </c>
      <c r="N625" s="25">
        <f t="shared" si="27"/>
        <v>-3</v>
      </c>
      <c r="O625" s="22">
        <v>49</v>
      </c>
      <c r="P625" s="26">
        <f>O625/F625*100</f>
        <v>4.4223826714801442</v>
      </c>
      <c r="Q625" s="25">
        <f t="shared" si="28"/>
        <v>-24.577617328519857</v>
      </c>
      <c r="R625" s="21"/>
    </row>
    <row r="626" spans="1:18" x14ac:dyDescent="0.3">
      <c r="A626" s="21" t="s">
        <v>806</v>
      </c>
      <c r="B626" s="51">
        <v>10001070</v>
      </c>
      <c r="C626" s="21" t="s">
        <v>1445</v>
      </c>
      <c r="D626" s="21" t="s">
        <v>1446</v>
      </c>
      <c r="E626" s="21" t="s">
        <v>1447</v>
      </c>
      <c r="F626" s="22">
        <v>942</v>
      </c>
      <c r="G626" s="22">
        <v>112</v>
      </c>
      <c r="H626" s="23">
        <f>F626-G626</f>
        <v>830</v>
      </c>
      <c r="I626" s="22">
        <v>1214</v>
      </c>
      <c r="J626" s="24">
        <f>I626/F626*100</f>
        <v>128.87473460721867</v>
      </c>
      <c r="K626" s="25">
        <f t="shared" si="29"/>
        <v>-2.1252653927813299</v>
      </c>
      <c r="L626" s="22">
        <v>16</v>
      </c>
      <c r="M626" s="26">
        <f>L626/F626*100</f>
        <v>1.6985138004246285</v>
      </c>
      <c r="N626" s="25">
        <f t="shared" si="27"/>
        <v>-1.3014861995753715</v>
      </c>
      <c r="O626" s="22">
        <v>3</v>
      </c>
      <c r="P626" s="26">
        <f>O626/F626*100</f>
        <v>0.31847133757961787</v>
      </c>
      <c r="Q626" s="25">
        <f t="shared" si="28"/>
        <v>-28.681528662420384</v>
      </c>
      <c r="R626" s="21"/>
    </row>
    <row r="627" spans="1:18" x14ac:dyDescent="0.3">
      <c r="A627" s="21" t="s">
        <v>806</v>
      </c>
      <c r="B627" s="51">
        <v>19575432</v>
      </c>
      <c r="C627" s="21" t="s">
        <v>1448</v>
      </c>
      <c r="D627" s="21" t="s">
        <v>607</v>
      </c>
      <c r="E627" s="21" t="s">
        <v>1449</v>
      </c>
      <c r="F627" s="22">
        <v>1034</v>
      </c>
      <c r="G627" s="22">
        <v>7</v>
      </c>
      <c r="H627" s="23">
        <f>F627-G627</f>
        <v>1027</v>
      </c>
      <c r="I627" s="22">
        <v>1012</v>
      </c>
      <c r="J627" s="24">
        <f>I627/F627*100</f>
        <v>97.872340425531917</v>
      </c>
      <c r="K627" s="25">
        <f t="shared" si="29"/>
        <v>-33.127659574468083</v>
      </c>
      <c r="L627" s="22">
        <v>96</v>
      </c>
      <c r="M627" s="26">
        <f>L627/F627*100</f>
        <v>9.2843326885880089</v>
      </c>
      <c r="N627" s="25">
        <f t="shared" si="27"/>
        <v>6.2843326885880089</v>
      </c>
      <c r="O627" s="22">
        <v>0</v>
      </c>
      <c r="P627" s="26">
        <f>O627/F627*100</f>
        <v>0</v>
      </c>
      <c r="Q627" s="25">
        <f t="shared" si="28"/>
        <v>-29</v>
      </c>
      <c r="R627" s="21"/>
    </row>
    <row r="628" spans="1:18" x14ac:dyDescent="0.3">
      <c r="A628" s="21" t="s">
        <v>806</v>
      </c>
      <c r="B628" s="51">
        <v>801600081</v>
      </c>
      <c r="C628" s="21" t="s">
        <v>1450</v>
      </c>
      <c r="D628" s="21" t="s">
        <v>721</v>
      </c>
      <c r="E628" s="21" t="s">
        <v>1451</v>
      </c>
      <c r="F628" s="22">
        <v>2121</v>
      </c>
      <c r="G628" s="22">
        <v>628</v>
      </c>
      <c r="H628" s="23">
        <f>F628-G628</f>
        <v>1493</v>
      </c>
      <c r="I628" s="22">
        <v>2453</v>
      </c>
      <c r="J628" s="24">
        <f>I628/F628*100</f>
        <v>115.65299387081565</v>
      </c>
      <c r="K628" s="25">
        <f t="shared" si="29"/>
        <v>-15.347006129184351</v>
      </c>
      <c r="L628" s="22">
        <v>8</v>
      </c>
      <c r="M628" s="26">
        <f>L628/F628*100</f>
        <v>0.37718057520037718</v>
      </c>
      <c r="N628" s="25">
        <f t="shared" si="27"/>
        <v>-2.6228194247996228</v>
      </c>
      <c r="O628" s="22">
        <v>2586</v>
      </c>
      <c r="P628" s="26">
        <f>O628/F628*100</f>
        <v>121.92362093352192</v>
      </c>
      <c r="Q628" s="25">
        <f t="shared" si="28"/>
        <v>92.923620933521917</v>
      </c>
      <c r="R628" s="21"/>
    </row>
    <row r="629" spans="1:18" x14ac:dyDescent="0.3">
      <c r="A629" s="21" t="s">
        <v>806</v>
      </c>
      <c r="B629" s="51">
        <v>10000418</v>
      </c>
      <c r="C629" s="21" t="s">
        <v>1452</v>
      </c>
      <c r="D629" s="21" t="s">
        <v>226</v>
      </c>
      <c r="E629" s="21" t="s">
        <v>1453</v>
      </c>
      <c r="F629" s="22">
        <v>1599</v>
      </c>
      <c r="G629" s="22">
        <v>229</v>
      </c>
      <c r="H629" s="23">
        <f>F629-G629</f>
        <v>1370</v>
      </c>
      <c r="I629" s="22">
        <v>1570</v>
      </c>
      <c r="J629" s="24">
        <f>I629/F629*100</f>
        <v>98.186366479049397</v>
      </c>
      <c r="K629" s="25">
        <f t="shared" si="29"/>
        <v>-32.813633520950603</v>
      </c>
      <c r="L629" s="22">
        <v>3</v>
      </c>
      <c r="M629" s="26">
        <f>L629/F629*100</f>
        <v>0.18761726078799248</v>
      </c>
      <c r="N629" s="25">
        <f t="shared" si="27"/>
        <v>-2.8123827392120075</v>
      </c>
      <c r="O629" s="22">
        <v>59</v>
      </c>
      <c r="P629" s="26">
        <f>O629/F629*100</f>
        <v>3.6898061288305186</v>
      </c>
      <c r="Q629" s="25">
        <f t="shared" si="28"/>
        <v>-25.310193871169481</v>
      </c>
      <c r="R629" s="21"/>
    </row>
    <row r="630" spans="1:18" x14ac:dyDescent="0.3">
      <c r="A630" s="21" t="s">
        <v>806</v>
      </c>
      <c r="B630" s="51">
        <v>800800027</v>
      </c>
      <c r="C630" s="21" t="s">
        <v>1454</v>
      </c>
      <c r="D630" s="21" t="s">
        <v>1455</v>
      </c>
      <c r="E630" s="21" t="s">
        <v>1456</v>
      </c>
      <c r="F630" s="22">
        <v>2555</v>
      </c>
      <c r="G630" s="22">
        <v>851</v>
      </c>
      <c r="H630" s="23">
        <f>F630-G630</f>
        <v>1704</v>
      </c>
      <c r="I630" s="22">
        <v>11587</v>
      </c>
      <c r="J630" s="24">
        <f>I630/F630*100</f>
        <v>453.50293542074365</v>
      </c>
      <c r="K630" s="25">
        <f t="shared" si="29"/>
        <v>322.50293542074365</v>
      </c>
      <c r="L630" s="22">
        <v>22</v>
      </c>
      <c r="M630" s="26">
        <f>L630/F630*100</f>
        <v>0.86105675146771044</v>
      </c>
      <c r="N630" s="25">
        <f t="shared" si="27"/>
        <v>-2.1389432485322897</v>
      </c>
      <c r="O630" s="22">
        <v>42</v>
      </c>
      <c r="P630" s="26">
        <f>O630/F630*100</f>
        <v>1.6438356164383561</v>
      </c>
      <c r="Q630" s="25">
        <f t="shared" si="28"/>
        <v>-27.356164383561644</v>
      </c>
      <c r="R630" s="21"/>
    </row>
    <row r="631" spans="1:18" x14ac:dyDescent="0.3">
      <c r="A631" s="21" t="s">
        <v>806</v>
      </c>
      <c r="B631" s="51">
        <v>10064013</v>
      </c>
      <c r="C631" s="21" t="s">
        <v>1457</v>
      </c>
      <c r="D631" s="21" t="s">
        <v>879</v>
      </c>
      <c r="E631" s="21" t="s">
        <v>1458</v>
      </c>
      <c r="F631" s="22">
        <v>1781</v>
      </c>
      <c r="G631" s="22">
        <v>420</v>
      </c>
      <c r="H631" s="23">
        <f>F631-G631</f>
        <v>1361</v>
      </c>
      <c r="I631" s="22">
        <v>1345</v>
      </c>
      <c r="J631" s="24">
        <f>I631/F631*100</f>
        <v>75.519371139809095</v>
      </c>
      <c r="K631" s="25">
        <f t="shared" si="29"/>
        <v>-55.480628860190905</v>
      </c>
      <c r="L631" s="22">
        <v>3</v>
      </c>
      <c r="M631" s="26">
        <f>L631/F631*100</f>
        <v>0.16844469399213924</v>
      </c>
      <c r="N631" s="25">
        <f t="shared" si="27"/>
        <v>-2.8315553060078607</v>
      </c>
      <c r="O631" s="22">
        <v>0</v>
      </c>
      <c r="P631" s="26">
        <f>O631/F631*100</f>
        <v>0</v>
      </c>
      <c r="Q631" s="25">
        <f t="shared" si="28"/>
        <v>-29</v>
      </c>
      <c r="R631" s="21"/>
    </row>
    <row r="632" spans="1:18" x14ac:dyDescent="0.3">
      <c r="A632" s="21" t="s">
        <v>806</v>
      </c>
      <c r="B632" s="51">
        <v>10000964</v>
      </c>
      <c r="C632" s="21" t="s">
        <v>1459</v>
      </c>
      <c r="D632" s="21" t="s">
        <v>1460</v>
      </c>
      <c r="E632" s="21" t="s">
        <v>1461</v>
      </c>
      <c r="F632" s="22">
        <v>1597</v>
      </c>
      <c r="G632" s="22">
        <v>426</v>
      </c>
      <c r="H632" s="23">
        <f>F632-G632</f>
        <v>1171</v>
      </c>
      <c r="I632" s="22">
        <v>1781</v>
      </c>
      <c r="J632" s="24">
        <f>I632/F632*100</f>
        <v>111.52160300563555</v>
      </c>
      <c r="K632" s="25">
        <f t="shared" si="29"/>
        <v>-19.478396994364445</v>
      </c>
      <c r="L632" s="22">
        <v>5</v>
      </c>
      <c r="M632" s="26">
        <f>L632/F632*100</f>
        <v>0.31308703819661865</v>
      </c>
      <c r="N632" s="25">
        <f t="shared" si="27"/>
        <v>-2.6869129618033814</v>
      </c>
      <c r="O632" s="22">
        <v>187</v>
      </c>
      <c r="P632" s="26">
        <f>O632/F632*100</f>
        <v>11.709455228553537</v>
      </c>
      <c r="Q632" s="25">
        <f t="shared" si="28"/>
        <v>-17.290544771446463</v>
      </c>
      <c r="R632" s="21"/>
    </row>
    <row r="633" spans="1:18" x14ac:dyDescent="0.3">
      <c r="A633" s="21" t="s">
        <v>806</v>
      </c>
      <c r="B633" s="51">
        <v>10000288</v>
      </c>
      <c r="C633" s="21" t="s">
        <v>1462</v>
      </c>
      <c r="D633" s="21" t="s">
        <v>1111</v>
      </c>
      <c r="E633" s="21" t="s">
        <v>1463</v>
      </c>
      <c r="F633" s="22">
        <v>1443</v>
      </c>
      <c r="G633" s="22">
        <v>157</v>
      </c>
      <c r="H633" s="23">
        <f>F633-G633</f>
        <v>1286</v>
      </c>
      <c r="I633" s="22">
        <v>1017</v>
      </c>
      <c r="J633" s="24">
        <f>I633/F633*100</f>
        <v>70.478170478170483</v>
      </c>
      <c r="K633" s="25">
        <f t="shared" si="29"/>
        <v>-60.521829521829517</v>
      </c>
      <c r="L633" s="22">
        <v>8</v>
      </c>
      <c r="M633" s="26">
        <f>L633/F633*100</f>
        <v>0.55440055440055436</v>
      </c>
      <c r="N633" s="25">
        <f t="shared" si="27"/>
        <v>-2.4455994455994459</v>
      </c>
      <c r="O633" s="22">
        <v>122</v>
      </c>
      <c r="P633" s="26">
        <f>O633/F633*100</f>
        <v>8.4546084546084543</v>
      </c>
      <c r="Q633" s="25">
        <f t="shared" si="28"/>
        <v>-20.545391545391546</v>
      </c>
      <c r="R633" s="21"/>
    </row>
    <row r="634" spans="1:18" x14ac:dyDescent="0.3">
      <c r="A634" s="21" t="s">
        <v>806</v>
      </c>
      <c r="B634" s="51">
        <v>10064111</v>
      </c>
      <c r="C634" s="21" t="s">
        <v>1416</v>
      </c>
      <c r="D634" s="21" t="s">
        <v>85</v>
      </c>
      <c r="E634" s="21" t="s">
        <v>1464</v>
      </c>
      <c r="F634" s="22">
        <v>1929</v>
      </c>
      <c r="G634" s="22">
        <v>331</v>
      </c>
      <c r="H634" s="23">
        <f>F634-G634</f>
        <v>1598</v>
      </c>
      <c r="I634" s="22">
        <v>3671</v>
      </c>
      <c r="J634" s="24">
        <f>I634/F634*100</f>
        <v>190.30585795749093</v>
      </c>
      <c r="K634" s="25">
        <f t="shared" si="29"/>
        <v>59.305857957490929</v>
      </c>
      <c r="L634" s="22">
        <v>23</v>
      </c>
      <c r="M634" s="26">
        <f>L634/F634*100</f>
        <v>1.1923276308968378</v>
      </c>
      <c r="N634" s="25">
        <f t="shared" si="27"/>
        <v>-1.8076723691031622</v>
      </c>
      <c r="O634" s="22">
        <v>345</v>
      </c>
      <c r="P634" s="26">
        <f>O634/F634*100</f>
        <v>17.884914463452567</v>
      </c>
      <c r="Q634" s="25">
        <f t="shared" si="28"/>
        <v>-11.115085536547433</v>
      </c>
      <c r="R634" s="21"/>
    </row>
    <row r="635" spans="1:18" x14ac:dyDescent="0.3">
      <c r="A635" s="21" t="s">
        <v>806</v>
      </c>
      <c r="B635" s="51">
        <v>10001187</v>
      </c>
      <c r="C635" s="21" t="s">
        <v>1465</v>
      </c>
      <c r="D635" s="21" t="s">
        <v>77</v>
      </c>
      <c r="E635" s="21" t="s">
        <v>1466</v>
      </c>
      <c r="F635" s="22">
        <v>1387</v>
      </c>
      <c r="G635" s="22">
        <v>27</v>
      </c>
      <c r="H635" s="23">
        <f>F635-G635</f>
        <v>1360</v>
      </c>
      <c r="I635" s="22">
        <v>1241</v>
      </c>
      <c r="J635" s="24">
        <f>I635/F635*100</f>
        <v>89.473684210526315</v>
      </c>
      <c r="K635" s="25">
        <f t="shared" si="29"/>
        <v>-41.526315789473685</v>
      </c>
      <c r="L635" s="22">
        <v>0</v>
      </c>
      <c r="M635" s="26">
        <f>L635/F635*100</f>
        <v>0</v>
      </c>
      <c r="N635" s="25">
        <f t="shared" si="27"/>
        <v>-3</v>
      </c>
      <c r="O635" s="22">
        <v>26</v>
      </c>
      <c r="P635" s="26">
        <f>O635/F635*100</f>
        <v>1.8745493871665464</v>
      </c>
      <c r="Q635" s="25">
        <f t="shared" si="28"/>
        <v>-27.125450612833454</v>
      </c>
      <c r="R635" s="21"/>
    </row>
    <row r="636" spans="1:18" x14ac:dyDescent="0.3">
      <c r="A636" s="21" t="s">
        <v>806</v>
      </c>
      <c r="B636" s="51">
        <v>10054211</v>
      </c>
      <c r="C636" s="21" t="s">
        <v>1467</v>
      </c>
      <c r="D636" s="21" t="s">
        <v>793</v>
      </c>
      <c r="E636" s="21" t="s">
        <v>735</v>
      </c>
      <c r="F636" s="22">
        <v>1834</v>
      </c>
      <c r="G636" s="22">
        <v>498</v>
      </c>
      <c r="H636" s="23">
        <f>F636-G636</f>
        <v>1336</v>
      </c>
      <c r="I636" s="22">
        <v>1654</v>
      </c>
      <c r="J636" s="24">
        <f>I636/F636*100</f>
        <v>90.185387131952027</v>
      </c>
      <c r="K636" s="25">
        <f t="shared" si="29"/>
        <v>-40.814612868047973</v>
      </c>
      <c r="L636" s="22">
        <v>17</v>
      </c>
      <c r="M636" s="26">
        <f>L636/F636*100</f>
        <v>0.92693565976008729</v>
      </c>
      <c r="N636" s="25">
        <f t="shared" si="27"/>
        <v>-2.0730643402399127</v>
      </c>
      <c r="O636" s="22">
        <v>2439</v>
      </c>
      <c r="P636" s="26">
        <f>O636/F636*100</f>
        <v>132.98800436205016</v>
      </c>
      <c r="Q636" s="25">
        <f t="shared" si="28"/>
        <v>103.98800436205016</v>
      </c>
      <c r="R636" s="21"/>
    </row>
    <row r="637" spans="1:18" x14ac:dyDescent="0.3">
      <c r="A637" s="21" t="s">
        <v>806</v>
      </c>
      <c r="B637" s="51">
        <v>801200048</v>
      </c>
      <c r="C637" s="21" t="s">
        <v>1468</v>
      </c>
      <c r="D637" s="21" t="s">
        <v>388</v>
      </c>
      <c r="E637" s="21" t="s">
        <v>1469</v>
      </c>
      <c r="F637" s="22">
        <v>1517</v>
      </c>
      <c r="G637" s="22">
        <v>357</v>
      </c>
      <c r="H637" s="23">
        <f>F637-G637</f>
        <v>1160</v>
      </c>
      <c r="I637" s="22">
        <v>1788</v>
      </c>
      <c r="J637" s="24">
        <f>I637/F637*100</f>
        <v>117.86420566908372</v>
      </c>
      <c r="K637" s="25">
        <f t="shared" si="29"/>
        <v>-13.135794330916283</v>
      </c>
      <c r="L637" s="22">
        <v>94</v>
      </c>
      <c r="M637" s="26">
        <f>L637/F637*100</f>
        <v>6.1964403427818056</v>
      </c>
      <c r="N637" s="25">
        <f t="shared" si="27"/>
        <v>3.1964403427818056</v>
      </c>
      <c r="O637" s="22">
        <v>1917</v>
      </c>
      <c r="P637" s="26">
        <f>O637/F637*100</f>
        <v>126.36783124588003</v>
      </c>
      <c r="Q637" s="25">
        <f t="shared" si="28"/>
        <v>97.367831245880026</v>
      </c>
      <c r="R637" s="21"/>
    </row>
    <row r="638" spans="1:18" x14ac:dyDescent="0.3">
      <c r="A638" s="21" t="s">
        <v>806</v>
      </c>
      <c r="B638" s="51">
        <v>10000876</v>
      </c>
      <c r="C638" s="21" t="s">
        <v>1470</v>
      </c>
      <c r="D638" s="21" t="s">
        <v>702</v>
      </c>
      <c r="E638" s="21" t="s">
        <v>1471</v>
      </c>
      <c r="F638" s="22">
        <v>1164</v>
      </c>
      <c r="G638" s="22">
        <v>91</v>
      </c>
      <c r="H638" s="23">
        <f>F638-G638</f>
        <v>1073</v>
      </c>
      <c r="I638" s="22">
        <v>1548</v>
      </c>
      <c r="J638" s="24">
        <f>I638/F638*100</f>
        <v>132.98969072164948</v>
      </c>
      <c r="K638" s="25">
        <f t="shared" si="29"/>
        <v>1.989690721649481</v>
      </c>
      <c r="L638" s="22">
        <v>1</v>
      </c>
      <c r="M638" s="26">
        <f>L638/F638*100</f>
        <v>8.5910652920962199E-2</v>
      </c>
      <c r="N638" s="25">
        <f t="shared" si="27"/>
        <v>-2.9140893470790377</v>
      </c>
      <c r="O638" s="22">
        <v>53</v>
      </c>
      <c r="P638" s="26">
        <f>O638/F638*100</f>
        <v>4.5532646048109964</v>
      </c>
      <c r="Q638" s="25">
        <f t="shared" si="28"/>
        <v>-24.446735395189002</v>
      </c>
      <c r="R638" s="21"/>
    </row>
    <row r="639" spans="1:18" x14ac:dyDescent="0.3">
      <c r="A639" s="21" t="s">
        <v>806</v>
      </c>
      <c r="B639" s="51">
        <v>10000243</v>
      </c>
      <c r="C639" s="21" t="s">
        <v>1472</v>
      </c>
      <c r="D639" s="21" t="s">
        <v>427</v>
      </c>
      <c r="E639" s="21" t="s">
        <v>1473</v>
      </c>
      <c r="F639" s="22">
        <v>3858</v>
      </c>
      <c r="G639" s="22">
        <v>1485</v>
      </c>
      <c r="H639" s="23">
        <f>F639-G639</f>
        <v>2373</v>
      </c>
      <c r="I639" s="22">
        <v>4021</v>
      </c>
      <c r="J639" s="24">
        <f>I639/F639*100</f>
        <v>104.22498703991705</v>
      </c>
      <c r="K639" s="25">
        <f t="shared" si="29"/>
        <v>-26.775012960082947</v>
      </c>
      <c r="L639" s="22">
        <v>28</v>
      </c>
      <c r="M639" s="26">
        <f>L639/F639*100</f>
        <v>0.72576464489372727</v>
      </c>
      <c r="N639" s="25">
        <f t="shared" si="27"/>
        <v>-2.2742353551062728</v>
      </c>
      <c r="O639" s="22">
        <v>1065</v>
      </c>
      <c r="P639" s="26">
        <f>O639/F639*100</f>
        <v>27.6049766718507</v>
      </c>
      <c r="Q639" s="25">
        <f t="shared" si="28"/>
        <v>-1.3950233281492999</v>
      </c>
      <c r="R639" s="21"/>
    </row>
    <row r="640" spans="1:18" x14ac:dyDescent="0.3">
      <c r="A640" s="21" t="s">
        <v>806</v>
      </c>
      <c r="B640" s="51">
        <v>10001575</v>
      </c>
      <c r="C640" s="21" t="s">
        <v>1474</v>
      </c>
      <c r="D640" s="21" t="s">
        <v>641</v>
      </c>
      <c r="E640" s="21" t="s">
        <v>1475</v>
      </c>
      <c r="F640" s="22">
        <v>1209</v>
      </c>
      <c r="G640" s="22">
        <v>0</v>
      </c>
      <c r="H640" s="23">
        <f>F640-G640</f>
        <v>1209</v>
      </c>
      <c r="I640" s="22">
        <v>1349</v>
      </c>
      <c r="J640" s="24">
        <f>I640/F640*100</f>
        <v>111.57981803143093</v>
      </c>
      <c r="K640" s="25">
        <f t="shared" si="29"/>
        <v>-19.420181968569068</v>
      </c>
      <c r="L640" s="22">
        <v>9</v>
      </c>
      <c r="M640" s="26">
        <f>L640/F640*100</f>
        <v>0.74441687344913154</v>
      </c>
      <c r="N640" s="25">
        <f t="shared" si="27"/>
        <v>-2.2555831265508686</v>
      </c>
      <c r="O640" s="22">
        <v>235</v>
      </c>
      <c r="P640" s="26">
        <f>O640/F640*100</f>
        <v>19.437551695616211</v>
      </c>
      <c r="Q640" s="25">
        <f t="shared" si="28"/>
        <v>-9.5624483043837891</v>
      </c>
      <c r="R640" s="21"/>
    </row>
    <row r="641" spans="1:18" x14ac:dyDescent="0.3">
      <c r="A641" s="21" t="s">
        <v>806</v>
      </c>
      <c r="B641" s="51">
        <v>800800022</v>
      </c>
      <c r="C641" s="21" t="s">
        <v>1476</v>
      </c>
      <c r="D641" s="21" t="s">
        <v>268</v>
      </c>
      <c r="E641" s="21" t="s">
        <v>1017</v>
      </c>
      <c r="F641" s="22">
        <v>2488</v>
      </c>
      <c r="G641" s="22">
        <v>675</v>
      </c>
      <c r="H641" s="23">
        <f>F641-G641</f>
        <v>1813</v>
      </c>
      <c r="I641" s="22">
        <v>2350</v>
      </c>
      <c r="J641" s="24">
        <f>I641/F641*100</f>
        <v>94.453376205787791</v>
      </c>
      <c r="K641" s="25">
        <f t="shared" si="29"/>
        <v>-36.546623794212209</v>
      </c>
      <c r="L641" s="22">
        <v>14</v>
      </c>
      <c r="M641" s="26">
        <f>L641/F641*100</f>
        <v>0.56270096463022512</v>
      </c>
      <c r="N641" s="25">
        <f t="shared" si="27"/>
        <v>-2.437299035369775</v>
      </c>
      <c r="O641" s="22">
        <v>1060</v>
      </c>
      <c r="P641" s="26">
        <f>O641/F641*100</f>
        <v>42.60450160771704</v>
      </c>
      <c r="Q641" s="25">
        <f t="shared" si="28"/>
        <v>13.60450160771704</v>
      </c>
      <c r="R641" s="21"/>
    </row>
    <row r="642" spans="1:18" x14ac:dyDescent="0.3">
      <c r="A642" s="21" t="s">
        <v>806</v>
      </c>
      <c r="B642" s="51">
        <v>10000550</v>
      </c>
      <c r="C642" s="21" t="s">
        <v>1477</v>
      </c>
      <c r="D642" s="21" t="s">
        <v>77</v>
      </c>
      <c r="E642" s="21" t="s">
        <v>1478</v>
      </c>
      <c r="F642" s="22">
        <v>1583</v>
      </c>
      <c r="G642" s="22">
        <v>84</v>
      </c>
      <c r="H642" s="23">
        <f>F642-G642</f>
        <v>1499</v>
      </c>
      <c r="I642" s="22">
        <v>2950</v>
      </c>
      <c r="J642" s="24">
        <f>I642/F642*100</f>
        <v>186.35502210991788</v>
      </c>
      <c r="K642" s="25">
        <f t="shared" si="29"/>
        <v>55.355022109917883</v>
      </c>
      <c r="L642" s="22">
        <v>17</v>
      </c>
      <c r="M642" s="26">
        <f>L642/F642*100</f>
        <v>1.0739102969046115</v>
      </c>
      <c r="N642" s="25">
        <f t="shared" si="27"/>
        <v>-1.9260897030953885</v>
      </c>
      <c r="O642" s="22">
        <v>335</v>
      </c>
      <c r="P642" s="26">
        <f>O642/F642*100</f>
        <v>21.162349968414404</v>
      </c>
      <c r="Q642" s="25">
        <f t="shared" si="28"/>
        <v>-7.8376500315855964</v>
      </c>
      <c r="R642" s="21"/>
    </row>
    <row r="643" spans="1:18" x14ac:dyDescent="0.3">
      <c r="A643" s="21" t="s">
        <v>806</v>
      </c>
      <c r="B643" s="51">
        <v>10000327</v>
      </c>
      <c r="C643" s="21" t="s">
        <v>1479</v>
      </c>
      <c r="D643" s="21" t="s">
        <v>68</v>
      </c>
      <c r="E643" s="21" t="s">
        <v>1480</v>
      </c>
      <c r="F643" s="22">
        <v>1518</v>
      </c>
      <c r="G643" s="22">
        <v>216</v>
      </c>
      <c r="H643" s="23">
        <f>F643-G643</f>
        <v>1302</v>
      </c>
      <c r="I643" s="22">
        <v>1311</v>
      </c>
      <c r="J643" s="24">
        <f>I643/F643*100</f>
        <v>86.36363636363636</v>
      </c>
      <c r="K643" s="25">
        <f t="shared" si="29"/>
        <v>-44.63636363636364</v>
      </c>
      <c r="L643" s="22">
        <v>7</v>
      </c>
      <c r="M643" s="26">
        <f>L643/F643*100</f>
        <v>0.46113306982872199</v>
      </c>
      <c r="N643" s="25">
        <f t="shared" ref="N643:N706" si="30">M643-3</f>
        <v>-2.5388669301712778</v>
      </c>
      <c r="O643" s="22">
        <v>39</v>
      </c>
      <c r="P643" s="26">
        <f>O643/F643*100</f>
        <v>2.5691699604743086</v>
      </c>
      <c r="Q643" s="25">
        <f t="shared" ref="Q643:Q706" si="31">P643-29</f>
        <v>-26.430830039525691</v>
      </c>
      <c r="R643" s="21"/>
    </row>
    <row r="644" spans="1:18" x14ac:dyDescent="0.3">
      <c r="A644" s="21" t="s">
        <v>806</v>
      </c>
      <c r="B644" s="51">
        <v>10064120</v>
      </c>
      <c r="C644" s="21" t="s">
        <v>836</v>
      </c>
      <c r="D644" s="21" t="s">
        <v>100</v>
      </c>
      <c r="E644" s="21" t="s">
        <v>1481</v>
      </c>
      <c r="F644" s="22">
        <v>1530</v>
      </c>
      <c r="G644" s="22">
        <v>377</v>
      </c>
      <c r="H644" s="23">
        <f>F644-G644</f>
        <v>1153</v>
      </c>
      <c r="I644" s="22">
        <v>1171</v>
      </c>
      <c r="J644" s="24">
        <f>I644/F644*100</f>
        <v>76.535947712418292</v>
      </c>
      <c r="K644" s="25">
        <f t="shared" si="29"/>
        <v>-54.464052287581708</v>
      </c>
      <c r="L644" s="22">
        <v>6</v>
      </c>
      <c r="M644" s="26">
        <f>L644/F644*100</f>
        <v>0.39215686274509803</v>
      </c>
      <c r="N644" s="25">
        <f t="shared" si="30"/>
        <v>-2.607843137254902</v>
      </c>
      <c r="O644" s="22">
        <v>611</v>
      </c>
      <c r="P644" s="26">
        <f>O644/F644*100</f>
        <v>39.934640522875817</v>
      </c>
      <c r="Q644" s="25">
        <f t="shared" si="31"/>
        <v>10.934640522875817</v>
      </c>
      <c r="R644" s="42" t="s">
        <v>405</v>
      </c>
    </row>
    <row r="645" spans="1:18" x14ac:dyDescent="0.3">
      <c r="A645" s="21" t="s">
        <v>806</v>
      </c>
      <c r="B645" s="51">
        <v>10000525</v>
      </c>
      <c r="C645" s="21" t="s">
        <v>1482</v>
      </c>
      <c r="D645" s="21" t="s">
        <v>150</v>
      </c>
      <c r="E645" s="21" t="s">
        <v>1483</v>
      </c>
      <c r="F645" s="22">
        <v>1019</v>
      </c>
      <c r="G645" s="22">
        <v>129</v>
      </c>
      <c r="H645" s="23">
        <f>F645-G645</f>
        <v>890</v>
      </c>
      <c r="I645" s="22">
        <v>1868</v>
      </c>
      <c r="J645" s="24">
        <f>I645/F645*100</f>
        <v>183.31697742885183</v>
      </c>
      <c r="K645" s="25">
        <f t="shared" si="29"/>
        <v>52.316977428851828</v>
      </c>
      <c r="L645" s="22">
        <v>64</v>
      </c>
      <c r="M645" s="26">
        <f>L645/F645*100</f>
        <v>6.2806673209028459</v>
      </c>
      <c r="N645" s="25">
        <f t="shared" si="30"/>
        <v>3.2806673209028459</v>
      </c>
      <c r="O645" s="22">
        <v>0</v>
      </c>
      <c r="P645" s="26">
        <f>O645/F645*100</f>
        <v>0</v>
      </c>
      <c r="Q645" s="25">
        <f t="shared" si="31"/>
        <v>-29</v>
      </c>
      <c r="R645" s="21"/>
    </row>
    <row r="646" spans="1:18" x14ac:dyDescent="0.3">
      <c r="A646" s="21" t="s">
        <v>806</v>
      </c>
      <c r="B646" s="51">
        <v>10064120</v>
      </c>
      <c r="C646" s="21" t="s">
        <v>836</v>
      </c>
      <c r="D646" s="21" t="s">
        <v>173</v>
      </c>
      <c r="E646" s="21" t="s">
        <v>1484</v>
      </c>
      <c r="F646" s="22">
        <v>1299</v>
      </c>
      <c r="G646" s="22">
        <v>2</v>
      </c>
      <c r="H646" s="23">
        <f>F646-G646</f>
        <v>1297</v>
      </c>
      <c r="I646" s="22">
        <v>1970</v>
      </c>
      <c r="J646" s="24">
        <f>I646/F646*100</f>
        <v>151.65511932255583</v>
      </c>
      <c r="K646" s="25">
        <f t="shared" si="29"/>
        <v>20.655119322555834</v>
      </c>
      <c r="L646" s="22">
        <v>0</v>
      </c>
      <c r="M646" s="26">
        <f>L646/F646*100</f>
        <v>0</v>
      </c>
      <c r="N646" s="25">
        <f t="shared" si="30"/>
        <v>-3</v>
      </c>
      <c r="O646" s="22">
        <v>793</v>
      </c>
      <c r="P646" s="26">
        <f>O646/F646*100</f>
        <v>61.046959199384141</v>
      </c>
      <c r="Q646" s="25">
        <f t="shared" si="31"/>
        <v>32.046959199384141</v>
      </c>
      <c r="R646" s="21"/>
    </row>
    <row r="647" spans="1:18" x14ac:dyDescent="0.3">
      <c r="A647" s="21" t="s">
        <v>806</v>
      </c>
      <c r="B647" s="51">
        <v>10064111</v>
      </c>
      <c r="C647" s="21" t="s">
        <v>1416</v>
      </c>
      <c r="D647" s="21" t="s">
        <v>183</v>
      </c>
      <c r="E647" s="21" t="s">
        <v>1485</v>
      </c>
      <c r="F647" s="22">
        <v>1683</v>
      </c>
      <c r="G647" s="22">
        <v>394</v>
      </c>
      <c r="H647" s="23">
        <f>F647-G647</f>
        <v>1289</v>
      </c>
      <c r="I647" s="22">
        <v>1304</v>
      </c>
      <c r="J647" s="24">
        <f>I647/F647*100</f>
        <v>77.480689245395126</v>
      </c>
      <c r="K647" s="25">
        <f t="shared" si="29"/>
        <v>-53.519310754604874</v>
      </c>
      <c r="L647" s="22">
        <v>6</v>
      </c>
      <c r="M647" s="26">
        <f>L647/F647*100</f>
        <v>0.35650623885918004</v>
      </c>
      <c r="N647" s="25">
        <f t="shared" si="30"/>
        <v>-2.64349376114082</v>
      </c>
      <c r="O647" s="22">
        <v>345</v>
      </c>
      <c r="P647" s="26">
        <f>O647/F647*100</f>
        <v>20.499108734402853</v>
      </c>
      <c r="Q647" s="25">
        <f t="shared" si="31"/>
        <v>-8.5008912655971471</v>
      </c>
      <c r="R647" s="21"/>
    </row>
    <row r="648" spans="1:18" x14ac:dyDescent="0.3">
      <c r="A648" s="21" t="s">
        <v>806</v>
      </c>
      <c r="B648" s="51">
        <v>10000429</v>
      </c>
      <c r="C648" s="21" t="s">
        <v>1486</v>
      </c>
      <c r="D648" s="21" t="s">
        <v>271</v>
      </c>
      <c r="E648" s="21" t="s">
        <v>1487</v>
      </c>
      <c r="F648" s="22">
        <v>1923</v>
      </c>
      <c r="G648" s="22">
        <v>428</v>
      </c>
      <c r="H648" s="23">
        <f>F648-G648</f>
        <v>1495</v>
      </c>
      <c r="I648" s="22">
        <v>811</v>
      </c>
      <c r="J648" s="24">
        <f>I648/F648*100</f>
        <v>42.173686947477904</v>
      </c>
      <c r="K648" s="25">
        <f t="shared" si="29"/>
        <v>-88.826313052522096</v>
      </c>
      <c r="L648" s="22">
        <v>0</v>
      </c>
      <c r="M648" s="26">
        <f>L648/F648*100</f>
        <v>0</v>
      </c>
      <c r="N648" s="25">
        <f t="shared" si="30"/>
        <v>-3</v>
      </c>
      <c r="O648" s="22">
        <v>7</v>
      </c>
      <c r="P648" s="26">
        <f>O648/F648*100</f>
        <v>0.36401456058242326</v>
      </c>
      <c r="Q648" s="25">
        <f t="shared" si="31"/>
        <v>-28.635985439417578</v>
      </c>
      <c r="R648" s="21"/>
    </row>
    <row r="649" spans="1:18" x14ac:dyDescent="0.3">
      <c r="A649" s="21" t="s">
        <v>806</v>
      </c>
      <c r="B649" s="51">
        <v>10001355</v>
      </c>
      <c r="C649" s="21" t="s">
        <v>1488</v>
      </c>
      <c r="D649" s="21" t="s">
        <v>601</v>
      </c>
      <c r="E649" s="21" t="s">
        <v>1489</v>
      </c>
      <c r="F649" s="22">
        <v>1840</v>
      </c>
      <c r="G649" s="22">
        <v>319</v>
      </c>
      <c r="H649" s="23">
        <f>F649-G649</f>
        <v>1521</v>
      </c>
      <c r="I649" s="22">
        <v>1333</v>
      </c>
      <c r="J649" s="24">
        <f>I649/F649*100</f>
        <v>72.445652173913047</v>
      </c>
      <c r="K649" s="25">
        <f t="shared" si="29"/>
        <v>-58.554347826086953</v>
      </c>
      <c r="L649" s="22">
        <v>41</v>
      </c>
      <c r="M649" s="26">
        <f>L649/F649*100</f>
        <v>2.2282608695652173</v>
      </c>
      <c r="N649" s="25">
        <f t="shared" si="30"/>
        <v>-0.77173913043478271</v>
      </c>
      <c r="O649" s="22">
        <v>2787</v>
      </c>
      <c r="P649" s="26">
        <f>O649/F649*100</f>
        <v>151.46739130434784</v>
      </c>
      <c r="Q649" s="25">
        <f t="shared" si="31"/>
        <v>122.46739130434784</v>
      </c>
      <c r="R649" s="21"/>
    </row>
    <row r="650" spans="1:18" x14ac:dyDescent="0.3">
      <c r="A650" s="21" t="s">
        <v>806</v>
      </c>
      <c r="B650" s="51">
        <v>10001227</v>
      </c>
      <c r="C650" s="21" t="s">
        <v>1490</v>
      </c>
      <c r="D650" s="21" t="s">
        <v>569</v>
      </c>
      <c r="E650" s="21" t="s">
        <v>1491</v>
      </c>
      <c r="F650" s="22">
        <v>868</v>
      </c>
      <c r="G650" s="22">
        <v>39</v>
      </c>
      <c r="H650" s="23">
        <f>F650-G650</f>
        <v>829</v>
      </c>
      <c r="I650" s="22">
        <v>369</v>
      </c>
      <c r="J650" s="24">
        <f>I650/F650*100</f>
        <v>42.511520737327189</v>
      </c>
      <c r="K650" s="25">
        <f t="shared" ref="K650:K713" si="32">J650-131</f>
        <v>-88.488479262672811</v>
      </c>
      <c r="L650" s="22">
        <v>0</v>
      </c>
      <c r="M650" s="26">
        <f>L650/F650*100</f>
        <v>0</v>
      </c>
      <c r="N650" s="25">
        <f t="shared" si="30"/>
        <v>-3</v>
      </c>
      <c r="O650" s="22">
        <v>59</v>
      </c>
      <c r="P650" s="26">
        <f>O650/F650*100</f>
        <v>6.7972350230414742</v>
      </c>
      <c r="Q650" s="25">
        <f t="shared" si="31"/>
        <v>-22.202764976958527</v>
      </c>
      <c r="R650" s="21"/>
    </row>
    <row r="651" spans="1:18" x14ac:dyDescent="0.3">
      <c r="A651" s="21" t="s">
        <v>806</v>
      </c>
      <c r="B651" s="51">
        <v>10001427</v>
      </c>
      <c r="C651" s="21" t="s">
        <v>1492</v>
      </c>
      <c r="D651" s="21" t="s">
        <v>576</v>
      </c>
      <c r="E651" s="21" t="s">
        <v>1493</v>
      </c>
      <c r="F651" s="22">
        <v>1675</v>
      </c>
      <c r="G651" s="22">
        <v>330</v>
      </c>
      <c r="H651" s="23">
        <f>F651-G651</f>
        <v>1345</v>
      </c>
      <c r="I651" s="22">
        <v>1591</v>
      </c>
      <c r="J651" s="24">
        <f>I651/F651*100</f>
        <v>94.985074626865668</v>
      </c>
      <c r="K651" s="25">
        <f t="shared" si="32"/>
        <v>-36.014925373134332</v>
      </c>
      <c r="L651" s="22">
        <v>44</v>
      </c>
      <c r="M651" s="26">
        <f>L651/F651*100</f>
        <v>2.6268656716417911</v>
      </c>
      <c r="N651" s="25">
        <f t="shared" si="30"/>
        <v>-0.37313432835820892</v>
      </c>
      <c r="O651" s="22">
        <v>1555</v>
      </c>
      <c r="P651" s="26">
        <f>O651/F651*100</f>
        <v>92.835820895522389</v>
      </c>
      <c r="Q651" s="25">
        <f t="shared" si="31"/>
        <v>63.835820895522389</v>
      </c>
      <c r="R651" s="21"/>
    </row>
    <row r="652" spans="1:18" x14ac:dyDescent="0.3">
      <c r="A652" s="21" t="s">
        <v>806</v>
      </c>
      <c r="B652" s="51">
        <v>10001476</v>
      </c>
      <c r="C652" s="21" t="s">
        <v>1494</v>
      </c>
      <c r="D652" s="21" t="s">
        <v>1495</v>
      </c>
      <c r="E652" s="21" t="s">
        <v>1496</v>
      </c>
      <c r="F652" s="22">
        <v>1674</v>
      </c>
      <c r="G652" s="22">
        <v>5</v>
      </c>
      <c r="H652" s="23">
        <f>F652-G652</f>
        <v>1669</v>
      </c>
      <c r="I652" s="22">
        <v>1559</v>
      </c>
      <c r="J652" s="24">
        <f>I652/F652*100</f>
        <v>93.13022700119474</v>
      </c>
      <c r="K652" s="25">
        <f t="shared" si="32"/>
        <v>-37.86977299880526</v>
      </c>
      <c r="L652" s="22">
        <v>0</v>
      </c>
      <c r="M652" s="26">
        <f>L652/F652*100</f>
        <v>0</v>
      </c>
      <c r="N652" s="25">
        <f t="shared" si="30"/>
        <v>-3</v>
      </c>
      <c r="O652" s="22">
        <v>9</v>
      </c>
      <c r="P652" s="26">
        <f>O652/F652*100</f>
        <v>0.53763440860215062</v>
      </c>
      <c r="Q652" s="25">
        <f t="shared" si="31"/>
        <v>-28.462365591397848</v>
      </c>
      <c r="R652" s="21"/>
    </row>
    <row r="653" spans="1:18" x14ac:dyDescent="0.3">
      <c r="A653" s="21" t="s">
        <v>806</v>
      </c>
      <c r="B653" s="51">
        <v>10001498</v>
      </c>
      <c r="C653" s="21" t="s">
        <v>1497</v>
      </c>
      <c r="D653" s="21" t="s">
        <v>1121</v>
      </c>
      <c r="E653" s="21" t="s">
        <v>1498</v>
      </c>
      <c r="F653" s="22">
        <v>1571</v>
      </c>
      <c r="G653" s="22">
        <v>40</v>
      </c>
      <c r="H653" s="23">
        <f>F653-G653</f>
        <v>1531</v>
      </c>
      <c r="I653" s="22">
        <v>1841</v>
      </c>
      <c r="J653" s="24">
        <f>I653/F653*100</f>
        <v>117.18650541056653</v>
      </c>
      <c r="K653" s="25">
        <f t="shared" si="32"/>
        <v>-13.813494589433475</v>
      </c>
      <c r="L653" s="22">
        <v>77</v>
      </c>
      <c r="M653" s="26">
        <f>L653/F653*100</f>
        <v>4.9013367281985998</v>
      </c>
      <c r="N653" s="25">
        <f t="shared" si="30"/>
        <v>1.9013367281985998</v>
      </c>
      <c r="O653" s="22">
        <v>1103</v>
      </c>
      <c r="P653" s="26">
        <f>O653/F653*100</f>
        <v>70.210057288351365</v>
      </c>
      <c r="Q653" s="25">
        <f t="shared" si="31"/>
        <v>41.210057288351365</v>
      </c>
      <c r="R653" s="21"/>
    </row>
    <row r="654" spans="1:18" x14ac:dyDescent="0.3">
      <c r="A654" s="21" t="s">
        <v>806</v>
      </c>
      <c r="B654" s="51">
        <v>10001224</v>
      </c>
      <c r="C654" s="21" t="s">
        <v>1499</v>
      </c>
      <c r="D654" s="21" t="s">
        <v>291</v>
      </c>
      <c r="E654" s="21" t="s">
        <v>1275</v>
      </c>
      <c r="F654" s="22">
        <v>3191</v>
      </c>
      <c r="G654" s="22">
        <v>658</v>
      </c>
      <c r="H654" s="23">
        <f>F654-G654</f>
        <v>2533</v>
      </c>
      <c r="I654" s="22">
        <v>4984</v>
      </c>
      <c r="J654" s="24">
        <f>I654/F654*100</f>
        <v>156.18928235662801</v>
      </c>
      <c r="K654" s="25">
        <f t="shared" si="32"/>
        <v>25.189282356628013</v>
      </c>
      <c r="L654" s="22">
        <v>5</v>
      </c>
      <c r="M654" s="26">
        <f>L654/F654*100</f>
        <v>0.15669069257286117</v>
      </c>
      <c r="N654" s="25">
        <f t="shared" si="30"/>
        <v>-2.8433093074271389</v>
      </c>
      <c r="O654" s="22">
        <v>1147</v>
      </c>
      <c r="P654" s="26">
        <f>O654/F654*100</f>
        <v>35.944844876214354</v>
      </c>
      <c r="Q654" s="25">
        <f t="shared" si="31"/>
        <v>6.9448448762143542</v>
      </c>
      <c r="R654" s="21"/>
    </row>
    <row r="655" spans="1:18" x14ac:dyDescent="0.3">
      <c r="A655" s="21" t="s">
        <v>806</v>
      </c>
      <c r="B655" s="51">
        <v>19375409</v>
      </c>
      <c r="C655" s="21" t="s">
        <v>1500</v>
      </c>
      <c r="D655" s="21" t="s">
        <v>1159</v>
      </c>
      <c r="E655" s="21" t="s">
        <v>1501</v>
      </c>
      <c r="F655" s="22">
        <v>1210</v>
      </c>
      <c r="G655" s="22">
        <v>6</v>
      </c>
      <c r="H655" s="23">
        <f>F655-G655</f>
        <v>1204</v>
      </c>
      <c r="I655" s="22">
        <v>1125</v>
      </c>
      <c r="J655" s="24">
        <f>I655/F655*100</f>
        <v>92.975206611570243</v>
      </c>
      <c r="K655" s="25">
        <f t="shared" si="32"/>
        <v>-38.024793388429757</v>
      </c>
      <c r="L655" s="22">
        <v>18</v>
      </c>
      <c r="M655" s="26">
        <f>L655/F655*100</f>
        <v>1.4876033057851239</v>
      </c>
      <c r="N655" s="25">
        <f t="shared" si="30"/>
        <v>-1.5123966942148761</v>
      </c>
      <c r="O655" s="22">
        <v>212</v>
      </c>
      <c r="P655" s="26">
        <f>O655/F655*100</f>
        <v>17.520661157024794</v>
      </c>
      <c r="Q655" s="25">
        <f t="shared" si="31"/>
        <v>-11.479338842975206</v>
      </c>
      <c r="R655" s="21"/>
    </row>
    <row r="656" spans="1:18" x14ac:dyDescent="0.3">
      <c r="A656" s="21" t="s">
        <v>806</v>
      </c>
      <c r="B656" s="51">
        <v>10001691</v>
      </c>
      <c r="C656" s="21" t="s">
        <v>1502</v>
      </c>
      <c r="D656" s="21" t="s">
        <v>702</v>
      </c>
      <c r="E656" s="21" t="s">
        <v>1503</v>
      </c>
      <c r="F656" s="22">
        <v>1434</v>
      </c>
      <c r="G656" s="22">
        <v>11</v>
      </c>
      <c r="H656" s="23">
        <f>F656-G656</f>
        <v>1423</v>
      </c>
      <c r="I656" s="22">
        <v>1121</v>
      </c>
      <c r="J656" s="24">
        <f>I656/F656*100</f>
        <v>78.172942817294285</v>
      </c>
      <c r="K656" s="25">
        <f t="shared" si="32"/>
        <v>-52.827057182705715</v>
      </c>
      <c r="L656" s="22">
        <v>2</v>
      </c>
      <c r="M656" s="26">
        <f>L656/F656*100</f>
        <v>0.1394700139470014</v>
      </c>
      <c r="N656" s="25">
        <f t="shared" si="30"/>
        <v>-2.8605299860529985</v>
      </c>
      <c r="O656" s="22">
        <v>120</v>
      </c>
      <c r="P656" s="26">
        <f>O656/F656*100</f>
        <v>8.3682008368200833</v>
      </c>
      <c r="Q656" s="25">
        <f t="shared" si="31"/>
        <v>-20.631799163179917</v>
      </c>
      <c r="R656" s="21"/>
    </row>
    <row r="657" spans="1:18" x14ac:dyDescent="0.3">
      <c r="A657" s="21" t="s">
        <v>806</v>
      </c>
      <c r="B657" s="51">
        <v>19675402</v>
      </c>
      <c r="C657" s="21" t="s">
        <v>1504</v>
      </c>
      <c r="D657" s="21" t="s">
        <v>296</v>
      </c>
      <c r="E657" s="21" t="s">
        <v>1505</v>
      </c>
      <c r="F657" s="22">
        <v>1403</v>
      </c>
      <c r="G657" s="22">
        <v>246</v>
      </c>
      <c r="H657" s="23">
        <f>F657-G657</f>
        <v>1157</v>
      </c>
      <c r="I657" s="22">
        <v>1087</v>
      </c>
      <c r="J657" s="24">
        <f>I657/F657*100</f>
        <v>77.476835352815399</v>
      </c>
      <c r="K657" s="25">
        <f t="shared" si="32"/>
        <v>-53.523164647184601</v>
      </c>
      <c r="L657" s="22">
        <v>0</v>
      </c>
      <c r="M657" s="26">
        <f>L657/F657*100</f>
        <v>0</v>
      </c>
      <c r="N657" s="25">
        <f t="shared" si="30"/>
        <v>-3</v>
      </c>
      <c r="O657" s="22">
        <v>0</v>
      </c>
      <c r="P657" s="26">
        <f>O657/F657*100</f>
        <v>0</v>
      </c>
      <c r="Q657" s="25">
        <f t="shared" si="31"/>
        <v>-29</v>
      </c>
      <c r="R657" s="21"/>
    </row>
    <row r="658" spans="1:18" x14ac:dyDescent="0.3">
      <c r="A658" s="21" t="s">
        <v>806</v>
      </c>
      <c r="B658" s="51">
        <v>10001304</v>
      </c>
      <c r="C658" s="21" t="s">
        <v>1506</v>
      </c>
      <c r="D658" s="21" t="s">
        <v>68</v>
      </c>
      <c r="E658" s="21" t="s">
        <v>1507</v>
      </c>
      <c r="F658" s="22">
        <v>1272</v>
      </c>
      <c r="G658" s="22">
        <v>45</v>
      </c>
      <c r="H658" s="23">
        <f>F658-G658</f>
        <v>1227</v>
      </c>
      <c r="I658" s="22">
        <v>0</v>
      </c>
      <c r="J658" s="24">
        <f>I658/F658*100</f>
        <v>0</v>
      </c>
      <c r="K658" s="25">
        <f t="shared" si="32"/>
        <v>-131</v>
      </c>
      <c r="L658" s="22">
        <v>0</v>
      </c>
      <c r="M658" s="26">
        <f>L658/F658*100</f>
        <v>0</v>
      </c>
      <c r="N658" s="25">
        <f t="shared" si="30"/>
        <v>-3</v>
      </c>
      <c r="O658" s="22">
        <v>0</v>
      </c>
      <c r="P658" s="26">
        <f>O658/F658*100</f>
        <v>0</v>
      </c>
      <c r="Q658" s="25">
        <f t="shared" si="31"/>
        <v>-29</v>
      </c>
      <c r="R658" s="42" t="s">
        <v>405</v>
      </c>
    </row>
    <row r="659" spans="1:18" x14ac:dyDescent="0.3">
      <c r="A659" s="21" t="s">
        <v>806</v>
      </c>
      <c r="B659" s="51">
        <v>10001376</v>
      </c>
      <c r="C659" s="21" t="s">
        <v>1508</v>
      </c>
      <c r="D659" s="21" t="s">
        <v>97</v>
      </c>
      <c r="E659" s="21" t="s">
        <v>1509</v>
      </c>
      <c r="F659" s="22">
        <v>1829</v>
      </c>
      <c r="G659" s="22">
        <v>19</v>
      </c>
      <c r="H659" s="23">
        <f>F659-G659</f>
        <v>1810</v>
      </c>
      <c r="I659" s="22">
        <v>1940</v>
      </c>
      <c r="J659" s="24">
        <f>I659/F659*100</f>
        <v>106.0688901038819</v>
      </c>
      <c r="K659" s="25">
        <f t="shared" si="32"/>
        <v>-24.931109896118102</v>
      </c>
      <c r="L659" s="22">
        <v>28</v>
      </c>
      <c r="M659" s="26">
        <f>L659/F659*100</f>
        <v>1.530891197375615</v>
      </c>
      <c r="N659" s="25">
        <f t="shared" si="30"/>
        <v>-1.469108802624385</v>
      </c>
      <c r="O659" s="22">
        <v>745</v>
      </c>
      <c r="P659" s="26">
        <f>O659/F659*100</f>
        <v>40.732640787315475</v>
      </c>
      <c r="Q659" s="25">
        <f t="shared" si="31"/>
        <v>11.732640787315475</v>
      </c>
      <c r="R659" s="21"/>
    </row>
    <row r="660" spans="1:18" x14ac:dyDescent="0.3">
      <c r="A660" s="21" t="s">
        <v>806</v>
      </c>
      <c r="B660" s="51">
        <v>4000003</v>
      </c>
      <c r="C660" s="21" t="s">
        <v>1510</v>
      </c>
      <c r="D660" s="21" t="s">
        <v>1121</v>
      </c>
      <c r="E660" s="21" t="s">
        <v>45</v>
      </c>
      <c r="F660" s="22">
        <v>1727</v>
      </c>
      <c r="G660" s="22">
        <v>39</v>
      </c>
      <c r="H660" s="23">
        <f>F660-G660</f>
        <v>1688</v>
      </c>
      <c r="I660" s="22">
        <v>2422</v>
      </c>
      <c r="J660" s="24">
        <f>I660/F660*100</f>
        <v>140.24319629415172</v>
      </c>
      <c r="K660" s="25">
        <f t="shared" si="32"/>
        <v>9.2431962941517156</v>
      </c>
      <c r="L660" s="22">
        <v>2</v>
      </c>
      <c r="M660" s="26">
        <f>L660/F660*100</f>
        <v>0.11580775911986102</v>
      </c>
      <c r="N660" s="25">
        <f t="shared" si="30"/>
        <v>-2.884192240880139</v>
      </c>
      <c r="O660" s="22">
        <v>1025</v>
      </c>
      <c r="P660" s="26">
        <f>O660/F660*100</f>
        <v>59.351476548928787</v>
      </c>
      <c r="Q660" s="25">
        <f t="shared" si="31"/>
        <v>30.351476548928787</v>
      </c>
      <c r="R660" s="21"/>
    </row>
    <row r="661" spans="1:18" x14ac:dyDescent="0.3">
      <c r="A661" s="21" t="s">
        <v>806</v>
      </c>
      <c r="B661" s="51">
        <v>10064120</v>
      </c>
      <c r="C661" s="21" t="s">
        <v>836</v>
      </c>
      <c r="D661" s="21" t="s">
        <v>771</v>
      </c>
      <c r="E661" s="21" t="s">
        <v>179</v>
      </c>
      <c r="F661" s="22">
        <v>1604</v>
      </c>
      <c r="G661" s="22">
        <v>346</v>
      </c>
      <c r="H661" s="23">
        <f>F661-G661</f>
        <v>1258</v>
      </c>
      <c r="I661" s="22">
        <v>1396</v>
      </c>
      <c r="J661" s="24">
        <f>I661/F661*100</f>
        <v>87.032418952618457</v>
      </c>
      <c r="K661" s="25">
        <f t="shared" si="32"/>
        <v>-43.967581047381543</v>
      </c>
      <c r="L661" s="22">
        <v>2</v>
      </c>
      <c r="M661" s="26">
        <f>L661/F661*100</f>
        <v>0.12468827930174563</v>
      </c>
      <c r="N661" s="25">
        <f t="shared" si="30"/>
        <v>-2.8753117206982544</v>
      </c>
      <c r="O661" s="22">
        <v>299</v>
      </c>
      <c r="P661" s="26">
        <f>O661/F661*100</f>
        <v>18.640897755610972</v>
      </c>
      <c r="Q661" s="25">
        <f t="shared" si="31"/>
        <v>-10.359102244389028</v>
      </c>
      <c r="R661" s="21"/>
    </row>
    <row r="662" spans="1:18" x14ac:dyDescent="0.3">
      <c r="A662" s="21" t="s">
        <v>806</v>
      </c>
      <c r="B662" s="51">
        <v>10065407</v>
      </c>
      <c r="C662" s="21" t="s">
        <v>1511</v>
      </c>
      <c r="D662" s="21" t="s">
        <v>221</v>
      </c>
      <c r="E662" s="21" t="s">
        <v>1512</v>
      </c>
      <c r="F662" s="22">
        <v>1614</v>
      </c>
      <c r="G662" s="22">
        <v>59</v>
      </c>
      <c r="H662" s="23">
        <f>F662-G662</f>
        <v>1555</v>
      </c>
      <c r="I662" s="22">
        <v>965</v>
      </c>
      <c r="J662" s="24">
        <f>I662/F662*100</f>
        <v>59.789343246592317</v>
      </c>
      <c r="K662" s="25">
        <f t="shared" si="32"/>
        <v>-71.210656753407676</v>
      </c>
      <c r="L662" s="22">
        <v>15</v>
      </c>
      <c r="M662" s="26">
        <f>L662/F662*100</f>
        <v>0.92936802973977695</v>
      </c>
      <c r="N662" s="25">
        <f t="shared" si="30"/>
        <v>-2.0706319702602229</v>
      </c>
      <c r="O662" s="22">
        <v>224</v>
      </c>
      <c r="P662" s="26">
        <f>O662/F662*100</f>
        <v>13.878562577447337</v>
      </c>
      <c r="Q662" s="25">
        <f t="shared" si="31"/>
        <v>-15.121437422552663</v>
      </c>
      <c r="R662" s="21"/>
    </row>
    <row r="663" spans="1:18" x14ac:dyDescent="0.3">
      <c r="A663" s="21" t="s">
        <v>806</v>
      </c>
      <c r="B663" s="51">
        <v>10001210</v>
      </c>
      <c r="C663" s="21" t="s">
        <v>1513</v>
      </c>
      <c r="D663" s="21" t="s">
        <v>1514</v>
      </c>
      <c r="E663" s="21" t="s">
        <v>1515</v>
      </c>
      <c r="F663" s="22">
        <v>1889</v>
      </c>
      <c r="G663" s="22">
        <v>365</v>
      </c>
      <c r="H663" s="23">
        <f>F663-G663</f>
        <v>1524</v>
      </c>
      <c r="I663" s="22">
        <v>1400</v>
      </c>
      <c r="J663" s="24">
        <f>I663/F663*100</f>
        <v>74.113287453679206</v>
      </c>
      <c r="K663" s="25">
        <f t="shared" si="32"/>
        <v>-56.886712546320794</v>
      </c>
      <c r="L663" s="22">
        <v>519</v>
      </c>
      <c r="M663" s="26">
        <f>L663/F663*100</f>
        <v>27.474854420328214</v>
      </c>
      <c r="N663" s="25">
        <f t="shared" si="30"/>
        <v>24.474854420328214</v>
      </c>
      <c r="O663" s="22">
        <v>0</v>
      </c>
      <c r="P663" s="26">
        <f>O663/F663*100</f>
        <v>0</v>
      </c>
      <c r="Q663" s="25">
        <f t="shared" si="31"/>
        <v>-29</v>
      </c>
      <c r="R663" s="21"/>
    </row>
    <row r="664" spans="1:18" x14ac:dyDescent="0.3">
      <c r="A664" s="21" t="s">
        <v>806</v>
      </c>
      <c r="B664" s="51">
        <v>807600031</v>
      </c>
      <c r="C664" s="21" t="s">
        <v>1516</v>
      </c>
      <c r="D664" s="21" t="s">
        <v>331</v>
      </c>
      <c r="E664" s="21" t="s">
        <v>1517</v>
      </c>
      <c r="F664" s="22">
        <v>2437</v>
      </c>
      <c r="G664" s="22">
        <v>1085</v>
      </c>
      <c r="H664" s="23">
        <f>F664-G664</f>
        <v>1352</v>
      </c>
      <c r="I664" s="22">
        <v>4609</v>
      </c>
      <c r="J664" s="24">
        <f>I664/F664*100</f>
        <v>189.12597455888388</v>
      </c>
      <c r="K664" s="25">
        <f t="shared" si="32"/>
        <v>58.125974558883883</v>
      </c>
      <c r="L664" s="22">
        <v>141</v>
      </c>
      <c r="M664" s="26">
        <f>L664/F664*100</f>
        <v>5.785802215839146</v>
      </c>
      <c r="N664" s="25">
        <f t="shared" si="30"/>
        <v>2.785802215839146</v>
      </c>
      <c r="O664" s="22">
        <v>1262</v>
      </c>
      <c r="P664" s="26">
        <f>O664/F664*100</f>
        <v>51.784981534673783</v>
      </c>
      <c r="Q664" s="25">
        <f t="shared" si="31"/>
        <v>22.784981534673783</v>
      </c>
      <c r="R664" s="21"/>
    </row>
    <row r="665" spans="1:18" x14ac:dyDescent="0.3">
      <c r="A665" s="21" t="s">
        <v>806</v>
      </c>
      <c r="B665" s="51">
        <v>10001681</v>
      </c>
      <c r="C665" s="21" t="s">
        <v>1518</v>
      </c>
      <c r="D665" s="21" t="s">
        <v>1519</v>
      </c>
      <c r="E665" s="21" t="s">
        <v>1520</v>
      </c>
      <c r="F665" s="22">
        <v>1688</v>
      </c>
      <c r="G665" s="22">
        <v>97</v>
      </c>
      <c r="H665" s="23">
        <f>F665-G665</f>
        <v>1591</v>
      </c>
      <c r="I665" s="22">
        <v>1693</v>
      </c>
      <c r="J665" s="24">
        <f>I665/F665*100</f>
        <v>100.2962085308057</v>
      </c>
      <c r="K665" s="25">
        <f t="shared" si="32"/>
        <v>-30.7037914691943</v>
      </c>
      <c r="L665" s="22">
        <v>1</v>
      </c>
      <c r="M665" s="26">
        <f>L665/F665*100</f>
        <v>5.9241706161137442E-2</v>
      </c>
      <c r="N665" s="25">
        <f t="shared" si="30"/>
        <v>-2.9407582938388623</v>
      </c>
      <c r="O665" s="22">
        <v>1555</v>
      </c>
      <c r="P665" s="26">
        <f>O665/F665*100</f>
        <v>92.120853080568722</v>
      </c>
      <c r="Q665" s="25">
        <f t="shared" si="31"/>
        <v>63.120853080568722</v>
      </c>
      <c r="R665" s="21"/>
    </row>
    <row r="666" spans="1:18" x14ac:dyDescent="0.3">
      <c r="A666" s="21" t="s">
        <v>806</v>
      </c>
      <c r="B666" s="51">
        <v>10001673</v>
      </c>
      <c r="C666" s="21" t="s">
        <v>1521</v>
      </c>
      <c r="D666" s="21" t="s">
        <v>296</v>
      </c>
      <c r="E666" s="21" t="s">
        <v>1522</v>
      </c>
      <c r="F666" s="22">
        <v>1400</v>
      </c>
      <c r="G666" s="22">
        <v>479</v>
      </c>
      <c r="H666" s="23">
        <f>F666-G666</f>
        <v>921</v>
      </c>
      <c r="I666" s="22">
        <v>1704</v>
      </c>
      <c r="J666" s="24">
        <f>I666/F666*100</f>
        <v>121.71428571428571</v>
      </c>
      <c r="K666" s="25">
        <f t="shared" si="32"/>
        <v>-9.2857142857142918</v>
      </c>
      <c r="L666" s="22">
        <v>64</v>
      </c>
      <c r="M666" s="26">
        <f>L666/F666*100</f>
        <v>4.5714285714285712</v>
      </c>
      <c r="N666" s="25">
        <f t="shared" si="30"/>
        <v>1.5714285714285712</v>
      </c>
      <c r="O666" s="22">
        <v>1327</v>
      </c>
      <c r="P666" s="26">
        <f>O666/F666*100</f>
        <v>94.785714285714278</v>
      </c>
      <c r="Q666" s="25">
        <f t="shared" si="31"/>
        <v>65.785714285714278</v>
      </c>
      <c r="R666" s="21"/>
    </row>
    <row r="667" spans="1:18" x14ac:dyDescent="0.3">
      <c r="A667" s="21" t="s">
        <v>806</v>
      </c>
      <c r="B667" s="51">
        <v>10001486</v>
      </c>
      <c r="C667" s="21" t="s">
        <v>1523</v>
      </c>
      <c r="D667" s="21" t="s">
        <v>1524</v>
      </c>
      <c r="E667" s="21" t="s">
        <v>1525</v>
      </c>
      <c r="F667" s="22">
        <v>1344</v>
      </c>
      <c r="G667" s="22">
        <v>358</v>
      </c>
      <c r="H667" s="23">
        <f>F667-G667</f>
        <v>986</v>
      </c>
      <c r="I667" s="22">
        <v>1184</v>
      </c>
      <c r="J667" s="24">
        <f>I667/F667*100</f>
        <v>88.095238095238088</v>
      </c>
      <c r="K667" s="25">
        <f t="shared" si="32"/>
        <v>-42.904761904761912</v>
      </c>
      <c r="L667" s="22">
        <v>16</v>
      </c>
      <c r="M667" s="26">
        <f>L667/F667*100</f>
        <v>1.1904761904761905</v>
      </c>
      <c r="N667" s="25">
        <f t="shared" si="30"/>
        <v>-1.8095238095238095</v>
      </c>
      <c r="O667" s="22">
        <v>155</v>
      </c>
      <c r="P667" s="26">
        <f>O667/F667*100</f>
        <v>11.532738095238097</v>
      </c>
      <c r="Q667" s="25">
        <f t="shared" si="31"/>
        <v>-17.467261904761905</v>
      </c>
      <c r="R667" s="21"/>
    </row>
    <row r="668" spans="1:18" x14ac:dyDescent="0.3">
      <c r="A668" s="21" t="s">
        <v>806</v>
      </c>
      <c r="B668" s="51">
        <v>800800033</v>
      </c>
      <c r="C668" s="21" t="s">
        <v>1526</v>
      </c>
      <c r="D668" s="21" t="s">
        <v>1527</v>
      </c>
      <c r="E668" s="21" t="s">
        <v>1528</v>
      </c>
      <c r="F668" s="22">
        <v>2757</v>
      </c>
      <c r="G668" s="22">
        <v>585</v>
      </c>
      <c r="H668" s="23">
        <f>F668-G668</f>
        <v>2172</v>
      </c>
      <c r="I668" s="22">
        <v>3469</v>
      </c>
      <c r="J668" s="24">
        <f>I668/F668*100</f>
        <v>125.82517228871963</v>
      </c>
      <c r="K668" s="25">
        <f t="shared" si="32"/>
        <v>-5.174827711280372</v>
      </c>
      <c r="L668" s="22">
        <v>38</v>
      </c>
      <c r="M668" s="26">
        <f>L668/F668*100</f>
        <v>1.3783097569822271</v>
      </c>
      <c r="N668" s="25">
        <f t="shared" si="30"/>
        <v>-1.6216902430177729</v>
      </c>
      <c r="O668" s="22">
        <v>1378</v>
      </c>
      <c r="P668" s="26">
        <f>O668/F668*100</f>
        <v>49.981864345302867</v>
      </c>
      <c r="Q668" s="25">
        <f t="shared" si="31"/>
        <v>20.981864345302867</v>
      </c>
      <c r="R668" s="21"/>
    </row>
    <row r="669" spans="1:18" x14ac:dyDescent="0.3">
      <c r="A669" s="21" t="s">
        <v>806</v>
      </c>
      <c r="B669" s="51">
        <v>10001788</v>
      </c>
      <c r="C669" s="21" t="s">
        <v>1529</v>
      </c>
      <c r="D669" s="21" t="s">
        <v>1395</v>
      </c>
      <c r="E669" s="21" t="s">
        <v>1530</v>
      </c>
      <c r="F669" s="22">
        <v>1772</v>
      </c>
      <c r="G669" s="22">
        <v>540</v>
      </c>
      <c r="H669" s="23">
        <f>F669-G669</f>
        <v>1232</v>
      </c>
      <c r="I669" s="22">
        <v>1656</v>
      </c>
      <c r="J669" s="24">
        <f>I669/F669*100</f>
        <v>93.453724604966141</v>
      </c>
      <c r="K669" s="25">
        <f t="shared" si="32"/>
        <v>-37.546275395033859</v>
      </c>
      <c r="L669" s="22">
        <v>6</v>
      </c>
      <c r="M669" s="26">
        <f>L669/F669*100</f>
        <v>0.33860045146726864</v>
      </c>
      <c r="N669" s="25">
        <f t="shared" si="30"/>
        <v>-2.6613995485327315</v>
      </c>
      <c r="O669" s="22">
        <v>3</v>
      </c>
      <c r="P669" s="26">
        <f>O669/F669*100</f>
        <v>0.16930022573363432</v>
      </c>
      <c r="Q669" s="25">
        <f t="shared" si="31"/>
        <v>-28.830699774266364</v>
      </c>
      <c r="R669" s="21"/>
    </row>
    <row r="670" spans="1:18" x14ac:dyDescent="0.3">
      <c r="A670" s="21" t="s">
        <v>806</v>
      </c>
      <c r="B670" s="51">
        <v>10001420</v>
      </c>
      <c r="C670" s="21" t="s">
        <v>1531</v>
      </c>
      <c r="D670" s="21" t="s">
        <v>1532</v>
      </c>
      <c r="E670" s="21" t="s">
        <v>1533</v>
      </c>
      <c r="F670" s="22">
        <v>1889</v>
      </c>
      <c r="G670" s="22">
        <v>5</v>
      </c>
      <c r="H670" s="23">
        <f>F670-G670</f>
        <v>1884</v>
      </c>
      <c r="I670" s="22">
        <v>2458</v>
      </c>
      <c r="J670" s="24">
        <f>I670/F670*100</f>
        <v>130.12175754367391</v>
      </c>
      <c r="K670" s="25">
        <f t="shared" si="32"/>
        <v>-0.87824245632609177</v>
      </c>
      <c r="L670" s="22">
        <v>1839</v>
      </c>
      <c r="M670" s="26">
        <f>L670/F670*100</f>
        <v>97.353096876654305</v>
      </c>
      <c r="N670" s="25">
        <f t="shared" si="30"/>
        <v>94.353096876654305</v>
      </c>
      <c r="O670" s="22">
        <v>0</v>
      </c>
      <c r="P670" s="26">
        <f>O670/F670*100</f>
        <v>0</v>
      </c>
      <c r="Q670" s="25">
        <f t="shared" si="31"/>
        <v>-29</v>
      </c>
      <c r="R670" s="21"/>
    </row>
    <row r="671" spans="1:18" x14ac:dyDescent="0.3">
      <c r="A671" s="21" t="s">
        <v>806</v>
      </c>
      <c r="B671" s="51">
        <v>10001410</v>
      </c>
      <c r="C671" s="21" t="s">
        <v>1534</v>
      </c>
      <c r="D671" s="21" t="s">
        <v>1535</v>
      </c>
      <c r="E671" s="21" t="s">
        <v>1536</v>
      </c>
      <c r="F671" s="22">
        <v>2182</v>
      </c>
      <c r="G671" s="22">
        <v>616</v>
      </c>
      <c r="H671" s="23">
        <f>F671-G671</f>
        <v>1566</v>
      </c>
      <c r="I671" s="22">
        <v>4402</v>
      </c>
      <c r="J671" s="24">
        <f>I671/F671*100</f>
        <v>201.74152153987168</v>
      </c>
      <c r="K671" s="25">
        <f t="shared" si="32"/>
        <v>70.741521539871684</v>
      </c>
      <c r="L671" s="22">
        <v>24</v>
      </c>
      <c r="M671" s="26">
        <f>L671/F671*100</f>
        <v>1.0999083409715857</v>
      </c>
      <c r="N671" s="25">
        <f t="shared" si="30"/>
        <v>-1.9000916590284143</v>
      </c>
      <c r="O671" s="22">
        <v>83</v>
      </c>
      <c r="P671" s="26">
        <f>O671/F671*100</f>
        <v>3.8038496791934002</v>
      </c>
      <c r="Q671" s="25">
        <f t="shared" si="31"/>
        <v>-25.196150320806598</v>
      </c>
      <c r="R671" s="21"/>
    </row>
    <row r="672" spans="1:18" x14ac:dyDescent="0.3">
      <c r="A672" s="34" t="s">
        <v>806</v>
      </c>
      <c r="B672" s="53">
        <v>804400024</v>
      </c>
      <c r="C672" s="34" t="s">
        <v>1537</v>
      </c>
      <c r="D672" s="34" t="s">
        <v>77</v>
      </c>
      <c r="E672" s="34" t="s">
        <v>1019</v>
      </c>
      <c r="F672" s="35">
        <v>1536</v>
      </c>
      <c r="G672" s="35">
        <v>988</v>
      </c>
      <c r="H672" s="36">
        <f>F672-G672</f>
        <v>548</v>
      </c>
      <c r="I672" s="35">
        <v>2123</v>
      </c>
      <c r="J672" s="37">
        <f>I672/F672*100</f>
        <v>138.21614583333331</v>
      </c>
      <c r="K672" s="38">
        <f t="shared" si="32"/>
        <v>7.2161458333333144</v>
      </c>
      <c r="L672" s="35">
        <v>26</v>
      </c>
      <c r="M672" s="39">
        <f>L672/F672*100</f>
        <v>1.6927083333333333</v>
      </c>
      <c r="N672" s="38">
        <f t="shared" si="30"/>
        <v>-1.3072916666666667</v>
      </c>
      <c r="O672" s="35">
        <v>433</v>
      </c>
      <c r="P672" s="39">
        <f>O672/F672*100</f>
        <v>28.190104166666668</v>
      </c>
      <c r="Q672" s="38">
        <f t="shared" si="31"/>
        <v>-0.80989583333333215</v>
      </c>
      <c r="R672" s="34"/>
    </row>
    <row r="673" spans="1:18" x14ac:dyDescent="0.3">
      <c r="A673" s="21" t="s">
        <v>806</v>
      </c>
      <c r="B673" s="51">
        <v>10001485</v>
      </c>
      <c r="C673" s="21" t="s">
        <v>1538</v>
      </c>
      <c r="D673" s="21" t="s">
        <v>144</v>
      </c>
      <c r="E673" s="21" t="s">
        <v>1539</v>
      </c>
      <c r="F673" s="22">
        <v>1279</v>
      </c>
      <c r="G673" s="22">
        <v>82</v>
      </c>
      <c r="H673" s="23">
        <f>F673-G673</f>
        <v>1197</v>
      </c>
      <c r="I673" s="22">
        <v>958</v>
      </c>
      <c r="J673" s="24">
        <f>I673/F673*100</f>
        <v>74.902267396403445</v>
      </c>
      <c r="K673" s="25">
        <f t="shared" si="32"/>
        <v>-56.097732603596555</v>
      </c>
      <c r="L673" s="22">
        <v>0</v>
      </c>
      <c r="M673" s="26">
        <f>L673/F673*100</f>
        <v>0</v>
      </c>
      <c r="N673" s="25">
        <f t="shared" si="30"/>
        <v>-3</v>
      </c>
      <c r="O673" s="22">
        <v>712</v>
      </c>
      <c r="P673" s="26">
        <f>O673/F673*100</f>
        <v>55.668491008600476</v>
      </c>
      <c r="Q673" s="25">
        <f t="shared" si="31"/>
        <v>26.668491008600476</v>
      </c>
      <c r="R673" s="21"/>
    </row>
    <row r="674" spans="1:18" x14ac:dyDescent="0.3">
      <c r="A674" s="21" t="s">
        <v>806</v>
      </c>
      <c r="B674" s="51">
        <v>10001435</v>
      </c>
      <c r="C674" s="21" t="s">
        <v>1540</v>
      </c>
      <c r="D674" s="21" t="s">
        <v>32</v>
      </c>
      <c r="E674" s="21" t="s">
        <v>1541</v>
      </c>
      <c r="F674" s="22">
        <v>858</v>
      </c>
      <c r="G674" s="22">
        <v>17</v>
      </c>
      <c r="H674" s="23">
        <f>F674-G674</f>
        <v>841</v>
      </c>
      <c r="I674" s="22">
        <v>689</v>
      </c>
      <c r="J674" s="24">
        <f>I674/F674*100</f>
        <v>80.303030303030297</v>
      </c>
      <c r="K674" s="25">
        <f t="shared" si="32"/>
        <v>-50.696969696969703</v>
      </c>
      <c r="L674" s="22">
        <v>7</v>
      </c>
      <c r="M674" s="26">
        <f>L674/F674*100</f>
        <v>0.81585081585081576</v>
      </c>
      <c r="N674" s="25">
        <f t="shared" si="30"/>
        <v>-2.1841491841491845</v>
      </c>
      <c r="O674" s="22">
        <v>208</v>
      </c>
      <c r="P674" s="26">
        <f>O674/F674*100</f>
        <v>24.242424242424242</v>
      </c>
      <c r="Q674" s="25">
        <f t="shared" si="31"/>
        <v>-4.7575757575757578</v>
      </c>
      <c r="R674" s="21"/>
    </row>
    <row r="675" spans="1:18" x14ac:dyDescent="0.3">
      <c r="A675" s="21" t="s">
        <v>806</v>
      </c>
      <c r="B675" s="51">
        <v>801000024</v>
      </c>
      <c r="C675" s="21" t="s">
        <v>1542</v>
      </c>
      <c r="D675" s="21" t="s">
        <v>221</v>
      </c>
      <c r="E675" s="21" t="s">
        <v>1543</v>
      </c>
      <c r="F675" s="22">
        <v>1388</v>
      </c>
      <c r="G675" s="22">
        <v>180</v>
      </c>
      <c r="H675" s="23">
        <f>F675-G675</f>
        <v>1208</v>
      </c>
      <c r="I675" s="22">
        <v>967</v>
      </c>
      <c r="J675" s="24">
        <f>I675/F675*100</f>
        <v>69.668587896253598</v>
      </c>
      <c r="K675" s="25">
        <f t="shared" si="32"/>
        <v>-61.331412103746402</v>
      </c>
      <c r="L675" s="22">
        <v>35</v>
      </c>
      <c r="M675" s="26">
        <f>L675/F675*100</f>
        <v>2.521613832853026</v>
      </c>
      <c r="N675" s="25">
        <f t="shared" si="30"/>
        <v>-0.47838616714697402</v>
      </c>
      <c r="O675" s="22">
        <v>179</v>
      </c>
      <c r="P675" s="26">
        <f>O675/F675*100</f>
        <v>12.896253602305475</v>
      </c>
      <c r="Q675" s="25">
        <f t="shared" si="31"/>
        <v>-16.103746397694525</v>
      </c>
      <c r="R675" s="21"/>
    </row>
    <row r="676" spans="1:18" x14ac:dyDescent="0.3">
      <c r="A676" s="21" t="s">
        <v>806</v>
      </c>
      <c r="B676" s="51">
        <v>10001676</v>
      </c>
      <c r="C676" s="21" t="s">
        <v>1544</v>
      </c>
      <c r="D676" s="21" t="s">
        <v>183</v>
      </c>
      <c r="E676" s="21" t="s">
        <v>1275</v>
      </c>
      <c r="F676" s="22">
        <v>1502</v>
      </c>
      <c r="G676" s="22">
        <v>222</v>
      </c>
      <c r="H676" s="23">
        <f>F676-G676</f>
        <v>1280</v>
      </c>
      <c r="I676" s="22">
        <v>2722</v>
      </c>
      <c r="J676" s="24">
        <f>I676/F676*100</f>
        <v>181.22503328894808</v>
      </c>
      <c r="K676" s="25">
        <f t="shared" si="32"/>
        <v>50.225033288948083</v>
      </c>
      <c r="L676" s="22">
        <v>28</v>
      </c>
      <c r="M676" s="26">
        <f>L676/F676*100</f>
        <v>1.8641810918774968</v>
      </c>
      <c r="N676" s="25">
        <f t="shared" si="30"/>
        <v>-1.1358189081225032</v>
      </c>
      <c r="O676" s="22">
        <v>366</v>
      </c>
      <c r="P676" s="26">
        <f>O676/F676*100</f>
        <v>24.367509986684421</v>
      </c>
      <c r="Q676" s="25">
        <f t="shared" si="31"/>
        <v>-4.6324900133155786</v>
      </c>
      <c r="R676" s="21"/>
    </row>
    <row r="677" spans="1:18" x14ac:dyDescent="0.3">
      <c r="A677" s="21" t="s">
        <v>806</v>
      </c>
      <c r="B677" s="51">
        <v>801600079</v>
      </c>
      <c r="C677" s="21" t="s">
        <v>1545</v>
      </c>
      <c r="D677" s="21" t="s">
        <v>938</v>
      </c>
      <c r="E677" s="21" t="s">
        <v>358</v>
      </c>
      <c r="F677" s="22">
        <v>1825</v>
      </c>
      <c r="G677" s="22">
        <v>355</v>
      </c>
      <c r="H677" s="23">
        <f>F677-G677</f>
        <v>1470</v>
      </c>
      <c r="I677" s="22">
        <v>2056</v>
      </c>
      <c r="J677" s="24">
        <f>I677/F677*100</f>
        <v>112.65753424657534</v>
      </c>
      <c r="K677" s="25">
        <f t="shared" si="32"/>
        <v>-18.342465753424662</v>
      </c>
      <c r="L677" s="22">
        <v>32</v>
      </c>
      <c r="M677" s="26">
        <f>L677/F677*100</f>
        <v>1.7534246575342465</v>
      </c>
      <c r="N677" s="25">
        <f t="shared" si="30"/>
        <v>-1.2465753424657535</v>
      </c>
      <c r="O677" s="22">
        <v>258</v>
      </c>
      <c r="P677" s="26">
        <f>O677/F677*100</f>
        <v>14.136986301369864</v>
      </c>
      <c r="Q677" s="25">
        <f t="shared" si="31"/>
        <v>-14.863013698630136</v>
      </c>
      <c r="R677" s="21"/>
    </row>
    <row r="678" spans="1:18" x14ac:dyDescent="0.3">
      <c r="A678" s="21" t="s">
        <v>806</v>
      </c>
      <c r="B678" s="51">
        <v>44000003</v>
      </c>
      <c r="C678" s="21" t="s">
        <v>1546</v>
      </c>
      <c r="D678" s="21" t="s">
        <v>388</v>
      </c>
      <c r="E678" s="21" t="s">
        <v>1547</v>
      </c>
      <c r="F678" s="22">
        <v>1745</v>
      </c>
      <c r="G678" s="22">
        <v>269</v>
      </c>
      <c r="H678" s="23">
        <f>F678-G678</f>
        <v>1476</v>
      </c>
      <c r="I678" s="22">
        <v>2288</v>
      </c>
      <c r="J678" s="24">
        <f>I678/F678*100</f>
        <v>131.11747851002866</v>
      </c>
      <c r="K678" s="25">
        <f t="shared" si="32"/>
        <v>0.11747851002866128</v>
      </c>
      <c r="L678" s="22">
        <v>43</v>
      </c>
      <c r="M678" s="26">
        <f>L678/F678*100</f>
        <v>2.4641833810888252</v>
      </c>
      <c r="N678" s="25">
        <f t="shared" si="30"/>
        <v>-0.53581661891117482</v>
      </c>
      <c r="O678" s="22">
        <v>423</v>
      </c>
      <c r="P678" s="26">
        <f>O678/F678*100</f>
        <v>24.240687679083095</v>
      </c>
      <c r="Q678" s="25">
        <f t="shared" si="31"/>
        <v>-4.759312320916905</v>
      </c>
      <c r="R678" s="42" t="s">
        <v>405</v>
      </c>
    </row>
    <row r="679" spans="1:18" x14ac:dyDescent="0.3">
      <c r="A679" s="21" t="s">
        <v>806</v>
      </c>
      <c r="B679" s="51">
        <v>10064120</v>
      </c>
      <c r="C679" s="21" t="s">
        <v>836</v>
      </c>
      <c r="D679" s="21" t="s">
        <v>1548</v>
      </c>
      <c r="E679" s="21" t="s">
        <v>179</v>
      </c>
      <c r="F679" s="22">
        <v>1515</v>
      </c>
      <c r="G679" s="22">
        <v>234</v>
      </c>
      <c r="H679" s="23">
        <f>F679-G679</f>
        <v>1281</v>
      </c>
      <c r="I679" s="22">
        <v>4006</v>
      </c>
      <c r="J679" s="24">
        <f>I679/F679*100</f>
        <v>264.42244224422444</v>
      </c>
      <c r="K679" s="25">
        <f t="shared" si="32"/>
        <v>133.42244224422444</v>
      </c>
      <c r="L679" s="22">
        <v>9</v>
      </c>
      <c r="M679" s="26">
        <f>L679/F679*100</f>
        <v>0.59405940594059403</v>
      </c>
      <c r="N679" s="25">
        <f t="shared" si="30"/>
        <v>-2.4059405940594059</v>
      </c>
      <c r="O679" s="22">
        <v>2065</v>
      </c>
      <c r="P679" s="26">
        <f>O679/F679*100</f>
        <v>136.30363036303629</v>
      </c>
      <c r="Q679" s="25">
        <f t="shared" si="31"/>
        <v>107.30363036303629</v>
      </c>
      <c r="R679" s="21"/>
    </row>
    <row r="680" spans="1:18" x14ac:dyDescent="0.3">
      <c r="A680" s="21" t="s">
        <v>806</v>
      </c>
      <c r="B680" s="51">
        <v>10001640</v>
      </c>
      <c r="C680" s="21" t="s">
        <v>1549</v>
      </c>
      <c r="D680" s="21" t="s">
        <v>35</v>
      </c>
      <c r="E680" s="21" t="s">
        <v>1550</v>
      </c>
      <c r="F680" s="22">
        <v>2071</v>
      </c>
      <c r="G680" s="22">
        <v>603</v>
      </c>
      <c r="H680" s="23">
        <f>F680-G680</f>
        <v>1468</v>
      </c>
      <c r="I680" s="22">
        <v>3940</v>
      </c>
      <c r="J680" s="24">
        <f>I680/F680*100</f>
        <v>190.24625784645099</v>
      </c>
      <c r="K680" s="25">
        <f t="shared" si="32"/>
        <v>59.246257846450987</v>
      </c>
      <c r="L680" s="22">
        <v>21</v>
      </c>
      <c r="M680" s="26">
        <f>L680/F680*100</f>
        <v>1.0140028971511348</v>
      </c>
      <c r="N680" s="25">
        <f t="shared" si="30"/>
        <v>-1.9859971028488652</v>
      </c>
      <c r="O680" s="22">
        <v>13</v>
      </c>
      <c r="P680" s="26">
        <f>O680/F680*100</f>
        <v>0.62771607918879768</v>
      </c>
      <c r="Q680" s="25">
        <f t="shared" si="31"/>
        <v>-28.372283920811203</v>
      </c>
      <c r="R680" s="21"/>
    </row>
    <row r="681" spans="1:18" x14ac:dyDescent="0.3">
      <c r="A681" s="21" t="s">
        <v>806</v>
      </c>
      <c r="B681" s="51">
        <v>801000007</v>
      </c>
      <c r="C681" s="21" t="s">
        <v>1551</v>
      </c>
      <c r="D681" s="21" t="s">
        <v>1035</v>
      </c>
      <c r="E681" s="21" t="s">
        <v>1552</v>
      </c>
      <c r="F681" s="22">
        <v>1678</v>
      </c>
      <c r="G681" s="22">
        <v>801</v>
      </c>
      <c r="H681" s="23">
        <f>F681-G681</f>
        <v>877</v>
      </c>
      <c r="I681" s="22">
        <v>2339</v>
      </c>
      <c r="J681" s="24">
        <f>I681/F681*100</f>
        <v>139.39213349225267</v>
      </c>
      <c r="K681" s="25">
        <f t="shared" si="32"/>
        <v>8.3921334922526682</v>
      </c>
      <c r="L681" s="22">
        <v>2</v>
      </c>
      <c r="M681" s="26">
        <f>L681/F681*100</f>
        <v>0.11918951132300357</v>
      </c>
      <c r="N681" s="25">
        <f t="shared" si="30"/>
        <v>-2.8808104886769965</v>
      </c>
      <c r="O681" s="22">
        <v>201</v>
      </c>
      <c r="P681" s="26">
        <f>O681/F681*100</f>
        <v>11.978545887961859</v>
      </c>
      <c r="Q681" s="25">
        <f t="shared" si="31"/>
        <v>-17.021454112038143</v>
      </c>
      <c r="R681" s="21"/>
    </row>
    <row r="682" spans="1:18" x14ac:dyDescent="0.3">
      <c r="A682" s="21" t="s">
        <v>806</v>
      </c>
      <c r="B682" s="51">
        <v>10001496</v>
      </c>
      <c r="C682" s="21" t="s">
        <v>1553</v>
      </c>
      <c r="D682" s="21" t="s">
        <v>1156</v>
      </c>
      <c r="E682" s="21" t="s">
        <v>1554</v>
      </c>
      <c r="F682" s="22">
        <v>1280</v>
      </c>
      <c r="G682" s="22">
        <v>49</v>
      </c>
      <c r="H682" s="23">
        <f>F682-G682</f>
        <v>1231</v>
      </c>
      <c r="I682" s="22">
        <v>1216</v>
      </c>
      <c r="J682" s="24">
        <f>I682/F682*100</f>
        <v>95</v>
      </c>
      <c r="K682" s="25">
        <f t="shared" si="32"/>
        <v>-36</v>
      </c>
      <c r="L682" s="22">
        <v>8</v>
      </c>
      <c r="M682" s="26">
        <f>L682/F682*100</f>
        <v>0.625</v>
      </c>
      <c r="N682" s="25">
        <f t="shared" si="30"/>
        <v>-2.375</v>
      </c>
      <c r="O682" s="22">
        <v>762</v>
      </c>
      <c r="P682" s="26">
        <f>O682/F682*100</f>
        <v>59.53125</v>
      </c>
      <c r="Q682" s="25">
        <f t="shared" si="31"/>
        <v>30.53125</v>
      </c>
      <c r="R682" s="21"/>
    </row>
    <row r="683" spans="1:18" x14ac:dyDescent="0.3">
      <c r="A683" s="21" t="s">
        <v>806</v>
      </c>
      <c r="B683" s="51">
        <v>10064120</v>
      </c>
      <c r="C683" s="21" t="s">
        <v>836</v>
      </c>
      <c r="D683" s="21" t="s">
        <v>1524</v>
      </c>
      <c r="E683" s="21" t="s">
        <v>1555</v>
      </c>
      <c r="F683" s="22">
        <v>1450</v>
      </c>
      <c r="G683" s="22">
        <v>80</v>
      </c>
      <c r="H683" s="23">
        <f>F683-G683</f>
        <v>1370</v>
      </c>
      <c r="I683" s="22">
        <v>0</v>
      </c>
      <c r="J683" s="24">
        <f>I683/F683*100</f>
        <v>0</v>
      </c>
      <c r="K683" s="25">
        <f t="shared" si="32"/>
        <v>-131</v>
      </c>
      <c r="L683" s="22">
        <v>0</v>
      </c>
      <c r="M683" s="26">
        <f>L683/F683*100</f>
        <v>0</v>
      </c>
      <c r="N683" s="25">
        <f t="shared" si="30"/>
        <v>-3</v>
      </c>
      <c r="O683" s="22">
        <v>0</v>
      </c>
      <c r="P683" s="26">
        <f>O683/F683*100</f>
        <v>0</v>
      </c>
      <c r="Q683" s="25">
        <f t="shared" si="31"/>
        <v>-29</v>
      </c>
      <c r="R683" s="42" t="s">
        <v>405</v>
      </c>
    </row>
    <row r="684" spans="1:18" x14ac:dyDescent="0.3">
      <c r="A684" s="21" t="s">
        <v>806</v>
      </c>
      <c r="B684" s="51">
        <v>10001588</v>
      </c>
      <c r="C684" s="21" t="s">
        <v>1556</v>
      </c>
      <c r="D684" s="21" t="s">
        <v>1557</v>
      </c>
      <c r="E684" s="21" t="s">
        <v>1558</v>
      </c>
      <c r="F684" s="22">
        <v>929</v>
      </c>
      <c r="G684" s="22">
        <v>4</v>
      </c>
      <c r="H684" s="23">
        <f>F684-G684</f>
        <v>925</v>
      </c>
      <c r="I684" s="22">
        <v>531</v>
      </c>
      <c r="J684" s="24">
        <f>I684/F684*100</f>
        <v>57.158234660925721</v>
      </c>
      <c r="K684" s="25">
        <f t="shared" si="32"/>
        <v>-73.841765339074271</v>
      </c>
      <c r="L684" s="22">
        <v>864</v>
      </c>
      <c r="M684" s="26">
        <f>L684/F684*100</f>
        <v>93.003229278794393</v>
      </c>
      <c r="N684" s="25">
        <f t="shared" si="30"/>
        <v>90.003229278794393</v>
      </c>
      <c r="O684" s="22">
        <v>0</v>
      </c>
      <c r="P684" s="26">
        <f>O684/F684*100</f>
        <v>0</v>
      </c>
      <c r="Q684" s="25">
        <f t="shared" si="31"/>
        <v>-29</v>
      </c>
      <c r="R684" s="21"/>
    </row>
    <row r="685" spans="1:18" x14ac:dyDescent="0.3">
      <c r="A685" s="21" t="s">
        <v>806</v>
      </c>
      <c r="B685" s="51">
        <v>801000026</v>
      </c>
      <c r="C685" s="21" t="s">
        <v>1559</v>
      </c>
      <c r="D685" s="21" t="s">
        <v>77</v>
      </c>
      <c r="E685" s="21" t="s">
        <v>1560</v>
      </c>
      <c r="F685" s="22">
        <v>1838</v>
      </c>
      <c r="G685" s="22">
        <v>610</v>
      </c>
      <c r="H685" s="23">
        <f>F685-G685</f>
        <v>1228</v>
      </c>
      <c r="I685" s="22">
        <v>3554</v>
      </c>
      <c r="J685" s="24">
        <f>I685/F685*100</f>
        <v>193.36235038084874</v>
      </c>
      <c r="K685" s="25">
        <f t="shared" si="32"/>
        <v>62.362350380848738</v>
      </c>
      <c r="L685" s="22">
        <v>21</v>
      </c>
      <c r="M685" s="26">
        <f>L685/F685*100</f>
        <v>1.1425462459194777</v>
      </c>
      <c r="N685" s="25">
        <f t="shared" si="30"/>
        <v>-1.8574537540805223</v>
      </c>
      <c r="O685" s="22">
        <v>776</v>
      </c>
      <c r="P685" s="26">
        <f>O685/F685*100</f>
        <v>42.219804134929277</v>
      </c>
      <c r="Q685" s="25">
        <f t="shared" si="31"/>
        <v>13.219804134929277</v>
      </c>
      <c r="R685" s="21"/>
    </row>
    <row r="686" spans="1:18" x14ac:dyDescent="0.3">
      <c r="A686" s="21" t="s">
        <v>806</v>
      </c>
      <c r="B686" s="51">
        <v>804400025</v>
      </c>
      <c r="C686" s="21" t="s">
        <v>1561</v>
      </c>
      <c r="D686" s="21" t="s">
        <v>299</v>
      </c>
      <c r="E686" s="21" t="s">
        <v>1010</v>
      </c>
      <c r="F686" s="22">
        <v>1855</v>
      </c>
      <c r="G686" s="22">
        <v>517</v>
      </c>
      <c r="H686" s="23">
        <f>F686-G686</f>
        <v>1338</v>
      </c>
      <c r="I686" s="22">
        <v>0</v>
      </c>
      <c r="J686" s="24">
        <f>I686/F686*100</f>
        <v>0</v>
      </c>
      <c r="K686" s="25">
        <f t="shared" si="32"/>
        <v>-131</v>
      </c>
      <c r="L686" s="22">
        <v>0</v>
      </c>
      <c r="M686" s="26">
        <f>L686/F686*100</f>
        <v>0</v>
      </c>
      <c r="N686" s="25">
        <f t="shared" si="30"/>
        <v>-3</v>
      </c>
      <c r="O686" s="22">
        <v>0</v>
      </c>
      <c r="P686" s="26">
        <f>O686/F686*100</f>
        <v>0</v>
      </c>
      <c r="Q686" s="25">
        <f t="shared" si="31"/>
        <v>-29</v>
      </c>
      <c r="R686" s="21" t="s">
        <v>405</v>
      </c>
    </row>
    <row r="687" spans="1:18" x14ac:dyDescent="0.3">
      <c r="A687" s="21" t="s">
        <v>806</v>
      </c>
      <c r="B687" s="51">
        <v>19275419</v>
      </c>
      <c r="C687" s="21" t="s">
        <v>1562</v>
      </c>
      <c r="D687" s="21" t="s">
        <v>1563</v>
      </c>
      <c r="E687" s="21" t="s">
        <v>1564</v>
      </c>
      <c r="F687" s="22">
        <v>2858</v>
      </c>
      <c r="G687" s="22">
        <v>11</v>
      </c>
      <c r="H687" s="23">
        <f>F687-G687</f>
        <v>2847</v>
      </c>
      <c r="I687" s="22">
        <v>1575</v>
      </c>
      <c r="J687" s="24">
        <f>I687/F687*100</f>
        <v>55.108467459762068</v>
      </c>
      <c r="K687" s="25">
        <f t="shared" si="32"/>
        <v>-75.891532540237932</v>
      </c>
      <c r="L687" s="22">
        <v>24</v>
      </c>
      <c r="M687" s="26">
        <f>L687/F687*100</f>
        <v>0.83974807557732678</v>
      </c>
      <c r="N687" s="25">
        <f t="shared" si="30"/>
        <v>-2.1602519244226732</v>
      </c>
      <c r="O687" s="22">
        <v>281</v>
      </c>
      <c r="P687" s="26">
        <f>O687/F687*100</f>
        <v>9.8320503848845338</v>
      </c>
      <c r="Q687" s="25">
        <f t="shared" si="31"/>
        <v>-19.167949615115468</v>
      </c>
      <c r="R687" s="21"/>
    </row>
    <row r="688" spans="1:18" x14ac:dyDescent="0.3">
      <c r="A688" s="21" t="s">
        <v>806</v>
      </c>
      <c r="B688" s="51">
        <v>10001826</v>
      </c>
      <c r="C688" s="21" t="s">
        <v>1565</v>
      </c>
      <c r="D688" s="21" t="s">
        <v>91</v>
      </c>
      <c r="E688" s="21" t="s">
        <v>1566</v>
      </c>
      <c r="F688" s="22">
        <v>1452</v>
      </c>
      <c r="G688" s="22">
        <v>103</v>
      </c>
      <c r="H688" s="23">
        <f>F688-G688</f>
        <v>1349</v>
      </c>
      <c r="I688" s="22">
        <v>1679</v>
      </c>
      <c r="J688" s="24">
        <f>I688/F688*100</f>
        <v>115.633608815427</v>
      </c>
      <c r="K688" s="25">
        <f t="shared" si="32"/>
        <v>-15.366391184573004</v>
      </c>
      <c r="L688" s="22">
        <v>44</v>
      </c>
      <c r="M688" s="26">
        <f>L688/F688*100</f>
        <v>3.0303030303030303</v>
      </c>
      <c r="N688" s="25">
        <f t="shared" si="30"/>
        <v>3.0303030303030276E-2</v>
      </c>
      <c r="O688" s="22">
        <v>315</v>
      </c>
      <c r="P688" s="26">
        <f>O688/F688*100</f>
        <v>21.694214876033058</v>
      </c>
      <c r="Q688" s="25">
        <f t="shared" si="31"/>
        <v>-7.3057851239669418</v>
      </c>
      <c r="R688" s="21"/>
    </row>
    <row r="689" spans="1:18" x14ac:dyDescent="0.3">
      <c r="A689" s="21" t="s">
        <v>806</v>
      </c>
      <c r="B689" s="51">
        <v>10064120</v>
      </c>
      <c r="C689" s="21" t="s">
        <v>836</v>
      </c>
      <c r="D689" s="21" t="s">
        <v>1567</v>
      </c>
      <c r="E689" s="21" t="s">
        <v>1568</v>
      </c>
      <c r="F689" s="22">
        <v>1442</v>
      </c>
      <c r="G689" s="22">
        <v>60</v>
      </c>
      <c r="H689" s="23">
        <f>F689-G689</f>
        <v>1382</v>
      </c>
      <c r="I689" s="22">
        <v>2229</v>
      </c>
      <c r="J689" s="24">
        <f>I689/F689*100</f>
        <v>154.5769764216366</v>
      </c>
      <c r="K689" s="25">
        <f t="shared" si="32"/>
        <v>23.576976421636601</v>
      </c>
      <c r="L689" s="22">
        <v>0</v>
      </c>
      <c r="M689" s="26">
        <f>L689/F689*100</f>
        <v>0</v>
      </c>
      <c r="N689" s="25">
        <f t="shared" si="30"/>
        <v>-3</v>
      </c>
      <c r="O689" s="22">
        <v>44</v>
      </c>
      <c r="P689" s="26">
        <f>O689/F689*100</f>
        <v>3.0513176144244105</v>
      </c>
      <c r="Q689" s="25">
        <f t="shared" si="31"/>
        <v>-25.948682385575591</v>
      </c>
      <c r="R689" s="21"/>
    </row>
    <row r="690" spans="1:18" x14ac:dyDescent="0.3">
      <c r="A690" s="21" t="s">
        <v>806</v>
      </c>
      <c r="B690" s="51">
        <v>130000081</v>
      </c>
      <c r="C690" s="21" t="s">
        <v>1569</v>
      </c>
      <c r="D690" s="21" t="s">
        <v>296</v>
      </c>
      <c r="E690" s="21" t="s">
        <v>1570</v>
      </c>
      <c r="F690" s="22">
        <v>1867</v>
      </c>
      <c r="G690" s="22">
        <v>386</v>
      </c>
      <c r="H690" s="23">
        <f>F690-G690</f>
        <v>1481</v>
      </c>
      <c r="I690" s="22">
        <v>2216</v>
      </c>
      <c r="J690" s="24">
        <f>I690/F690*100</f>
        <v>118.69309051955008</v>
      </c>
      <c r="K690" s="25">
        <f t="shared" si="32"/>
        <v>-12.306909480449917</v>
      </c>
      <c r="L690" s="22">
        <v>115</v>
      </c>
      <c r="M690" s="26">
        <f>L690/F690*100</f>
        <v>6.1596143545795394</v>
      </c>
      <c r="N690" s="25">
        <f t="shared" si="30"/>
        <v>3.1596143545795394</v>
      </c>
      <c r="O690" s="22">
        <v>3958</v>
      </c>
      <c r="P690" s="26">
        <f>O690/F690*100</f>
        <v>211.9978575254419</v>
      </c>
      <c r="Q690" s="25">
        <f t="shared" si="31"/>
        <v>182.9978575254419</v>
      </c>
      <c r="R690" s="21"/>
    </row>
    <row r="691" spans="1:18" x14ac:dyDescent="0.3">
      <c r="A691" s="21" t="s">
        <v>806</v>
      </c>
      <c r="B691" s="51">
        <v>10064120</v>
      </c>
      <c r="C691" s="21" t="s">
        <v>836</v>
      </c>
      <c r="D691" s="21" t="s">
        <v>1111</v>
      </c>
      <c r="E691" s="21" t="s">
        <v>1571</v>
      </c>
      <c r="F691" s="22">
        <v>1277</v>
      </c>
      <c r="G691" s="22">
        <v>26</v>
      </c>
      <c r="H691" s="23">
        <f>F691-G691</f>
        <v>1251</v>
      </c>
      <c r="I691" s="22">
        <v>2244</v>
      </c>
      <c r="J691" s="24">
        <f>I691/F691*100</f>
        <v>175.72435395458106</v>
      </c>
      <c r="K691" s="25">
        <f t="shared" si="32"/>
        <v>44.724353954581062</v>
      </c>
      <c r="L691" s="22">
        <v>1</v>
      </c>
      <c r="M691" s="26">
        <f>L691/F691*100</f>
        <v>7.8308535630383716E-2</v>
      </c>
      <c r="N691" s="25">
        <f t="shared" si="30"/>
        <v>-2.9216914643696161</v>
      </c>
      <c r="O691" s="22">
        <v>1323</v>
      </c>
      <c r="P691" s="26">
        <f>O691/F691*100</f>
        <v>103.60219263899766</v>
      </c>
      <c r="Q691" s="25">
        <f t="shared" si="31"/>
        <v>74.602192638997664</v>
      </c>
      <c r="R691" s="21"/>
    </row>
    <row r="692" spans="1:18" x14ac:dyDescent="0.3">
      <c r="A692" s="21" t="s">
        <v>806</v>
      </c>
      <c r="B692" s="51">
        <v>10001305</v>
      </c>
      <c r="C692" s="21" t="s">
        <v>1572</v>
      </c>
      <c r="D692" s="21" t="s">
        <v>216</v>
      </c>
      <c r="E692" s="21" t="s">
        <v>1573</v>
      </c>
      <c r="F692" s="22">
        <v>1661</v>
      </c>
      <c r="G692" s="22">
        <v>391</v>
      </c>
      <c r="H692" s="23">
        <f>F692-G692</f>
        <v>1270</v>
      </c>
      <c r="I692" s="22">
        <v>1760</v>
      </c>
      <c r="J692" s="24">
        <f>I692/F692*100</f>
        <v>105.96026490066225</v>
      </c>
      <c r="K692" s="25">
        <f t="shared" si="32"/>
        <v>-25.039735099337747</v>
      </c>
      <c r="L692" s="22">
        <v>14</v>
      </c>
      <c r="M692" s="26">
        <f>L692/F692*100</f>
        <v>0.84286574352799515</v>
      </c>
      <c r="N692" s="25">
        <f t="shared" si="30"/>
        <v>-2.1571342564720046</v>
      </c>
      <c r="O692" s="22">
        <v>0</v>
      </c>
      <c r="P692" s="26">
        <f>O692/F692*100</f>
        <v>0</v>
      </c>
      <c r="Q692" s="25">
        <f t="shared" si="31"/>
        <v>-29</v>
      </c>
      <c r="R692" s="21"/>
    </row>
    <row r="693" spans="1:18" x14ac:dyDescent="0.3">
      <c r="A693" s="21" t="s">
        <v>806</v>
      </c>
      <c r="B693" s="51">
        <v>10040307</v>
      </c>
      <c r="C693" s="21" t="s">
        <v>811</v>
      </c>
      <c r="D693" s="21" t="s">
        <v>50</v>
      </c>
      <c r="E693" s="21" t="s">
        <v>1574</v>
      </c>
      <c r="F693" s="22">
        <v>1493</v>
      </c>
      <c r="G693" s="22">
        <v>174</v>
      </c>
      <c r="H693" s="23">
        <f>F693-G693</f>
        <v>1319</v>
      </c>
      <c r="I693" s="22">
        <v>1918</v>
      </c>
      <c r="J693" s="24">
        <f>I693/F693*100</f>
        <v>128.46617548559948</v>
      </c>
      <c r="K693" s="25">
        <f t="shared" si="32"/>
        <v>-2.5338245144005214</v>
      </c>
      <c r="L693" s="22">
        <v>12</v>
      </c>
      <c r="M693" s="26">
        <f>L693/F693*100</f>
        <v>0.80375083724045537</v>
      </c>
      <c r="N693" s="25">
        <f t="shared" si="30"/>
        <v>-2.1962491627595444</v>
      </c>
      <c r="O693" s="22">
        <v>400</v>
      </c>
      <c r="P693" s="26">
        <f>O693/F693*100</f>
        <v>26.791694574681852</v>
      </c>
      <c r="Q693" s="25">
        <f t="shared" si="31"/>
        <v>-2.208305425318148</v>
      </c>
      <c r="R693" s="21"/>
    </row>
    <row r="694" spans="1:18" x14ac:dyDescent="0.3">
      <c r="A694" s="21" t="s">
        <v>806</v>
      </c>
      <c r="B694" s="51">
        <v>809635210</v>
      </c>
      <c r="C694" s="21" t="s">
        <v>1168</v>
      </c>
      <c r="D694" s="21" t="s">
        <v>1575</v>
      </c>
      <c r="E694" s="21" t="s">
        <v>1576</v>
      </c>
      <c r="F694" s="22">
        <v>1957</v>
      </c>
      <c r="G694" s="22">
        <v>618</v>
      </c>
      <c r="H694" s="23">
        <f>F694-G694</f>
        <v>1339</v>
      </c>
      <c r="I694" s="22">
        <v>250</v>
      </c>
      <c r="J694" s="24">
        <f>I694/F694*100</f>
        <v>12.774655084312725</v>
      </c>
      <c r="K694" s="25">
        <f t="shared" si="32"/>
        <v>-118.22534491568727</v>
      </c>
      <c r="L694" s="22">
        <v>0</v>
      </c>
      <c r="M694" s="26">
        <f>L694/F694*100</f>
        <v>0</v>
      </c>
      <c r="N694" s="25">
        <f t="shared" si="30"/>
        <v>-3</v>
      </c>
      <c r="O694" s="22">
        <v>220</v>
      </c>
      <c r="P694" s="26">
        <f>O694/F694*100</f>
        <v>11.241696474195196</v>
      </c>
      <c r="Q694" s="25">
        <f t="shared" si="31"/>
        <v>-17.758303525804806</v>
      </c>
      <c r="R694" s="21"/>
    </row>
    <row r="695" spans="1:18" x14ac:dyDescent="0.3">
      <c r="A695" s="21" t="s">
        <v>806</v>
      </c>
      <c r="B695" s="51">
        <v>10064103</v>
      </c>
      <c r="C695" s="21" t="s">
        <v>1144</v>
      </c>
      <c r="D695" s="21" t="s">
        <v>1524</v>
      </c>
      <c r="E695" s="21" t="s">
        <v>1577</v>
      </c>
      <c r="F695" s="22">
        <v>1591</v>
      </c>
      <c r="G695" s="22">
        <v>395</v>
      </c>
      <c r="H695" s="23">
        <f>F695-G695</f>
        <v>1196</v>
      </c>
      <c r="I695" s="22">
        <v>1171</v>
      </c>
      <c r="J695" s="24">
        <f>I695/F695*100</f>
        <v>73.601508485229417</v>
      </c>
      <c r="K695" s="25">
        <f t="shared" si="32"/>
        <v>-57.398491514770583</v>
      </c>
      <c r="L695" s="22">
        <v>0</v>
      </c>
      <c r="M695" s="26">
        <f>L695/F695*100</f>
        <v>0</v>
      </c>
      <c r="N695" s="25">
        <f t="shared" si="30"/>
        <v>-3</v>
      </c>
      <c r="O695" s="22">
        <v>418</v>
      </c>
      <c r="P695" s="26">
        <f>O695/F695*100</f>
        <v>26.272784412319293</v>
      </c>
      <c r="Q695" s="25">
        <f t="shared" si="31"/>
        <v>-2.7272155876807069</v>
      </c>
      <c r="R695" s="21"/>
    </row>
    <row r="696" spans="1:18" x14ac:dyDescent="0.3">
      <c r="A696" s="21" t="s">
        <v>806</v>
      </c>
      <c r="B696" s="51">
        <v>10001527</v>
      </c>
      <c r="C696" s="21" t="s">
        <v>1578</v>
      </c>
      <c r="D696" s="21" t="s">
        <v>91</v>
      </c>
      <c r="E696" s="21" t="s">
        <v>1579</v>
      </c>
      <c r="F696" s="22">
        <v>2058</v>
      </c>
      <c r="G696" s="22">
        <v>683</v>
      </c>
      <c r="H696" s="23">
        <f>F696-G696</f>
        <v>1375</v>
      </c>
      <c r="I696" s="22">
        <v>1597</v>
      </c>
      <c r="J696" s="24">
        <f>I696/F696*100</f>
        <v>77.599611273080654</v>
      </c>
      <c r="K696" s="25">
        <f t="shared" si="32"/>
        <v>-53.400388726919346</v>
      </c>
      <c r="L696" s="22">
        <v>21</v>
      </c>
      <c r="M696" s="26">
        <f>L696/F696*100</f>
        <v>1.0204081632653061</v>
      </c>
      <c r="N696" s="25">
        <f t="shared" si="30"/>
        <v>-1.9795918367346939</v>
      </c>
      <c r="O696" s="22">
        <v>0</v>
      </c>
      <c r="P696" s="26">
        <f>O696/F696*100</f>
        <v>0</v>
      </c>
      <c r="Q696" s="25">
        <f t="shared" si="31"/>
        <v>-29</v>
      </c>
      <c r="R696" s="21"/>
    </row>
    <row r="697" spans="1:18" x14ac:dyDescent="0.3">
      <c r="A697" s="34" t="s">
        <v>806</v>
      </c>
      <c r="B697" s="53">
        <v>804400003</v>
      </c>
      <c r="C697" s="34" t="s">
        <v>1580</v>
      </c>
      <c r="D697" s="34" t="s">
        <v>291</v>
      </c>
      <c r="E697" s="34" t="s">
        <v>1581</v>
      </c>
      <c r="F697" s="35">
        <v>1656</v>
      </c>
      <c r="G697" s="35">
        <v>977</v>
      </c>
      <c r="H697" s="36">
        <f>F697-G697</f>
        <v>679</v>
      </c>
      <c r="I697" s="35">
        <v>2102</v>
      </c>
      <c r="J697" s="37">
        <f>I697/F697*100</f>
        <v>126.93236714975846</v>
      </c>
      <c r="K697" s="38">
        <f t="shared" si="32"/>
        <v>-4.0676328502415373</v>
      </c>
      <c r="L697" s="35">
        <v>14</v>
      </c>
      <c r="M697" s="39">
        <f>L697/F697*100</f>
        <v>0.84541062801932365</v>
      </c>
      <c r="N697" s="38">
        <f t="shared" si="30"/>
        <v>-2.1545893719806761</v>
      </c>
      <c r="O697" s="35">
        <v>449</v>
      </c>
      <c r="P697" s="39">
        <f>O697/F697*100</f>
        <v>27.113526570048307</v>
      </c>
      <c r="Q697" s="38">
        <f t="shared" si="31"/>
        <v>-1.8864734299516925</v>
      </c>
      <c r="R697" s="34"/>
    </row>
    <row r="698" spans="1:18" x14ac:dyDescent="0.3">
      <c r="A698" s="21" t="s">
        <v>806</v>
      </c>
      <c r="B698" s="51">
        <v>801800016</v>
      </c>
      <c r="C698" s="21" t="s">
        <v>1582</v>
      </c>
      <c r="D698" s="21" t="s">
        <v>1082</v>
      </c>
      <c r="E698" s="21" t="s">
        <v>1277</v>
      </c>
      <c r="F698" s="22">
        <v>1457</v>
      </c>
      <c r="G698" s="22">
        <v>315</v>
      </c>
      <c r="H698" s="23">
        <f>F698-G698</f>
        <v>1142</v>
      </c>
      <c r="I698" s="22">
        <v>3096</v>
      </c>
      <c r="J698" s="24">
        <f>I698/F698*100</f>
        <v>212.49142072752232</v>
      </c>
      <c r="K698" s="25">
        <f t="shared" si="32"/>
        <v>81.491420727522325</v>
      </c>
      <c r="L698" s="22">
        <v>28</v>
      </c>
      <c r="M698" s="26">
        <f>L698/F698*100</f>
        <v>1.9217570350034316</v>
      </c>
      <c r="N698" s="25">
        <f t="shared" si="30"/>
        <v>-1.0782429649965684</v>
      </c>
      <c r="O698" s="22">
        <v>349</v>
      </c>
      <c r="P698" s="26">
        <f>O698/F698*100</f>
        <v>23.953328757721344</v>
      </c>
      <c r="Q698" s="25">
        <f t="shared" si="31"/>
        <v>-5.0466712422786557</v>
      </c>
      <c r="R698" s="21"/>
    </row>
    <row r="699" spans="1:18" x14ac:dyDescent="0.3">
      <c r="A699" s="21" t="s">
        <v>806</v>
      </c>
      <c r="B699" s="51">
        <v>801200043</v>
      </c>
      <c r="C699" s="21" t="s">
        <v>1583</v>
      </c>
      <c r="D699" s="21" t="s">
        <v>1156</v>
      </c>
      <c r="E699" s="21" t="s">
        <v>1584</v>
      </c>
      <c r="F699" s="22">
        <v>1562</v>
      </c>
      <c r="G699" s="22">
        <v>504</v>
      </c>
      <c r="H699" s="23">
        <f>F699-G699</f>
        <v>1058</v>
      </c>
      <c r="I699" s="22">
        <v>1668</v>
      </c>
      <c r="J699" s="24">
        <f>I699/F699*100</f>
        <v>106.78617157490397</v>
      </c>
      <c r="K699" s="25">
        <f t="shared" si="32"/>
        <v>-24.213828425096025</v>
      </c>
      <c r="L699" s="22">
        <v>8</v>
      </c>
      <c r="M699" s="26">
        <f>L699/F699*100</f>
        <v>0.51216389244558258</v>
      </c>
      <c r="N699" s="25">
        <f t="shared" si="30"/>
        <v>-2.4878361075544175</v>
      </c>
      <c r="O699" s="22">
        <v>156</v>
      </c>
      <c r="P699" s="26">
        <f>O699/F699*100</f>
        <v>9.9871959026888604</v>
      </c>
      <c r="Q699" s="25">
        <f t="shared" si="31"/>
        <v>-19.01280409731114</v>
      </c>
      <c r="R699" s="21"/>
    </row>
    <row r="700" spans="1:18" x14ac:dyDescent="0.3">
      <c r="A700" s="21" t="s">
        <v>806</v>
      </c>
      <c r="B700" s="51">
        <v>10054211</v>
      </c>
      <c r="C700" s="21" t="s">
        <v>1467</v>
      </c>
      <c r="D700" s="21" t="s">
        <v>271</v>
      </c>
      <c r="E700" s="21" t="s">
        <v>1585</v>
      </c>
      <c r="F700" s="22">
        <v>1428</v>
      </c>
      <c r="G700" s="22">
        <v>353</v>
      </c>
      <c r="H700" s="23">
        <f>F700-G700</f>
        <v>1075</v>
      </c>
      <c r="I700" s="22">
        <v>2295</v>
      </c>
      <c r="J700" s="24">
        <f>I700/F700*100</f>
        <v>160.71428571428572</v>
      </c>
      <c r="K700" s="25">
        <f t="shared" si="32"/>
        <v>29.714285714285722</v>
      </c>
      <c r="L700" s="22">
        <v>7</v>
      </c>
      <c r="M700" s="26">
        <f>L700/F700*100</f>
        <v>0.49019607843137253</v>
      </c>
      <c r="N700" s="25">
        <f t="shared" si="30"/>
        <v>-2.5098039215686274</v>
      </c>
      <c r="O700" s="22">
        <v>44</v>
      </c>
      <c r="P700" s="26">
        <f>O700/F700*100</f>
        <v>3.081232492997199</v>
      </c>
      <c r="Q700" s="25">
        <f t="shared" si="31"/>
        <v>-25.918767507002801</v>
      </c>
      <c r="R700" s="21"/>
    </row>
    <row r="701" spans="1:18" x14ac:dyDescent="0.3">
      <c r="A701" s="21" t="s">
        <v>806</v>
      </c>
      <c r="B701" s="51">
        <v>800800034</v>
      </c>
      <c r="C701" s="21" t="s">
        <v>1586</v>
      </c>
      <c r="D701" s="21" t="s">
        <v>85</v>
      </c>
      <c r="E701" s="21" t="s">
        <v>1587</v>
      </c>
      <c r="F701" s="22">
        <v>1955</v>
      </c>
      <c r="G701" s="22">
        <v>687</v>
      </c>
      <c r="H701" s="23">
        <f>F701-G701</f>
        <v>1268</v>
      </c>
      <c r="I701" s="22">
        <v>2871</v>
      </c>
      <c r="J701" s="24">
        <f>I701/F701*100</f>
        <v>146.85421994884911</v>
      </c>
      <c r="K701" s="25">
        <f t="shared" si="32"/>
        <v>15.854219948849106</v>
      </c>
      <c r="L701" s="22">
        <v>5</v>
      </c>
      <c r="M701" s="26">
        <f>L701/F701*100</f>
        <v>0.25575447570332482</v>
      </c>
      <c r="N701" s="25">
        <f t="shared" si="30"/>
        <v>-2.7442455242966752</v>
      </c>
      <c r="O701" s="22">
        <v>392</v>
      </c>
      <c r="P701" s="26">
        <f>O701/F701*100</f>
        <v>20.051150895140665</v>
      </c>
      <c r="Q701" s="25">
        <f t="shared" si="31"/>
        <v>-8.9488491048593346</v>
      </c>
      <c r="R701" s="21"/>
    </row>
    <row r="702" spans="1:18" x14ac:dyDescent="0.3">
      <c r="A702" s="21" t="s">
        <v>806</v>
      </c>
      <c r="B702" s="51">
        <v>10001643</v>
      </c>
      <c r="C702" s="21" t="s">
        <v>1588</v>
      </c>
      <c r="D702" s="21" t="s">
        <v>205</v>
      </c>
      <c r="E702" s="21" t="s">
        <v>1589</v>
      </c>
      <c r="F702" s="22">
        <v>1522</v>
      </c>
      <c r="G702" s="22">
        <v>186</v>
      </c>
      <c r="H702" s="23">
        <f>F702-G702</f>
        <v>1336</v>
      </c>
      <c r="I702" s="22">
        <v>956</v>
      </c>
      <c r="J702" s="24">
        <f>I702/F702*100</f>
        <v>62.812089356110377</v>
      </c>
      <c r="K702" s="25">
        <f t="shared" si="32"/>
        <v>-68.187910643889623</v>
      </c>
      <c r="L702" s="22">
        <v>3</v>
      </c>
      <c r="M702" s="26">
        <f>L702/F702*100</f>
        <v>0.19710906701708278</v>
      </c>
      <c r="N702" s="25">
        <f t="shared" si="30"/>
        <v>-2.8028909329829172</v>
      </c>
      <c r="O702" s="22">
        <v>829</v>
      </c>
      <c r="P702" s="26">
        <f>O702/F702*100</f>
        <v>54.467805519053883</v>
      </c>
      <c r="Q702" s="25">
        <f t="shared" si="31"/>
        <v>25.467805519053883</v>
      </c>
      <c r="R702" s="21"/>
    </row>
    <row r="703" spans="1:18" x14ac:dyDescent="0.3">
      <c r="A703" s="21" t="s">
        <v>806</v>
      </c>
      <c r="B703" s="51">
        <v>10001784</v>
      </c>
      <c r="C703" s="21" t="s">
        <v>1590</v>
      </c>
      <c r="D703" s="21" t="s">
        <v>941</v>
      </c>
      <c r="E703" s="21" t="s">
        <v>1591</v>
      </c>
      <c r="F703" s="22">
        <v>1468</v>
      </c>
      <c r="G703" s="22">
        <v>238</v>
      </c>
      <c r="H703" s="23">
        <f>F703-G703</f>
        <v>1230</v>
      </c>
      <c r="I703" s="22">
        <v>2212</v>
      </c>
      <c r="J703" s="24">
        <f>I703/F703*100</f>
        <v>150.68119891008175</v>
      </c>
      <c r="K703" s="25">
        <f t="shared" si="32"/>
        <v>19.681198910081747</v>
      </c>
      <c r="L703" s="22">
        <v>13</v>
      </c>
      <c r="M703" s="26">
        <f>L703/F703*100</f>
        <v>0.88555858310626712</v>
      </c>
      <c r="N703" s="25">
        <f t="shared" si="30"/>
        <v>-2.1144414168937331</v>
      </c>
      <c r="O703" s="22">
        <v>784</v>
      </c>
      <c r="P703" s="26">
        <f>O703/F703*100</f>
        <v>53.405994550408721</v>
      </c>
      <c r="Q703" s="25">
        <f t="shared" si="31"/>
        <v>24.405994550408721</v>
      </c>
      <c r="R703" s="21"/>
    </row>
    <row r="704" spans="1:18" x14ac:dyDescent="0.3">
      <c r="A704" s="21" t="s">
        <v>806</v>
      </c>
      <c r="B704" s="51">
        <v>10001683</v>
      </c>
      <c r="C704" s="21" t="s">
        <v>1592</v>
      </c>
      <c r="D704" s="21" t="s">
        <v>1593</v>
      </c>
      <c r="E704" s="21" t="s">
        <v>1594</v>
      </c>
      <c r="F704" s="22">
        <v>1470</v>
      </c>
      <c r="G704" s="22">
        <v>46</v>
      </c>
      <c r="H704" s="23">
        <f>F704-G704</f>
        <v>1424</v>
      </c>
      <c r="I704" s="22">
        <v>911</v>
      </c>
      <c r="J704" s="24">
        <f>I704/F704*100</f>
        <v>61.97278911564625</v>
      </c>
      <c r="K704" s="25">
        <f t="shared" si="32"/>
        <v>-69.02721088435375</v>
      </c>
      <c r="L704" s="22">
        <v>0</v>
      </c>
      <c r="M704" s="26">
        <f>L704/F704*100</f>
        <v>0</v>
      </c>
      <c r="N704" s="25">
        <f t="shared" si="30"/>
        <v>-3</v>
      </c>
      <c r="O704" s="22">
        <v>680</v>
      </c>
      <c r="P704" s="26">
        <f>O704/F704*100</f>
        <v>46.258503401360542</v>
      </c>
      <c r="Q704" s="25">
        <f t="shared" si="31"/>
        <v>17.258503401360542</v>
      </c>
      <c r="R704" s="21"/>
    </row>
    <row r="705" spans="1:18" x14ac:dyDescent="0.3">
      <c r="A705" s="21" t="s">
        <v>806</v>
      </c>
      <c r="B705" s="51">
        <v>10001586</v>
      </c>
      <c r="C705" s="21" t="s">
        <v>1595</v>
      </c>
      <c r="D705" s="21" t="s">
        <v>156</v>
      </c>
      <c r="E705" s="21" t="s">
        <v>1596</v>
      </c>
      <c r="F705" s="22">
        <v>887</v>
      </c>
      <c r="G705" s="22">
        <v>51</v>
      </c>
      <c r="H705" s="23">
        <f>F705-G705</f>
        <v>836</v>
      </c>
      <c r="I705" s="22">
        <v>570</v>
      </c>
      <c r="J705" s="24">
        <f>I705/F705*100</f>
        <v>64.261555806087927</v>
      </c>
      <c r="K705" s="25">
        <f t="shared" si="32"/>
        <v>-66.738444193912073</v>
      </c>
      <c r="L705" s="22">
        <v>1</v>
      </c>
      <c r="M705" s="26">
        <f>L705/F705*100</f>
        <v>0.11273957158962795</v>
      </c>
      <c r="N705" s="25">
        <f t="shared" si="30"/>
        <v>-2.887260428410372</v>
      </c>
      <c r="O705" s="22">
        <v>10</v>
      </c>
      <c r="P705" s="26">
        <f>O705/F705*100</f>
        <v>1.1273957158962795</v>
      </c>
      <c r="Q705" s="25">
        <f t="shared" si="31"/>
        <v>-27.872604284103719</v>
      </c>
      <c r="R705" s="21"/>
    </row>
    <row r="706" spans="1:18" x14ac:dyDescent="0.3">
      <c r="A706" s="21" t="s">
        <v>806</v>
      </c>
      <c r="B706" s="51">
        <v>1000165</v>
      </c>
      <c r="C706" s="21" t="s">
        <v>1597</v>
      </c>
      <c r="D706" s="21" t="s">
        <v>641</v>
      </c>
      <c r="E706" s="21" t="s">
        <v>1598</v>
      </c>
      <c r="F706" s="22">
        <v>1992</v>
      </c>
      <c r="G706" s="22">
        <v>524</v>
      </c>
      <c r="H706" s="23">
        <f>F706-G706</f>
        <v>1468</v>
      </c>
      <c r="I706" s="22">
        <v>3915</v>
      </c>
      <c r="J706" s="24">
        <f>I706/F706*100</f>
        <v>196.53614457831324</v>
      </c>
      <c r="K706" s="25">
        <f t="shared" si="32"/>
        <v>65.536144578313241</v>
      </c>
      <c r="L706" s="22">
        <v>24</v>
      </c>
      <c r="M706" s="26">
        <f>L706/F706*100</f>
        <v>1.2048192771084338</v>
      </c>
      <c r="N706" s="25">
        <f t="shared" si="30"/>
        <v>-1.7951807228915662</v>
      </c>
      <c r="O706" s="22">
        <v>725</v>
      </c>
      <c r="P706" s="26">
        <f>O706/F706*100</f>
        <v>36.395582329317264</v>
      </c>
      <c r="Q706" s="25">
        <f t="shared" si="31"/>
        <v>7.3955823293172642</v>
      </c>
      <c r="R706" s="21"/>
    </row>
    <row r="707" spans="1:18" x14ac:dyDescent="0.3">
      <c r="A707" s="21" t="s">
        <v>806</v>
      </c>
      <c r="B707" s="51">
        <v>1000352</v>
      </c>
      <c r="C707" s="21" t="s">
        <v>1599</v>
      </c>
      <c r="D707" s="40" t="s">
        <v>396</v>
      </c>
      <c r="E707" s="40" t="s">
        <v>1564</v>
      </c>
      <c r="F707" s="41">
        <v>1485</v>
      </c>
      <c r="G707" s="41">
        <v>207</v>
      </c>
      <c r="H707" s="23">
        <f>F707-G707</f>
        <v>1278</v>
      </c>
      <c r="I707" s="22">
        <v>963</v>
      </c>
      <c r="J707" s="24">
        <f>I707/F707*100</f>
        <v>64.848484848484844</v>
      </c>
      <c r="K707" s="25">
        <f t="shared" si="32"/>
        <v>-66.151515151515156</v>
      </c>
      <c r="L707" s="22">
        <v>7</v>
      </c>
      <c r="M707" s="26">
        <f>L707/F707*100</f>
        <v>0.47138047138047134</v>
      </c>
      <c r="N707" s="25">
        <f t="shared" ref="N707:N770" si="33">M707-3</f>
        <v>-2.5286195286195285</v>
      </c>
      <c r="O707" s="22">
        <v>63</v>
      </c>
      <c r="P707" s="26">
        <f>O707/F707*100</f>
        <v>4.2424242424242431</v>
      </c>
      <c r="Q707" s="25">
        <f t="shared" ref="Q707:Q770" si="34">P707-29</f>
        <v>-24.757575757575758</v>
      </c>
      <c r="R707" s="42" t="s">
        <v>473</v>
      </c>
    </row>
    <row r="708" spans="1:18" x14ac:dyDescent="0.3">
      <c r="A708" s="21" t="s">
        <v>806</v>
      </c>
      <c r="B708" s="51">
        <v>10001814</v>
      </c>
      <c r="C708" s="21" t="s">
        <v>1600</v>
      </c>
      <c r="D708" s="40" t="s">
        <v>793</v>
      </c>
      <c r="E708" s="40" t="s">
        <v>562</v>
      </c>
      <c r="F708" s="41">
        <v>1298</v>
      </c>
      <c r="G708" s="41">
        <v>194</v>
      </c>
      <c r="H708" s="23">
        <f>F708-G708</f>
        <v>1104</v>
      </c>
      <c r="I708" s="22">
        <v>814</v>
      </c>
      <c r="J708" s="24">
        <f>I708/F708*100</f>
        <v>62.711864406779661</v>
      </c>
      <c r="K708" s="25">
        <f t="shared" si="32"/>
        <v>-68.288135593220346</v>
      </c>
      <c r="L708" s="22">
        <v>9</v>
      </c>
      <c r="M708" s="26">
        <f>L708/F708*100</f>
        <v>0.69337442218798151</v>
      </c>
      <c r="N708" s="25">
        <f t="shared" si="33"/>
        <v>-2.3066255778120186</v>
      </c>
      <c r="O708" s="22">
        <v>207</v>
      </c>
      <c r="P708" s="26">
        <f>O708/F708*100</f>
        <v>15.947611710323576</v>
      </c>
      <c r="Q708" s="25">
        <f t="shared" si="34"/>
        <v>-13.052388289676424</v>
      </c>
      <c r="R708" s="42"/>
    </row>
    <row r="709" spans="1:18" x14ac:dyDescent="0.3">
      <c r="A709" s="21" t="s">
        <v>806</v>
      </c>
      <c r="B709" s="51">
        <v>801200040</v>
      </c>
      <c r="C709" s="21" t="s">
        <v>1601</v>
      </c>
      <c r="D709" s="40" t="s">
        <v>823</v>
      </c>
      <c r="E709" s="40" t="s">
        <v>1602</v>
      </c>
      <c r="F709" s="41">
        <v>950</v>
      </c>
      <c r="G709" s="41">
        <v>215</v>
      </c>
      <c r="H709" s="23">
        <f>F709-G709</f>
        <v>735</v>
      </c>
      <c r="I709" s="22">
        <v>730</v>
      </c>
      <c r="J709" s="24">
        <f>I709/F709*100</f>
        <v>76.84210526315789</v>
      </c>
      <c r="K709" s="25">
        <f t="shared" si="32"/>
        <v>-54.15789473684211</v>
      </c>
      <c r="L709" s="22">
        <v>47</v>
      </c>
      <c r="M709" s="26">
        <f>L709/F709*100</f>
        <v>4.9473684210526319</v>
      </c>
      <c r="N709" s="25">
        <f t="shared" si="33"/>
        <v>1.9473684210526319</v>
      </c>
      <c r="O709" s="22">
        <v>1350</v>
      </c>
      <c r="P709" s="26">
        <f>O709/F709*100</f>
        <v>142.10526315789474</v>
      </c>
      <c r="Q709" s="25">
        <f t="shared" si="34"/>
        <v>113.10526315789474</v>
      </c>
      <c r="R709" s="42"/>
    </row>
    <row r="710" spans="1:18" x14ac:dyDescent="0.3">
      <c r="A710" s="21" t="s">
        <v>806</v>
      </c>
      <c r="B710" s="51">
        <v>10040307</v>
      </c>
      <c r="C710" s="21" t="s">
        <v>811</v>
      </c>
      <c r="D710" s="21" t="s">
        <v>117</v>
      </c>
      <c r="E710" s="21" t="s">
        <v>1603</v>
      </c>
      <c r="F710" s="22">
        <v>1601</v>
      </c>
      <c r="G710" s="22">
        <v>410</v>
      </c>
      <c r="H710" s="23">
        <f>F710-G710</f>
        <v>1191</v>
      </c>
      <c r="I710" s="22">
        <v>2758</v>
      </c>
      <c r="J710" s="24">
        <f>I710/F710*100</f>
        <v>172.26733291692693</v>
      </c>
      <c r="K710" s="25">
        <f t="shared" si="32"/>
        <v>41.267332916926932</v>
      </c>
      <c r="L710" s="22">
        <v>23</v>
      </c>
      <c r="M710" s="26">
        <f>L710/F710*100</f>
        <v>1.4366021236727045</v>
      </c>
      <c r="N710" s="25">
        <f t="shared" si="33"/>
        <v>-1.5633978763272955</v>
      </c>
      <c r="O710" s="22">
        <v>565</v>
      </c>
      <c r="P710" s="26">
        <f>O710/F710*100</f>
        <v>35.29044347282948</v>
      </c>
      <c r="Q710" s="25">
        <f t="shared" si="34"/>
        <v>6.2904434728294802</v>
      </c>
      <c r="R710" s="21"/>
    </row>
    <row r="711" spans="1:18" x14ac:dyDescent="0.3">
      <c r="A711" s="21" t="s">
        <v>806</v>
      </c>
      <c r="B711" s="51">
        <v>10064103</v>
      </c>
      <c r="C711" s="21" t="s">
        <v>1144</v>
      </c>
      <c r="D711" s="21" t="s">
        <v>1604</v>
      </c>
      <c r="E711" s="21" t="s">
        <v>1605</v>
      </c>
      <c r="F711" s="22">
        <v>1140</v>
      </c>
      <c r="G711" s="22">
        <v>324</v>
      </c>
      <c r="H711" s="23">
        <f>F711-G711</f>
        <v>816</v>
      </c>
      <c r="I711" s="22">
        <v>1108</v>
      </c>
      <c r="J711" s="24">
        <f>I711/F711*100</f>
        <v>97.192982456140356</v>
      </c>
      <c r="K711" s="25">
        <f t="shared" si="32"/>
        <v>-33.807017543859644</v>
      </c>
      <c r="L711" s="22">
        <v>1</v>
      </c>
      <c r="M711" s="26">
        <f>L711/F711*100</f>
        <v>8.771929824561403E-2</v>
      </c>
      <c r="N711" s="25">
        <f t="shared" si="33"/>
        <v>-2.9122807017543861</v>
      </c>
      <c r="O711" s="22">
        <v>324</v>
      </c>
      <c r="P711" s="26">
        <f>O711/F711*100</f>
        <v>28.421052631578945</v>
      </c>
      <c r="Q711" s="25">
        <f t="shared" si="34"/>
        <v>-0.57894736842105488</v>
      </c>
      <c r="R711" s="21"/>
    </row>
    <row r="712" spans="1:18" x14ac:dyDescent="0.3">
      <c r="A712" s="21" t="s">
        <v>806</v>
      </c>
      <c r="B712" s="51">
        <v>801800015</v>
      </c>
      <c r="C712" s="21" t="s">
        <v>1606</v>
      </c>
      <c r="D712" s="21" t="s">
        <v>549</v>
      </c>
      <c r="E712" s="21" t="s">
        <v>511</v>
      </c>
      <c r="F712" s="22">
        <v>2740</v>
      </c>
      <c r="G712" s="22">
        <v>448</v>
      </c>
      <c r="H712" s="23">
        <f>F712-G712</f>
        <v>2292</v>
      </c>
      <c r="I712" s="22">
        <v>2321</v>
      </c>
      <c r="J712" s="24">
        <f>I712/F712*100</f>
        <v>84.708029197080293</v>
      </c>
      <c r="K712" s="25">
        <f t="shared" si="32"/>
        <v>-46.291970802919707</v>
      </c>
      <c r="L712" s="22">
        <v>873</v>
      </c>
      <c r="M712" s="26">
        <f>L712/F712*100</f>
        <v>31.861313868613138</v>
      </c>
      <c r="N712" s="25">
        <f t="shared" si="33"/>
        <v>28.861313868613138</v>
      </c>
      <c r="O712" s="22">
        <v>2632</v>
      </c>
      <c r="P712" s="26">
        <f>O712/F712*100</f>
        <v>96.058394160583944</v>
      </c>
      <c r="Q712" s="25">
        <f t="shared" si="34"/>
        <v>67.058394160583944</v>
      </c>
      <c r="R712" s="21"/>
    </row>
    <row r="713" spans="1:18" x14ac:dyDescent="0.3">
      <c r="A713" s="21" t="s">
        <v>806</v>
      </c>
      <c r="B713" s="51">
        <v>10001649</v>
      </c>
      <c r="C713" s="21" t="s">
        <v>1607</v>
      </c>
      <c r="D713" s="21" t="s">
        <v>607</v>
      </c>
      <c r="E713" s="21" t="s">
        <v>1608</v>
      </c>
      <c r="F713" s="22">
        <v>1261</v>
      </c>
      <c r="G713" s="22">
        <v>392</v>
      </c>
      <c r="H713" s="23">
        <f>F713-G713</f>
        <v>869</v>
      </c>
      <c r="I713" s="22">
        <v>1429</v>
      </c>
      <c r="J713" s="24">
        <f>I713/F713*100</f>
        <v>113.32275971451229</v>
      </c>
      <c r="K713" s="25">
        <f t="shared" si="32"/>
        <v>-17.677240285487713</v>
      </c>
      <c r="L713" s="22">
        <v>11</v>
      </c>
      <c r="M713" s="26">
        <f>L713/F713*100</f>
        <v>0.87232355273592388</v>
      </c>
      <c r="N713" s="25">
        <f t="shared" si="33"/>
        <v>-2.1276764472640761</v>
      </c>
      <c r="O713" s="22">
        <v>371</v>
      </c>
      <c r="P713" s="26">
        <f>O713/F713*100</f>
        <v>29.42109436954798</v>
      </c>
      <c r="Q713" s="25">
        <f t="shared" si="34"/>
        <v>0.42109436954797985</v>
      </c>
      <c r="R713" s="21"/>
    </row>
    <row r="714" spans="1:18" x14ac:dyDescent="0.3">
      <c r="A714" s="21" t="s">
        <v>806</v>
      </c>
      <c r="B714" s="51">
        <v>804900010</v>
      </c>
      <c r="C714" s="21" t="s">
        <v>1609</v>
      </c>
      <c r="D714" s="21" t="s">
        <v>1395</v>
      </c>
      <c r="E714" s="21" t="s">
        <v>192</v>
      </c>
      <c r="F714" s="22">
        <v>1959</v>
      </c>
      <c r="G714" s="22">
        <v>572</v>
      </c>
      <c r="H714" s="23">
        <f>F714-G714</f>
        <v>1387</v>
      </c>
      <c r="I714" s="22">
        <v>2986</v>
      </c>
      <c r="J714" s="24">
        <f>I714/F714*100</f>
        <v>152.42470648289944</v>
      </c>
      <c r="K714" s="25">
        <f t="shared" ref="K714:K777" si="35">J714-131</f>
        <v>21.424706482899438</v>
      </c>
      <c r="L714" s="22">
        <v>9</v>
      </c>
      <c r="M714" s="26">
        <f>L714/F714*100</f>
        <v>0.45941807044410415</v>
      </c>
      <c r="N714" s="25">
        <f t="shared" si="33"/>
        <v>-2.5405819295558958</v>
      </c>
      <c r="O714" s="22">
        <v>87</v>
      </c>
      <c r="P714" s="26">
        <f>O714/F714*100</f>
        <v>4.4410413476263404</v>
      </c>
      <c r="Q714" s="25">
        <f t="shared" si="34"/>
        <v>-24.558958652373661</v>
      </c>
      <c r="R714" s="21"/>
    </row>
    <row r="715" spans="1:18" x14ac:dyDescent="0.3">
      <c r="A715" s="21" t="s">
        <v>806</v>
      </c>
      <c r="B715" s="51">
        <v>19675403</v>
      </c>
      <c r="C715" s="21" t="s">
        <v>1610</v>
      </c>
      <c r="D715" s="21" t="s">
        <v>1209</v>
      </c>
      <c r="E715" s="21" t="s">
        <v>1611</v>
      </c>
      <c r="F715" s="22">
        <v>1776</v>
      </c>
      <c r="G715" s="22">
        <v>380</v>
      </c>
      <c r="H715" s="23">
        <f>F715-G715</f>
        <v>1396</v>
      </c>
      <c r="I715" s="22">
        <v>1513</v>
      </c>
      <c r="J715" s="24">
        <f>I715/F715*100</f>
        <v>85.191441441441441</v>
      </c>
      <c r="K715" s="25">
        <f t="shared" si="35"/>
        <v>-45.808558558558559</v>
      </c>
      <c r="L715" s="22">
        <v>2</v>
      </c>
      <c r="M715" s="26">
        <f>L715/F715*100</f>
        <v>0.11261261261261261</v>
      </c>
      <c r="N715" s="25">
        <f t="shared" si="33"/>
        <v>-2.8873873873873874</v>
      </c>
      <c r="O715" s="22">
        <v>0</v>
      </c>
      <c r="P715" s="26">
        <f>O715/F715*100</f>
        <v>0</v>
      </c>
      <c r="Q715" s="25">
        <f t="shared" si="34"/>
        <v>-29</v>
      </c>
      <c r="R715" s="21"/>
    </row>
    <row r="716" spans="1:18" x14ac:dyDescent="0.3">
      <c r="A716" s="21" t="s">
        <v>806</v>
      </c>
      <c r="B716" s="51">
        <v>801200046</v>
      </c>
      <c r="C716" s="21" t="s">
        <v>1612</v>
      </c>
      <c r="D716" s="21" t="s">
        <v>402</v>
      </c>
      <c r="E716" s="21" t="s">
        <v>1613</v>
      </c>
      <c r="F716" s="22">
        <v>2082</v>
      </c>
      <c r="G716" s="22">
        <v>390</v>
      </c>
      <c r="H716" s="23">
        <f>F716-G716</f>
        <v>1692</v>
      </c>
      <c r="I716" s="22">
        <v>3513</v>
      </c>
      <c r="J716" s="24">
        <f>I716/F716*100</f>
        <v>168.73198847262248</v>
      </c>
      <c r="K716" s="25">
        <f t="shared" si="35"/>
        <v>37.731988472622476</v>
      </c>
      <c r="L716" s="22">
        <v>10</v>
      </c>
      <c r="M716" s="26">
        <f>L716/F716*100</f>
        <v>0.48030739673390976</v>
      </c>
      <c r="N716" s="25">
        <f t="shared" si="33"/>
        <v>-2.5196926032660905</v>
      </c>
      <c r="O716" s="22">
        <v>95</v>
      </c>
      <c r="P716" s="26">
        <f>O716/F716*100</f>
        <v>4.5629202689721415</v>
      </c>
      <c r="Q716" s="25">
        <f t="shared" si="34"/>
        <v>-24.437079731027858</v>
      </c>
      <c r="R716" s="21"/>
    </row>
    <row r="717" spans="1:18" x14ac:dyDescent="0.3">
      <c r="A717" s="21" t="s">
        <v>806</v>
      </c>
      <c r="B717" s="51">
        <v>10001462</v>
      </c>
      <c r="C717" s="21" t="s">
        <v>1614</v>
      </c>
      <c r="D717" s="21" t="s">
        <v>68</v>
      </c>
      <c r="E717" s="21" t="s">
        <v>1615</v>
      </c>
      <c r="F717" s="22">
        <v>2054</v>
      </c>
      <c r="G717" s="22">
        <v>302</v>
      </c>
      <c r="H717" s="23">
        <f>F717-G717</f>
        <v>1752</v>
      </c>
      <c r="I717" s="22">
        <v>2630</v>
      </c>
      <c r="J717" s="24">
        <f>I717/F717*100</f>
        <v>128.04284323271665</v>
      </c>
      <c r="K717" s="25">
        <f t="shared" si="35"/>
        <v>-2.957156767283351</v>
      </c>
      <c r="L717" s="22">
        <v>8</v>
      </c>
      <c r="M717" s="26">
        <f>L717/F717*100</f>
        <v>0.38948393378773127</v>
      </c>
      <c r="N717" s="25">
        <f t="shared" si="33"/>
        <v>-2.6105160662122686</v>
      </c>
      <c r="O717" s="22">
        <v>787</v>
      </c>
      <c r="P717" s="26">
        <f>O717/F717*100</f>
        <v>38.315481986368063</v>
      </c>
      <c r="Q717" s="25">
        <f t="shared" si="34"/>
        <v>9.3154819863680629</v>
      </c>
      <c r="R717" s="21"/>
    </row>
    <row r="718" spans="1:18" x14ac:dyDescent="0.3">
      <c r="A718" s="21" t="s">
        <v>806</v>
      </c>
      <c r="B718" s="51">
        <v>804900005</v>
      </c>
      <c r="C718" s="21" t="s">
        <v>1385</v>
      </c>
      <c r="D718" s="21" t="s">
        <v>938</v>
      </c>
      <c r="E718" s="21" t="s">
        <v>1616</v>
      </c>
      <c r="F718" s="22">
        <v>1541</v>
      </c>
      <c r="G718" s="22">
        <v>304</v>
      </c>
      <c r="H718" s="23">
        <f>F718-G718</f>
        <v>1237</v>
      </c>
      <c r="I718" s="22">
        <v>2047</v>
      </c>
      <c r="J718" s="24">
        <f>I718/F718*100</f>
        <v>132.8358208955224</v>
      </c>
      <c r="K718" s="25">
        <f t="shared" si="35"/>
        <v>1.8358208955224029</v>
      </c>
      <c r="L718" s="22">
        <v>52</v>
      </c>
      <c r="M718" s="26">
        <f>L718/F718*100</f>
        <v>3.3744321868916285</v>
      </c>
      <c r="N718" s="25">
        <f t="shared" si="33"/>
        <v>0.37443218689162849</v>
      </c>
      <c r="O718" s="22">
        <v>1928</v>
      </c>
      <c r="P718" s="26">
        <f>O718/F718*100</f>
        <v>125.11356262167423</v>
      </c>
      <c r="Q718" s="25">
        <f t="shared" si="34"/>
        <v>96.113562621674234</v>
      </c>
      <c r="R718" s="21"/>
    </row>
    <row r="719" spans="1:18" x14ac:dyDescent="0.3">
      <c r="A719" s="21" t="s">
        <v>806</v>
      </c>
      <c r="B719" s="51">
        <v>10000465</v>
      </c>
      <c r="C719" s="21" t="s">
        <v>1617</v>
      </c>
      <c r="D719" s="21" t="s">
        <v>1524</v>
      </c>
      <c r="E719" s="21" t="s">
        <v>1618</v>
      </c>
      <c r="F719" s="22">
        <v>1705</v>
      </c>
      <c r="G719" s="22">
        <v>399</v>
      </c>
      <c r="H719" s="23">
        <f>F719-G719</f>
        <v>1306</v>
      </c>
      <c r="I719" s="22">
        <v>3044</v>
      </c>
      <c r="J719" s="24">
        <f>I719/F719*100</f>
        <v>178.53372434017595</v>
      </c>
      <c r="K719" s="25">
        <f t="shared" si="35"/>
        <v>47.533724340175951</v>
      </c>
      <c r="L719" s="22">
        <v>11</v>
      </c>
      <c r="M719" s="26">
        <f>L719/F719*100</f>
        <v>0.64516129032258063</v>
      </c>
      <c r="N719" s="25">
        <f t="shared" si="33"/>
        <v>-2.3548387096774195</v>
      </c>
      <c r="O719" s="22">
        <v>39</v>
      </c>
      <c r="P719" s="26">
        <f>O719/F719*100</f>
        <v>2.2873900293255129</v>
      </c>
      <c r="Q719" s="25">
        <f t="shared" si="34"/>
        <v>-26.712609970674485</v>
      </c>
      <c r="R719" s="21"/>
    </row>
    <row r="720" spans="1:18" x14ac:dyDescent="0.3">
      <c r="A720" s="21" t="s">
        <v>806</v>
      </c>
      <c r="B720" s="51">
        <v>10001899</v>
      </c>
      <c r="C720" s="21" t="s">
        <v>1619</v>
      </c>
      <c r="D720" s="21" t="s">
        <v>1620</v>
      </c>
      <c r="E720" s="21" t="s">
        <v>48</v>
      </c>
      <c r="F720" s="22">
        <v>1924</v>
      </c>
      <c r="G720" s="22">
        <v>433</v>
      </c>
      <c r="H720" s="23">
        <f>F720-G720</f>
        <v>1491</v>
      </c>
      <c r="I720" s="22">
        <v>2433</v>
      </c>
      <c r="J720" s="24">
        <f>I720/F720*100</f>
        <v>126.45530145530147</v>
      </c>
      <c r="K720" s="25">
        <f t="shared" si="35"/>
        <v>-4.5446985446985337</v>
      </c>
      <c r="L720" s="22">
        <v>21</v>
      </c>
      <c r="M720" s="26">
        <f>L720/F720*100</f>
        <v>1.0914760914760915</v>
      </c>
      <c r="N720" s="25">
        <f t="shared" si="33"/>
        <v>-1.9085239085239085</v>
      </c>
      <c r="O720" s="22">
        <v>2098</v>
      </c>
      <c r="P720" s="26">
        <f>O720/F720*100</f>
        <v>109.04365904365905</v>
      </c>
      <c r="Q720" s="25">
        <f t="shared" si="34"/>
        <v>80.043659043659048</v>
      </c>
      <c r="R720" s="21"/>
    </row>
    <row r="721" spans="1:18" x14ac:dyDescent="0.3">
      <c r="A721" s="21" t="s">
        <v>806</v>
      </c>
      <c r="B721" s="51">
        <v>44000004</v>
      </c>
      <c r="C721" s="21" t="s">
        <v>1621</v>
      </c>
      <c r="D721" s="21" t="s">
        <v>97</v>
      </c>
      <c r="E721" s="21" t="s">
        <v>1622</v>
      </c>
      <c r="F721" s="22">
        <v>1635</v>
      </c>
      <c r="G721" s="22">
        <v>556</v>
      </c>
      <c r="H721" s="23">
        <f>F721-G721</f>
        <v>1079</v>
      </c>
      <c r="I721" s="22">
        <v>1767</v>
      </c>
      <c r="J721" s="24">
        <f>I721/F721*100</f>
        <v>108.07339449541284</v>
      </c>
      <c r="K721" s="25">
        <f t="shared" si="35"/>
        <v>-22.926605504587158</v>
      </c>
      <c r="L721" s="22">
        <v>2</v>
      </c>
      <c r="M721" s="26">
        <f>L721/F721*100</f>
        <v>0.12232415902140673</v>
      </c>
      <c r="N721" s="25">
        <f t="shared" si="33"/>
        <v>-2.8776758409785934</v>
      </c>
      <c r="O721" s="22">
        <v>2082</v>
      </c>
      <c r="P721" s="26">
        <f>O721/F721*100</f>
        <v>127.3394495412844</v>
      </c>
      <c r="Q721" s="25">
        <f t="shared" si="34"/>
        <v>98.339449541284395</v>
      </c>
      <c r="R721" s="21"/>
    </row>
    <row r="722" spans="1:18" x14ac:dyDescent="0.3">
      <c r="A722" s="21" t="s">
        <v>806</v>
      </c>
      <c r="B722" s="51">
        <v>10001667</v>
      </c>
      <c r="C722" s="21" t="s">
        <v>1623</v>
      </c>
      <c r="D722" s="21" t="s">
        <v>1624</v>
      </c>
      <c r="E722" s="21" t="s">
        <v>1625</v>
      </c>
      <c r="F722" s="22">
        <v>1236</v>
      </c>
      <c r="G722" s="22">
        <v>575</v>
      </c>
      <c r="H722" s="23">
        <f>F722-G722</f>
        <v>661</v>
      </c>
      <c r="I722" s="22">
        <v>2319</v>
      </c>
      <c r="J722" s="24">
        <f>I722/F722*100</f>
        <v>187.62135922330097</v>
      </c>
      <c r="K722" s="25">
        <f t="shared" si="35"/>
        <v>56.621359223300971</v>
      </c>
      <c r="L722" s="22">
        <v>35</v>
      </c>
      <c r="M722" s="26">
        <f>L722/F722*100</f>
        <v>2.8317152103559873</v>
      </c>
      <c r="N722" s="25">
        <f t="shared" si="33"/>
        <v>-0.16828478964401272</v>
      </c>
      <c r="O722" s="22">
        <v>428</v>
      </c>
      <c r="P722" s="26">
        <f>O722/F722*100</f>
        <v>34.627831715210355</v>
      </c>
      <c r="Q722" s="25">
        <f t="shared" si="34"/>
        <v>5.6278317152103554</v>
      </c>
      <c r="R722" s="21"/>
    </row>
    <row r="723" spans="1:18" x14ac:dyDescent="0.3">
      <c r="A723" s="21" t="s">
        <v>806</v>
      </c>
      <c r="B723" s="51">
        <v>800800041</v>
      </c>
      <c r="C723" s="21" t="s">
        <v>1626</v>
      </c>
      <c r="D723" s="21" t="s">
        <v>68</v>
      </c>
      <c r="E723" s="21" t="s">
        <v>1627</v>
      </c>
      <c r="F723" s="22">
        <v>2459</v>
      </c>
      <c r="G723" s="22">
        <v>680</v>
      </c>
      <c r="H723" s="23">
        <f>F723-G723</f>
        <v>1779</v>
      </c>
      <c r="I723" s="22">
        <v>3287</v>
      </c>
      <c r="J723" s="24">
        <f>I723/F723*100</f>
        <v>133.67222448149653</v>
      </c>
      <c r="K723" s="25">
        <f t="shared" si="35"/>
        <v>2.6722244814965279</v>
      </c>
      <c r="L723" s="22">
        <v>26</v>
      </c>
      <c r="M723" s="26">
        <f>L723/F723*100</f>
        <v>1.0573403822692151</v>
      </c>
      <c r="N723" s="25">
        <f t="shared" si="33"/>
        <v>-1.9426596177307849</v>
      </c>
      <c r="O723" s="22">
        <v>1207</v>
      </c>
      <c r="P723" s="26">
        <f>O723/F723*100</f>
        <v>49.084993899959336</v>
      </c>
      <c r="Q723" s="25">
        <f t="shared" si="34"/>
        <v>20.084993899959336</v>
      </c>
      <c r="R723" s="21"/>
    </row>
    <row r="724" spans="1:18" x14ac:dyDescent="0.3">
      <c r="A724" s="21" t="s">
        <v>806</v>
      </c>
      <c r="B724" s="51">
        <v>10001900</v>
      </c>
      <c r="C724" s="21" t="s">
        <v>1628</v>
      </c>
      <c r="D724" s="21" t="s">
        <v>1192</v>
      </c>
      <c r="E724" s="21" t="s">
        <v>1629</v>
      </c>
      <c r="F724" s="22">
        <v>1768</v>
      </c>
      <c r="G724" s="22">
        <v>294</v>
      </c>
      <c r="H724" s="23">
        <f>F724-G724</f>
        <v>1474</v>
      </c>
      <c r="I724" s="22">
        <v>1952</v>
      </c>
      <c r="J724" s="24">
        <f>I724/F724*100</f>
        <v>110.40723981900453</v>
      </c>
      <c r="K724" s="25">
        <f t="shared" si="35"/>
        <v>-20.592760180995469</v>
      </c>
      <c r="L724" s="22">
        <v>15</v>
      </c>
      <c r="M724" s="26">
        <f>L724/F724*100</f>
        <v>0.84841628959276016</v>
      </c>
      <c r="N724" s="25">
        <f t="shared" si="33"/>
        <v>-2.1515837104072397</v>
      </c>
      <c r="O724" s="22">
        <v>578</v>
      </c>
      <c r="P724" s="26">
        <f>O724/F724*100</f>
        <v>32.692307692307693</v>
      </c>
      <c r="Q724" s="25">
        <f t="shared" si="34"/>
        <v>3.6923076923076934</v>
      </c>
      <c r="R724" s="21"/>
    </row>
    <row r="725" spans="1:18" x14ac:dyDescent="0.3">
      <c r="A725" s="21" t="s">
        <v>806</v>
      </c>
      <c r="B725" s="51">
        <v>19477438</v>
      </c>
      <c r="C725" s="21" t="s">
        <v>1630</v>
      </c>
      <c r="D725" s="21" t="s">
        <v>549</v>
      </c>
      <c r="E725" s="21" t="s">
        <v>1631</v>
      </c>
      <c r="F725" s="22">
        <v>1612</v>
      </c>
      <c r="G725" s="22">
        <v>46</v>
      </c>
      <c r="H725" s="23">
        <f>F725-G725</f>
        <v>1566</v>
      </c>
      <c r="I725" s="22">
        <v>1469</v>
      </c>
      <c r="J725" s="24">
        <f>I725/F725*100</f>
        <v>91.129032258064512</v>
      </c>
      <c r="K725" s="25">
        <f t="shared" si="35"/>
        <v>-39.870967741935488</v>
      </c>
      <c r="L725" s="22">
        <v>121</v>
      </c>
      <c r="M725" s="26">
        <f>L725/F725*100</f>
        <v>7.5062034739454093</v>
      </c>
      <c r="N725" s="25">
        <f t="shared" si="33"/>
        <v>4.5062034739454093</v>
      </c>
      <c r="O725" s="22">
        <v>6</v>
      </c>
      <c r="P725" s="26">
        <f>O725/F725*100</f>
        <v>0.37220843672456577</v>
      </c>
      <c r="Q725" s="25">
        <f t="shared" si="34"/>
        <v>-28.627791563275434</v>
      </c>
      <c r="R725" s="21"/>
    </row>
    <row r="726" spans="1:18" x14ac:dyDescent="0.3">
      <c r="A726" s="21" t="s">
        <v>806</v>
      </c>
      <c r="B726" s="51">
        <v>19475426</v>
      </c>
      <c r="C726" s="21" t="s">
        <v>1632</v>
      </c>
      <c r="D726" s="21" t="s">
        <v>1524</v>
      </c>
      <c r="E726" s="21" t="s">
        <v>1633</v>
      </c>
      <c r="F726" s="22">
        <v>1137</v>
      </c>
      <c r="G726" s="22">
        <v>297</v>
      </c>
      <c r="H726" s="23">
        <f>F726-G726</f>
        <v>840</v>
      </c>
      <c r="I726" s="22">
        <v>1074</v>
      </c>
      <c r="J726" s="24">
        <f>I726/F726*100</f>
        <v>94.459102902374667</v>
      </c>
      <c r="K726" s="25">
        <f t="shared" si="35"/>
        <v>-36.540897097625333</v>
      </c>
      <c r="L726" s="22">
        <v>6</v>
      </c>
      <c r="M726" s="26">
        <f>L726/F726*100</f>
        <v>0.52770448548812665</v>
      </c>
      <c r="N726" s="25">
        <f t="shared" si="33"/>
        <v>-2.4722955145118735</v>
      </c>
      <c r="O726" s="22">
        <v>127</v>
      </c>
      <c r="P726" s="26">
        <f>O726/F726*100</f>
        <v>11.169744942832015</v>
      </c>
      <c r="Q726" s="25">
        <f t="shared" si="34"/>
        <v>-17.830255057167985</v>
      </c>
      <c r="R726" s="21"/>
    </row>
    <row r="727" spans="1:18" x14ac:dyDescent="0.3">
      <c r="A727" s="21" t="s">
        <v>806</v>
      </c>
      <c r="B727" s="51">
        <v>19175409</v>
      </c>
      <c r="C727" s="21" t="s">
        <v>1634</v>
      </c>
      <c r="D727" s="21" t="s">
        <v>1635</v>
      </c>
      <c r="E727" s="21" t="s">
        <v>1636</v>
      </c>
      <c r="F727" s="22">
        <v>2310</v>
      </c>
      <c r="G727" s="22">
        <v>673</v>
      </c>
      <c r="H727" s="23">
        <f>F727-G727</f>
        <v>1637</v>
      </c>
      <c r="I727" s="22">
        <v>2179</v>
      </c>
      <c r="J727" s="24">
        <f>I727/F727*100</f>
        <v>94.329004329004334</v>
      </c>
      <c r="K727" s="25">
        <f t="shared" si="35"/>
        <v>-36.670995670995666</v>
      </c>
      <c r="L727" s="22">
        <v>510</v>
      </c>
      <c r="M727" s="26">
        <f>L727/F727*100</f>
        <v>22.077922077922079</v>
      </c>
      <c r="N727" s="25">
        <f t="shared" si="33"/>
        <v>19.077922077922079</v>
      </c>
      <c r="O727" s="22">
        <v>687</v>
      </c>
      <c r="P727" s="26">
        <f>O727/F727*100</f>
        <v>29.740259740259738</v>
      </c>
      <c r="Q727" s="25">
        <f t="shared" si="34"/>
        <v>0.74025974025973795</v>
      </c>
      <c r="R727" s="21"/>
    </row>
    <row r="728" spans="1:18" x14ac:dyDescent="0.3">
      <c r="A728" s="21" t="s">
        <v>806</v>
      </c>
      <c r="B728" s="51">
        <v>804475401</v>
      </c>
      <c r="C728" s="21" t="s">
        <v>1637</v>
      </c>
      <c r="D728" s="21" t="s">
        <v>971</v>
      </c>
      <c r="E728" s="21" t="s">
        <v>1638</v>
      </c>
      <c r="F728" s="22">
        <v>987</v>
      </c>
      <c r="G728" s="22">
        <v>0</v>
      </c>
      <c r="H728" s="23">
        <f>F728-G728</f>
        <v>987</v>
      </c>
      <c r="I728" s="22">
        <v>584</v>
      </c>
      <c r="J728" s="24">
        <f>I728/F728*100</f>
        <v>59.169199594731516</v>
      </c>
      <c r="K728" s="25">
        <f t="shared" si="35"/>
        <v>-71.830800405268491</v>
      </c>
      <c r="L728" s="22">
        <v>2</v>
      </c>
      <c r="M728" s="26">
        <f>L728/F728*100</f>
        <v>0.2026342451874367</v>
      </c>
      <c r="N728" s="25">
        <f t="shared" si="33"/>
        <v>-2.7973657548125632</v>
      </c>
      <c r="O728" s="22">
        <v>347</v>
      </c>
      <c r="P728" s="26">
        <f>O728/F728*100</f>
        <v>35.157041540020259</v>
      </c>
      <c r="Q728" s="25">
        <f t="shared" si="34"/>
        <v>6.1570415400202592</v>
      </c>
      <c r="R728" s="21"/>
    </row>
    <row r="729" spans="1:18" x14ac:dyDescent="0.3">
      <c r="A729" s="21" t="s">
        <v>806</v>
      </c>
      <c r="B729" s="51">
        <v>10000514</v>
      </c>
      <c r="C729" s="21" t="s">
        <v>1639</v>
      </c>
      <c r="D729" s="21" t="s">
        <v>331</v>
      </c>
      <c r="E729" s="21" t="s">
        <v>1640</v>
      </c>
      <c r="F729" s="22">
        <v>1984</v>
      </c>
      <c r="G729" s="22">
        <v>453</v>
      </c>
      <c r="H729" s="23">
        <f>F729-G729</f>
        <v>1531</v>
      </c>
      <c r="I729" s="22">
        <v>1870</v>
      </c>
      <c r="J729" s="24">
        <f>I729/F729*100</f>
        <v>94.254032258064512</v>
      </c>
      <c r="K729" s="25">
        <f t="shared" si="35"/>
        <v>-36.745967741935488</v>
      </c>
      <c r="L729" s="22">
        <v>16</v>
      </c>
      <c r="M729" s="26">
        <f>L729/F729*100</f>
        <v>0.80645161290322576</v>
      </c>
      <c r="N729" s="25">
        <f t="shared" si="33"/>
        <v>-2.193548387096774</v>
      </c>
      <c r="O729" s="22">
        <v>229</v>
      </c>
      <c r="P729" s="26">
        <f>O729/F729*100</f>
        <v>11.542338709677418</v>
      </c>
      <c r="Q729" s="25">
        <f t="shared" si="34"/>
        <v>-17.457661290322584</v>
      </c>
      <c r="R729" s="21"/>
    </row>
    <row r="730" spans="1:18" x14ac:dyDescent="0.3">
      <c r="A730" s="21" t="s">
        <v>806</v>
      </c>
      <c r="B730" s="51">
        <v>10001931</v>
      </c>
      <c r="C730" s="21" t="s">
        <v>1641</v>
      </c>
      <c r="D730" s="21" t="s">
        <v>1156</v>
      </c>
      <c r="E730" s="21" t="s">
        <v>1642</v>
      </c>
      <c r="F730" s="22">
        <v>1536</v>
      </c>
      <c r="G730" s="22">
        <v>446</v>
      </c>
      <c r="H730" s="23">
        <f>F730-G730</f>
        <v>1090</v>
      </c>
      <c r="I730" s="22">
        <v>2120</v>
      </c>
      <c r="J730" s="24">
        <f>I730/F730*100</f>
        <v>138.02083333333331</v>
      </c>
      <c r="K730" s="25">
        <f t="shared" si="35"/>
        <v>7.0208333333333144</v>
      </c>
      <c r="L730" s="22">
        <v>11</v>
      </c>
      <c r="M730" s="26">
        <f>L730/F730*100</f>
        <v>0.71614583333333326</v>
      </c>
      <c r="N730" s="25">
        <f t="shared" si="33"/>
        <v>-2.283854166666667</v>
      </c>
      <c r="O730" s="22">
        <v>1425</v>
      </c>
      <c r="P730" s="26">
        <f>O730/F730*100</f>
        <v>92.7734375</v>
      </c>
      <c r="Q730" s="25">
        <f t="shared" si="34"/>
        <v>63.7734375</v>
      </c>
    </row>
    <row r="731" spans="1:18" x14ac:dyDescent="0.3">
      <c r="A731" s="21" t="s">
        <v>806</v>
      </c>
      <c r="B731" s="51">
        <v>19277413</v>
      </c>
      <c r="C731" s="21" t="s">
        <v>1643</v>
      </c>
      <c r="D731" s="21" t="s">
        <v>671</v>
      </c>
      <c r="E731" s="21" t="s">
        <v>1644</v>
      </c>
      <c r="F731" s="22">
        <v>2396</v>
      </c>
      <c r="G731" s="22">
        <v>0</v>
      </c>
      <c r="H731" s="23">
        <f>F731-G731</f>
        <v>2396</v>
      </c>
      <c r="I731" s="22">
        <v>1511</v>
      </c>
      <c r="J731" s="24">
        <f>I731/F731*100</f>
        <v>63.063439065108518</v>
      </c>
      <c r="K731" s="25">
        <f t="shared" si="35"/>
        <v>-67.936560934891475</v>
      </c>
      <c r="L731" s="22">
        <v>34</v>
      </c>
      <c r="M731" s="26">
        <f>L731/F731*100</f>
        <v>1.4190317195325544</v>
      </c>
      <c r="N731" s="25">
        <f t="shared" si="33"/>
        <v>-1.5809682804674456</v>
      </c>
      <c r="O731" s="22">
        <v>240</v>
      </c>
      <c r="P731" s="26">
        <f>O731/F731*100</f>
        <v>10.016694490818031</v>
      </c>
      <c r="Q731" s="25">
        <f t="shared" si="34"/>
        <v>-18.983305509181967</v>
      </c>
      <c r="R731" s="21"/>
    </row>
    <row r="732" spans="1:18" x14ac:dyDescent="0.3">
      <c r="A732" s="21" t="s">
        <v>806</v>
      </c>
      <c r="B732" s="51">
        <v>10001954</v>
      </c>
      <c r="C732" s="21" t="s">
        <v>1645</v>
      </c>
      <c r="D732" s="21" t="s">
        <v>35</v>
      </c>
      <c r="E732" s="21" t="s">
        <v>1646</v>
      </c>
      <c r="F732" s="22">
        <v>1795</v>
      </c>
      <c r="G732" s="22">
        <v>290</v>
      </c>
      <c r="H732" s="23">
        <f>F732-G732</f>
        <v>1505</v>
      </c>
      <c r="I732" s="22">
        <v>1980</v>
      </c>
      <c r="J732" s="24">
        <f>I732/F732*100</f>
        <v>110.30640668523677</v>
      </c>
      <c r="K732" s="25">
        <f t="shared" si="35"/>
        <v>-20.693593314763234</v>
      </c>
      <c r="L732" s="22">
        <v>20</v>
      </c>
      <c r="M732" s="26">
        <f>L732/F732*100</f>
        <v>1.1142061281337048</v>
      </c>
      <c r="N732" s="25">
        <f t="shared" si="33"/>
        <v>-1.8857938718662952</v>
      </c>
      <c r="O732" s="22">
        <v>2351</v>
      </c>
      <c r="P732" s="26">
        <f>O732/F732*100</f>
        <v>130.97493036211699</v>
      </c>
      <c r="Q732" s="25">
        <f t="shared" si="34"/>
        <v>101.97493036211699</v>
      </c>
      <c r="R732" s="21"/>
    </row>
    <row r="733" spans="1:18" x14ac:dyDescent="0.3">
      <c r="A733" s="21" t="s">
        <v>806</v>
      </c>
      <c r="B733" s="51">
        <v>804465402</v>
      </c>
      <c r="C733" s="21" t="s">
        <v>1647</v>
      </c>
      <c r="D733" s="21" t="s">
        <v>938</v>
      </c>
      <c r="E733" s="21" t="s">
        <v>109</v>
      </c>
      <c r="F733" s="22">
        <v>1962</v>
      </c>
      <c r="G733" s="22">
        <v>251</v>
      </c>
      <c r="H733" s="23">
        <f>F733-G733</f>
        <v>1711</v>
      </c>
      <c r="I733" s="22">
        <v>1337</v>
      </c>
      <c r="J733" s="24">
        <f>I733/F733*100</f>
        <v>68.144750254841995</v>
      </c>
      <c r="K733" s="25">
        <f t="shared" si="35"/>
        <v>-62.855249745158005</v>
      </c>
      <c r="L733" s="22">
        <v>0</v>
      </c>
      <c r="M733" s="26">
        <f>L733/F733*100</f>
        <v>0</v>
      </c>
      <c r="N733" s="25">
        <f t="shared" si="33"/>
        <v>-3</v>
      </c>
      <c r="O733" s="22">
        <v>1207</v>
      </c>
      <c r="P733" s="26">
        <f>O733/F733*100</f>
        <v>61.518858307849136</v>
      </c>
      <c r="Q733" s="25">
        <f t="shared" si="34"/>
        <v>32.518858307849136</v>
      </c>
      <c r="R733" s="21"/>
    </row>
    <row r="734" spans="1:18" x14ac:dyDescent="0.3">
      <c r="A734" s="21" t="s">
        <v>806</v>
      </c>
      <c r="B734" s="51">
        <v>19475424</v>
      </c>
      <c r="C734" s="21" t="s">
        <v>1648</v>
      </c>
      <c r="D734" s="21" t="s">
        <v>1649</v>
      </c>
      <c r="E734" s="21" t="s">
        <v>1650</v>
      </c>
      <c r="F734" s="22">
        <v>1999</v>
      </c>
      <c r="G734" s="22">
        <v>530</v>
      </c>
      <c r="H734" s="23">
        <f>F734-G734</f>
        <v>1469</v>
      </c>
      <c r="I734" s="22">
        <v>2736</v>
      </c>
      <c r="J734" s="24">
        <f>I734/F734*100</f>
        <v>136.86843421710856</v>
      </c>
      <c r="K734" s="25">
        <f t="shared" si="35"/>
        <v>5.8684342171085575</v>
      </c>
      <c r="L734" s="22">
        <v>13</v>
      </c>
      <c r="M734" s="26">
        <f>L734/F734*100</f>
        <v>0.65032516258129069</v>
      </c>
      <c r="N734" s="25">
        <f t="shared" si="33"/>
        <v>-2.3496748374187093</v>
      </c>
      <c r="O734" s="22">
        <v>75</v>
      </c>
      <c r="P734" s="26">
        <f>O734/F734*100</f>
        <v>3.7518759379689848</v>
      </c>
      <c r="Q734" s="25">
        <f t="shared" si="34"/>
        <v>-25.248124062031014</v>
      </c>
      <c r="R734" s="21"/>
    </row>
    <row r="735" spans="1:18" x14ac:dyDescent="0.3">
      <c r="A735" s="21" t="s">
        <v>806</v>
      </c>
      <c r="B735" s="51">
        <v>807400002</v>
      </c>
      <c r="C735" s="21" t="s">
        <v>1651</v>
      </c>
      <c r="D735" s="21" t="s">
        <v>1652</v>
      </c>
      <c r="E735" s="21" t="s">
        <v>1653</v>
      </c>
      <c r="F735" s="22">
        <v>1378</v>
      </c>
      <c r="G735" s="22">
        <v>153</v>
      </c>
      <c r="H735" s="23">
        <f>F735-G735</f>
        <v>1225</v>
      </c>
      <c r="I735" s="22">
        <v>2837</v>
      </c>
      <c r="J735" s="24">
        <f>I735/F735*100</f>
        <v>205.87808417997095</v>
      </c>
      <c r="K735" s="25">
        <f t="shared" si="35"/>
        <v>74.878084179970955</v>
      </c>
      <c r="L735" s="22">
        <v>4</v>
      </c>
      <c r="M735" s="26">
        <f>L735/F735*100</f>
        <v>0.29027576197387517</v>
      </c>
      <c r="N735" s="25">
        <f t="shared" si="33"/>
        <v>-2.7097242380261246</v>
      </c>
      <c r="O735" s="22">
        <v>455</v>
      </c>
      <c r="P735" s="26">
        <f>O735/F735*100</f>
        <v>33.018867924528301</v>
      </c>
      <c r="Q735" s="25">
        <f t="shared" si="34"/>
        <v>4.0188679245283012</v>
      </c>
      <c r="R735" s="21"/>
    </row>
    <row r="736" spans="1:18" x14ac:dyDescent="0.3">
      <c r="A736" s="21" t="s">
        <v>806</v>
      </c>
      <c r="B736" s="51">
        <v>19375448</v>
      </c>
      <c r="C736" s="21" t="s">
        <v>1654</v>
      </c>
      <c r="D736" s="21" t="s">
        <v>579</v>
      </c>
      <c r="E736" s="21" t="s">
        <v>1655</v>
      </c>
      <c r="F736" s="22">
        <v>1773</v>
      </c>
      <c r="G736" s="22">
        <v>9</v>
      </c>
      <c r="H736" s="23">
        <f>F736-G736</f>
        <v>1764</v>
      </c>
      <c r="I736" s="22">
        <v>3877</v>
      </c>
      <c r="J736" s="24">
        <f>I736/F736*100</f>
        <v>218.66892272983645</v>
      </c>
      <c r="K736" s="25">
        <f t="shared" si="35"/>
        <v>87.668922729836453</v>
      </c>
      <c r="L736" s="22">
        <v>225</v>
      </c>
      <c r="M736" s="26">
        <f>L736/F736*100</f>
        <v>12.690355329949238</v>
      </c>
      <c r="N736" s="25">
        <f t="shared" si="33"/>
        <v>9.690355329949238</v>
      </c>
      <c r="O736" s="22">
        <v>361</v>
      </c>
      <c r="P736" s="26">
        <f>O736/F736*100</f>
        <v>20.360970107163002</v>
      </c>
      <c r="Q736" s="25">
        <f t="shared" si="34"/>
        <v>-8.639029892836998</v>
      </c>
      <c r="R736" s="21"/>
    </row>
    <row r="737" spans="1:18" x14ac:dyDescent="0.3">
      <c r="A737" s="21" t="s">
        <v>806</v>
      </c>
      <c r="B737" s="51">
        <v>19375438</v>
      </c>
      <c r="C737" s="21" t="s">
        <v>1656</v>
      </c>
      <c r="D737" s="21" t="s">
        <v>688</v>
      </c>
      <c r="E737" s="21" t="s">
        <v>1657</v>
      </c>
      <c r="F737" s="22">
        <v>1023</v>
      </c>
      <c r="G737" s="22">
        <v>11</v>
      </c>
      <c r="H737" s="23">
        <f>F737-G737</f>
        <v>1012</v>
      </c>
      <c r="I737" s="22">
        <v>1663</v>
      </c>
      <c r="J737" s="24">
        <f>I737/F737*100</f>
        <v>162.56109481915934</v>
      </c>
      <c r="K737" s="25">
        <f t="shared" si="35"/>
        <v>31.561094819159337</v>
      </c>
      <c r="L737" s="22">
        <v>2</v>
      </c>
      <c r="M737" s="26">
        <f>L737/F737*100</f>
        <v>0.19550342130987292</v>
      </c>
      <c r="N737" s="25">
        <f t="shared" si="33"/>
        <v>-2.8044965786901273</v>
      </c>
      <c r="O737" s="22">
        <v>2</v>
      </c>
      <c r="P737" s="26">
        <f>O737/F737*100</f>
        <v>0.19550342130987292</v>
      </c>
      <c r="Q737" s="25">
        <f t="shared" si="34"/>
        <v>-28.804496578690127</v>
      </c>
      <c r="R737" s="21"/>
    </row>
    <row r="738" spans="1:18" x14ac:dyDescent="0.3">
      <c r="A738" s="21" t="s">
        <v>806</v>
      </c>
      <c r="B738" s="51">
        <v>10075405</v>
      </c>
      <c r="C738" s="21" t="s">
        <v>1658</v>
      </c>
      <c r="D738" s="21" t="s">
        <v>186</v>
      </c>
      <c r="E738" s="21" t="s">
        <v>320</v>
      </c>
      <c r="F738" s="22">
        <v>1377</v>
      </c>
      <c r="G738" s="22">
        <v>145</v>
      </c>
      <c r="H738" s="23">
        <f>F738-G738</f>
        <v>1232</v>
      </c>
      <c r="I738" s="22">
        <v>1985</v>
      </c>
      <c r="J738" s="24">
        <f>I738/F738*100</f>
        <v>144.15395787944806</v>
      </c>
      <c r="K738" s="25">
        <f t="shared" si="35"/>
        <v>13.153957879448058</v>
      </c>
      <c r="L738" s="22">
        <v>12</v>
      </c>
      <c r="M738" s="26">
        <f>L738/F738*100</f>
        <v>0.8714596949891068</v>
      </c>
      <c r="N738" s="25">
        <f t="shared" si="33"/>
        <v>-2.1285403050108931</v>
      </c>
      <c r="O738" s="22">
        <v>0</v>
      </c>
      <c r="P738" s="26">
        <f>O738/F738*100</f>
        <v>0</v>
      </c>
      <c r="Q738" s="25">
        <f t="shared" si="34"/>
        <v>-29</v>
      </c>
      <c r="R738" s="21"/>
    </row>
    <row r="739" spans="1:18" x14ac:dyDescent="0.3">
      <c r="A739" s="21" t="s">
        <v>806</v>
      </c>
      <c r="B739" s="51">
        <v>34000004</v>
      </c>
      <c r="C739" s="21" t="s">
        <v>1659</v>
      </c>
      <c r="D739" s="21" t="s">
        <v>1660</v>
      </c>
      <c r="E739" s="21" t="s">
        <v>1661</v>
      </c>
      <c r="F739" s="22">
        <v>1601</v>
      </c>
      <c r="G739" s="22">
        <v>112</v>
      </c>
      <c r="H739" s="23">
        <f>F739-G739</f>
        <v>1489</v>
      </c>
      <c r="I739" s="22">
        <v>3221</v>
      </c>
      <c r="J739" s="24">
        <f>I739/F739*100</f>
        <v>201.18675827607743</v>
      </c>
      <c r="K739" s="25">
        <f t="shared" si="35"/>
        <v>70.186758276077427</v>
      </c>
      <c r="L739" s="22">
        <v>42</v>
      </c>
      <c r="M739" s="26">
        <f>L739/F739*100</f>
        <v>2.623360399750156</v>
      </c>
      <c r="N739" s="25">
        <f t="shared" si="33"/>
        <v>-0.376639600249844</v>
      </c>
      <c r="O739" s="22">
        <v>3221</v>
      </c>
      <c r="P739" s="26">
        <f>O739/F739*100</f>
        <v>201.18675827607743</v>
      </c>
      <c r="Q739" s="25">
        <f t="shared" si="34"/>
        <v>172.18675827607743</v>
      </c>
      <c r="R739" s="21"/>
    </row>
    <row r="740" spans="1:18" x14ac:dyDescent="0.3">
      <c r="A740" s="21" t="s">
        <v>806</v>
      </c>
      <c r="B740" s="51">
        <v>10001603</v>
      </c>
      <c r="C740" s="21" t="s">
        <v>1662</v>
      </c>
      <c r="D740" s="21" t="s">
        <v>1162</v>
      </c>
      <c r="E740" s="21" t="s">
        <v>1663</v>
      </c>
      <c r="F740" s="22">
        <v>1807</v>
      </c>
      <c r="G740" s="22">
        <v>465</v>
      </c>
      <c r="H740" s="23">
        <f>F740-G740</f>
        <v>1342</v>
      </c>
      <c r="I740" s="22">
        <v>1379</v>
      </c>
      <c r="J740" s="24">
        <f>I740/F740*100</f>
        <v>76.314333148865515</v>
      </c>
      <c r="K740" s="25">
        <f t="shared" si="35"/>
        <v>-54.685666851134485</v>
      </c>
      <c r="L740" s="22">
        <v>33</v>
      </c>
      <c r="M740" s="26">
        <f>L740/F740*100</f>
        <v>1.8262313226342002</v>
      </c>
      <c r="N740" s="25">
        <f t="shared" si="33"/>
        <v>-1.1737686773657998</v>
      </c>
      <c r="O740" s="22">
        <v>1055</v>
      </c>
      <c r="P740" s="26">
        <f>O740/F740*100</f>
        <v>58.384061981184288</v>
      </c>
      <c r="Q740" s="25">
        <f t="shared" si="34"/>
        <v>29.384061981184288</v>
      </c>
      <c r="R740" s="21"/>
    </row>
    <row r="741" spans="1:18" x14ac:dyDescent="0.3">
      <c r="A741" s="21" t="s">
        <v>806</v>
      </c>
      <c r="B741" s="51">
        <v>10001804</v>
      </c>
      <c r="C741" s="21" t="s">
        <v>1664</v>
      </c>
      <c r="D741" s="21" t="s">
        <v>1665</v>
      </c>
      <c r="E741" s="21" t="s">
        <v>1666</v>
      </c>
      <c r="F741" s="22">
        <v>1708</v>
      </c>
      <c r="G741" s="22">
        <v>281</v>
      </c>
      <c r="H741" s="23">
        <f>F741-G741</f>
        <v>1427</v>
      </c>
      <c r="I741" s="22">
        <v>2562</v>
      </c>
      <c r="J741" s="24">
        <f>I741/F741*100</f>
        <v>150</v>
      </c>
      <c r="K741" s="25">
        <f t="shared" si="35"/>
        <v>19</v>
      </c>
      <c r="L741" s="22">
        <v>19</v>
      </c>
      <c r="M741" s="26">
        <f>L741/F741*100</f>
        <v>1.1124121779859486</v>
      </c>
      <c r="N741" s="25">
        <f t="shared" si="33"/>
        <v>-1.8875878220140514</v>
      </c>
      <c r="O741" s="22">
        <v>367</v>
      </c>
      <c r="P741" s="26">
        <f>O741/F741*100</f>
        <v>21.487119437939111</v>
      </c>
      <c r="Q741" s="25">
        <f t="shared" si="34"/>
        <v>-7.5128805620608894</v>
      </c>
      <c r="R741" s="21"/>
    </row>
    <row r="742" spans="1:18" x14ac:dyDescent="0.3">
      <c r="A742" s="21" t="s">
        <v>806</v>
      </c>
      <c r="B742" s="51">
        <v>10064120</v>
      </c>
      <c r="C742" s="21" t="s">
        <v>836</v>
      </c>
      <c r="D742" s="21" t="s">
        <v>1667</v>
      </c>
      <c r="E742" s="21" t="s">
        <v>1668</v>
      </c>
      <c r="F742" s="22">
        <v>1197</v>
      </c>
      <c r="G742" s="22">
        <v>59</v>
      </c>
      <c r="H742" s="23">
        <f>F742-G742</f>
        <v>1138</v>
      </c>
      <c r="I742" s="22">
        <v>1935</v>
      </c>
      <c r="J742" s="24">
        <f>I742/F742*100</f>
        <v>161.65413533834587</v>
      </c>
      <c r="K742" s="25">
        <f t="shared" si="35"/>
        <v>30.654135338345867</v>
      </c>
      <c r="L742" s="22">
        <v>0</v>
      </c>
      <c r="M742" s="26">
        <f>L742/F742*100</f>
        <v>0</v>
      </c>
      <c r="N742" s="25">
        <f t="shared" si="33"/>
        <v>-3</v>
      </c>
      <c r="O742" s="22">
        <v>611</v>
      </c>
      <c r="P742" s="26">
        <f>O742/F742*100</f>
        <v>51.044277360066836</v>
      </c>
      <c r="Q742" s="25">
        <f t="shared" si="34"/>
        <v>22.044277360066836</v>
      </c>
      <c r="R742" s="21"/>
    </row>
    <row r="743" spans="1:18" x14ac:dyDescent="0.3">
      <c r="A743" s="21" t="s">
        <v>806</v>
      </c>
      <c r="B743" s="51">
        <v>1000094</v>
      </c>
      <c r="C743" s="21" t="s">
        <v>1669</v>
      </c>
      <c r="D743" s="21" t="s">
        <v>1670</v>
      </c>
      <c r="E743" s="21" t="s">
        <v>1126</v>
      </c>
      <c r="F743" s="22">
        <v>1498</v>
      </c>
      <c r="G743" s="22">
        <v>356</v>
      </c>
      <c r="H743" s="23">
        <f>F743-G743</f>
        <v>1142</v>
      </c>
      <c r="I743" s="22">
        <v>974</v>
      </c>
      <c r="J743" s="24">
        <f>I743/F743*100</f>
        <v>65.020026702269689</v>
      </c>
      <c r="K743" s="25">
        <f t="shared" si="35"/>
        <v>-65.979973297730311</v>
      </c>
      <c r="L743" s="22">
        <v>0</v>
      </c>
      <c r="M743" s="26">
        <f>L743/F743*100</f>
        <v>0</v>
      </c>
      <c r="N743" s="25">
        <f t="shared" si="33"/>
        <v>-3</v>
      </c>
      <c r="O743" s="22">
        <v>324</v>
      </c>
      <c r="P743" s="26">
        <f>O743/F743*100</f>
        <v>21.628838451268358</v>
      </c>
      <c r="Q743" s="25">
        <f t="shared" si="34"/>
        <v>-7.3711615487316422</v>
      </c>
      <c r="R743" s="21"/>
    </row>
    <row r="744" spans="1:18" x14ac:dyDescent="0.3">
      <c r="A744" s="28" t="s">
        <v>806</v>
      </c>
      <c r="B744" s="52">
        <v>801600057</v>
      </c>
      <c r="C744" s="28" t="s">
        <v>1671</v>
      </c>
      <c r="D744" s="28" t="s">
        <v>938</v>
      </c>
      <c r="E744" s="28" t="s">
        <v>1672</v>
      </c>
      <c r="F744" s="29">
        <v>1827</v>
      </c>
      <c r="G744" s="29">
        <v>1827</v>
      </c>
      <c r="H744" s="30">
        <f>F744-G744</f>
        <v>0</v>
      </c>
      <c r="I744" s="29">
        <v>3131</v>
      </c>
      <c r="J744" s="31">
        <f>I744/F744*100</f>
        <v>171.37383689107827</v>
      </c>
      <c r="K744" s="32">
        <f t="shared" si="35"/>
        <v>40.37383689107827</v>
      </c>
      <c r="L744" s="29">
        <v>6</v>
      </c>
      <c r="M744" s="33">
        <f>L744/F744*100</f>
        <v>0.32840722495894908</v>
      </c>
      <c r="N744" s="32">
        <f t="shared" si="33"/>
        <v>-2.6715927750410509</v>
      </c>
      <c r="O744" s="29">
        <v>90</v>
      </c>
      <c r="P744" s="33">
        <f>O744/F744*100</f>
        <v>4.9261083743842367</v>
      </c>
      <c r="Q744" s="32">
        <f t="shared" si="34"/>
        <v>-24.073891625615765</v>
      </c>
      <c r="R744" s="28"/>
    </row>
    <row r="745" spans="1:18" x14ac:dyDescent="0.3">
      <c r="A745" s="21" t="s">
        <v>806</v>
      </c>
      <c r="B745" s="51">
        <v>19375425</v>
      </c>
      <c r="C745" s="21" t="s">
        <v>1673</v>
      </c>
      <c r="D745" s="21" t="s">
        <v>370</v>
      </c>
      <c r="E745" s="21" t="s">
        <v>1674</v>
      </c>
      <c r="F745" s="22">
        <v>1608</v>
      </c>
      <c r="G745" s="22">
        <v>488</v>
      </c>
      <c r="H745" s="23">
        <f>F745-G745</f>
        <v>1120</v>
      </c>
      <c r="I745" s="22">
        <v>1842</v>
      </c>
      <c r="J745" s="24">
        <f>I745/F745*100</f>
        <v>114.55223880597015</v>
      </c>
      <c r="K745" s="25">
        <f t="shared" si="35"/>
        <v>-16.447761194029852</v>
      </c>
      <c r="L745" s="22">
        <v>13</v>
      </c>
      <c r="M745" s="26">
        <f>L745/F745*100</f>
        <v>0.808457711442786</v>
      </c>
      <c r="N745" s="25">
        <f t="shared" si="33"/>
        <v>-2.1915422885572138</v>
      </c>
      <c r="O745" s="22">
        <v>128</v>
      </c>
      <c r="P745" s="26">
        <f>O745/F745*100</f>
        <v>7.9601990049751246</v>
      </c>
      <c r="Q745" s="25">
        <f t="shared" si="34"/>
        <v>-21.039800995024876</v>
      </c>
      <c r="R745" s="21"/>
    </row>
    <row r="746" spans="1:18" x14ac:dyDescent="0.3">
      <c r="A746" s="21" t="s">
        <v>806</v>
      </c>
      <c r="B746" s="51">
        <v>19475430</v>
      </c>
      <c r="C746" s="21" t="s">
        <v>1675</v>
      </c>
      <c r="D746" s="21" t="s">
        <v>688</v>
      </c>
      <c r="E746" s="21" t="s">
        <v>1676</v>
      </c>
      <c r="F746" s="22">
        <v>1287</v>
      </c>
      <c r="G746" s="22">
        <v>26</v>
      </c>
      <c r="H746" s="23">
        <f>F746-G746</f>
        <v>1261</v>
      </c>
      <c r="I746" s="22">
        <v>1342</v>
      </c>
      <c r="J746" s="24">
        <f>I746/F746*100</f>
        <v>104.27350427350429</v>
      </c>
      <c r="K746" s="25">
        <f t="shared" si="35"/>
        <v>-26.726495726495713</v>
      </c>
      <c r="L746" s="22">
        <v>34</v>
      </c>
      <c r="M746" s="26">
        <f>L746/F746*100</f>
        <v>2.6418026418026419</v>
      </c>
      <c r="N746" s="25">
        <f t="shared" si="33"/>
        <v>-0.3581973581973581</v>
      </c>
      <c r="O746" s="22">
        <v>1329</v>
      </c>
      <c r="P746" s="26">
        <f>O746/F746*100</f>
        <v>103.26340326340326</v>
      </c>
      <c r="Q746" s="25">
        <f t="shared" si="34"/>
        <v>74.263403263403262</v>
      </c>
      <c r="R746" s="21"/>
    </row>
    <row r="747" spans="1:18" x14ac:dyDescent="0.3">
      <c r="A747" s="21" t="s">
        <v>806</v>
      </c>
      <c r="B747" s="51">
        <v>130000042</v>
      </c>
      <c r="C747" s="21" t="s">
        <v>1677</v>
      </c>
      <c r="D747" s="21" t="s">
        <v>938</v>
      </c>
      <c r="E747" s="21" t="s">
        <v>963</v>
      </c>
      <c r="F747" s="22">
        <v>1546</v>
      </c>
      <c r="G747" s="22">
        <v>24</v>
      </c>
      <c r="H747" s="23">
        <f>F747-G747</f>
        <v>1522</v>
      </c>
      <c r="I747" s="22">
        <v>1651</v>
      </c>
      <c r="J747" s="24">
        <f>I747/F747*100</f>
        <v>106.79172056921087</v>
      </c>
      <c r="K747" s="25">
        <f t="shared" si="35"/>
        <v>-24.208279430789133</v>
      </c>
      <c r="L747" s="22">
        <v>6</v>
      </c>
      <c r="M747" s="26">
        <f>L747/F747*100</f>
        <v>0.38809831824062097</v>
      </c>
      <c r="N747" s="25">
        <f t="shared" si="33"/>
        <v>-2.6119016817593792</v>
      </c>
      <c r="O747" s="22">
        <v>767</v>
      </c>
      <c r="P747" s="26">
        <f>O747/F747*100</f>
        <v>49.611901681759377</v>
      </c>
      <c r="Q747" s="25">
        <f t="shared" si="34"/>
        <v>20.611901681759377</v>
      </c>
      <c r="R747" s="21"/>
    </row>
    <row r="748" spans="1:18" x14ac:dyDescent="0.3">
      <c r="A748" s="21" t="s">
        <v>806</v>
      </c>
      <c r="B748" s="51">
        <v>10001837</v>
      </c>
      <c r="C748" s="21" t="s">
        <v>1678</v>
      </c>
      <c r="D748" s="21" t="s">
        <v>35</v>
      </c>
      <c r="E748" s="21" t="s">
        <v>1679</v>
      </c>
      <c r="F748" s="22">
        <v>1279</v>
      </c>
      <c r="G748" s="22">
        <v>39</v>
      </c>
      <c r="H748" s="23">
        <f>F748-G748</f>
        <v>1240</v>
      </c>
      <c r="I748" s="22">
        <v>2668</v>
      </c>
      <c r="J748" s="24">
        <f>I748/F748*100</f>
        <v>208.60046911649727</v>
      </c>
      <c r="K748" s="25">
        <f t="shared" si="35"/>
        <v>77.600469116497266</v>
      </c>
      <c r="L748" s="22">
        <v>89</v>
      </c>
      <c r="M748" s="26">
        <f>L748/F748*100</f>
        <v>6.9585613760750595</v>
      </c>
      <c r="N748" s="25">
        <f t="shared" si="33"/>
        <v>3.9585613760750595</v>
      </c>
      <c r="O748" s="22">
        <v>1253</v>
      </c>
      <c r="P748" s="26">
        <f>O748/F748*100</f>
        <v>97.967161845191555</v>
      </c>
      <c r="Q748" s="25">
        <f t="shared" si="34"/>
        <v>68.967161845191555</v>
      </c>
      <c r="R748" s="21"/>
    </row>
    <row r="749" spans="1:18" x14ac:dyDescent="0.3">
      <c r="A749" s="21" t="s">
        <v>806</v>
      </c>
      <c r="B749" s="51">
        <v>10000361</v>
      </c>
      <c r="C749" s="21" t="s">
        <v>1680</v>
      </c>
      <c r="D749" s="21" t="s">
        <v>1524</v>
      </c>
      <c r="E749" s="21" t="s">
        <v>1681</v>
      </c>
      <c r="F749" s="22">
        <v>2673</v>
      </c>
      <c r="G749" s="22">
        <v>540</v>
      </c>
      <c r="H749" s="23">
        <f>F749-G749</f>
        <v>2133</v>
      </c>
      <c r="I749" s="22">
        <v>4208</v>
      </c>
      <c r="J749" s="24">
        <f>I749/F749*100</f>
        <v>157.42611298166852</v>
      </c>
      <c r="K749" s="25">
        <f t="shared" si="35"/>
        <v>26.426112981668524</v>
      </c>
      <c r="L749" s="22">
        <v>218</v>
      </c>
      <c r="M749" s="26">
        <f>L749/F749*100</f>
        <v>8.1556303778526011</v>
      </c>
      <c r="N749" s="25">
        <f t="shared" si="33"/>
        <v>5.1556303778526011</v>
      </c>
      <c r="O749" s="22">
        <v>18</v>
      </c>
      <c r="P749" s="26">
        <f>O749/F749*100</f>
        <v>0.67340067340067333</v>
      </c>
      <c r="Q749" s="25">
        <f t="shared" si="34"/>
        <v>-28.326599326599325</v>
      </c>
      <c r="R749" s="21"/>
    </row>
    <row r="750" spans="1:18" x14ac:dyDescent="0.3">
      <c r="A750" s="21" t="s">
        <v>806</v>
      </c>
      <c r="B750" s="51">
        <v>807477401</v>
      </c>
      <c r="C750" s="21" t="s">
        <v>1682</v>
      </c>
      <c r="D750" s="21" t="s">
        <v>1683</v>
      </c>
      <c r="E750" s="21" t="s">
        <v>1684</v>
      </c>
      <c r="F750" s="22">
        <v>1802</v>
      </c>
      <c r="G750" s="22">
        <v>334</v>
      </c>
      <c r="H750" s="23">
        <f>F750-G750</f>
        <v>1468</v>
      </c>
      <c r="I750" s="22">
        <v>2923</v>
      </c>
      <c r="J750" s="24">
        <f>I750/F750*100</f>
        <v>162.20865704772476</v>
      </c>
      <c r="K750" s="25">
        <f t="shared" si="35"/>
        <v>31.208657047724756</v>
      </c>
      <c r="L750" s="22">
        <v>17</v>
      </c>
      <c r="M750" s="26">
        <f>L750/F750*100</f>
        <v>0.94339622641509435</v>
      </c>
      <c r="N750" s="25">
        <f t="shared" si="33"/>
        <v>-2.0566037735849054</v>
      </c>
      <c r="O750" s="22">
        <v>245</v>
      </c>
      <c r="P750" s="26">
        <f>O750/F750*100</f>
        <v>13.596004439511653</v>
      </c>
      <c r="Q750" s="25">
        <f t="shared" si="34"/>
        <v>-15.403995560488347</v>
      </c>
      <c r="R750" s="21"/>
    </row>
    <row r="751" spans="1:18" x14ac:dyDescent="0.3">
      <c r="A751" s="21" t="s">
        <v>806</v>
      </c>
      <c r="B751" s="51">
        <v>19475405</v>
      </c>
      <c r="C751" s="21" t="s">
        <v>1685</v>
      </c>
      <c r="D751" s="21" t="s">
        <v>510</v>
      </c>
      <c r="E751" s="21" t="s">
        <v>1686</v>
      </c>
      <c r="F751" s="22">
        <v>808</v>
      </c>
      <c r="G751" s="22">
        <v>0</v>
      </c>
      <c r="H751" s="23">
        <f>F751-G751</f>
        <v>808</v>
      </c>
      <c r="I751" s="22">
        <v>501</v>
      </c>
      <c r="J751" s="24">
        <f>I751/F751*100</f>
        <v>62.004950495049506</v>
      </c>
      <c r="K751" s="25">
        <f t="shared" si="35"/>
        <v>-68.995049504950487</v>
      </c>
      <c r="L751" s="22">
        <v>12</v>
      </c>
      <c r="M751" s="26">
        <f>L751/F751*100</f>
        <v>1.4851485148514851</v>
      </c>
      <c r="N751" s="25">
        <f t="shared" si="33"/>
        <v>-1.5148514851485149</v>
      </c>
      <c r="O751" s="22">
        <v>1630</v>
      </c>
      <c r="P751" s="26">
        <f>O751/F751*100</f>
        <v>201.7326732673267</v>
      </c>
      <c r="Q751" s="25">
        <f t="shared" si="34"/>
        <v>172.7326732673267</v>
      </c>
      <c r="R751" s="21"/>
    </row>
    <row r="752" spans="1:18" x14ac:dyDescent="0.3">
      <c r="A752" s="21" t="s">
        <v>806</v>
      </c>
      <c r="B752" s="51">
        <v>10001041</v>
      </c>
      <c r="C752" s="21" t="s">
        <v>1687</v>
      </c>
      <c r="D752" s="21" t="s">
        <v>271</v>
      </c>
      <c r="E752" s="21" t="s">
        <v>1688</v>
      </c>
      <c r="F752" s="22">
        <v>1181</v>
      </c>
      <c r="G752" s="22">
        <v>94</v>
      </c>
      <c r="H752" s="23">
        <f>F752-G752</f>
        <v>1087</v>
      </c>
      <c r="I752" s="22">
        <v>806</v>
      </c>
      <c r="J752" s="24">
        <f>I752/F752*100</f>
        <v>68.247248094834887</v>
      </c>
      <c r="K752" s="25">
        <f t="shared" si="35"/>
        <v>-62.752751905165113</v>
      </c>
      <c r="L752" s="22">
        <v>19</v>
      </c>
      <c r="M752" s="26">
        <f>L752/F752*100</f>
        <v>1.6088060965283657</v>
      </c>
      <c r="N752" s="25">
        <f t="shared" si="33"/>
        <v>-1.3911939034716343</v>
      </c>
      <c r="O752" s="22">
        <v>0</v>
      </c>
      <c r="P752" s="26">
        <f>O752/F752*100</f>
        <v>0</v>
      </c>
      <c r="Q752" s="25">
        <f t="shared" si="34"/>
        <v>-29</v>
      </c>
      <c r="R752" s="21"/>
    </row>
    <row r="753" spans="1:18" x14ac:dyDescent="0.3">
      <c r="A753" s="21" t="s">
        <v>806</v>
      </c>
      <c r="B753" s="51">
        <v>10000339</v>
      </c>
      <c r="C753" s="21" t="s">
        <v>1689</v>
      </c>
      <c r="D753" s="21" t="s">
        <v>1690</v>
      </c>
      <c r="E753" s="21" t="s">
        <v>1691</v>
      </c>
      <c r="F753" s="22">
        <v>1724</v>
      </c>
      <c r="G753" s="22">
        <v>33</v>
      </c>
      <c r="H753" s="23">
        <f>F753-G753</f>
        <v>1691</v>
      </c>
      <c r="I753" s="22">
        <v>2203</v>
      </c>
      <c r="J753" s="24">
        <f>I753/F753*100</f>
        <v>127.78422273781902</v>
      </c>
      <c r="K753" s="25">
        <f t="shared" si="35"/>
        <v>-3.2157772621809784</v>
      </c>
      <c r="L753" s="22">
        <v>11</v>
      </c>
      <c r="M753" s="26">
        <f>L753/F753*100</f>
        <v>0.63805104408352664</v>
      </c>
      <c r="N753" s="25">
        <f t="shared" si="33"/>
        <v>-2.3619489559164735</v>
      </c>
      <c r="O753" s="22">
        <v>3</v>
      </c>
      <c r="P753" s="26">
        <f>O753/F753*100</f>
        <v>0.17401392111368907</v>
      </c>
      <c r="Q753" s="25">
        <f t="shared" si="34"/>
        <v>-28.825986078886309</v>
      </c>
      <c r="R753" s="21"/>
    </row>
    <row r="754" spans="1:18" x14ac:dyDescent="0.3">
      <c r="A754" s="21" t="s">
        <v>806</v>
      </c>
      <c r="B754" s="51">
        <v>19675407</v>
      </c>
      <c r="C754" s="21" t="s">
        <v>1692</v>
      </c>
      <c r="D754" s="21" t="s">
        <v>50</v>
      </c>
      <c r="E754" s="21" t="s">
        <v>1693</v>
      </c>
      <c r="F754" s="22">
        <v>1095</v>
      </c>
      <c r="G754" s="22">
        <v>1</v>
      </c>
      <c r="H754" s="23">
        <f>F754-G754</f>
        <v>1094</v>
      </c>
      <c r="I754" s="22">
        <v>798</v>
      </c>
      <c r="J754" s="24">
        <f>I754/F754*100</f>
        <v>72.876712328767127</v>
      </c>
      <c r="K754" s="25">
        <f t="shared" si="35"/>
        <v>-58.123287671232873</v>
      </c>
      <c r="L754" s="22">
        <v>2</v>
      </c>
      <c r="M754" s="26">
        <f>L754/F754*100</f>
        <v>0.18264840182648401</v>
      </c>
      <c r="N754" s="25">
        <f t="shared" si="33"/>
        <v>-2.817351598173516</v>
      </c>
      <c r="O754" s="22">
        <v>0</v>
      </c>
      <c r="P754" s="26">
        <f>O754/F754*100</f>
        <v>0</v>
      </c>
      <c r="Q754" s="25">
        <f t="shared" si="34"/>
        <v>-29</v>
      </c>
      <c r="R754" s="21"/>
    </row>
    <row r="755" spans="1:18" x14ac:dyDescent="0.3">
      <c r="A755" s="21" t="s">
        <v>806</v>
      </c>
      <c r="B755" s="51">
        <v>10064120</v>
      </c>
      <c r="C755" s="21" t="s">
        <v>836</v>
      </c>
      <c r="D755" s="21" t="s">
        <v>1694</v>
      </c>
      <c r="E755" s="21" t="s">
        <v>1695</v>
      </c>
      <c r="F755" s="22">
        <v>1547</v>
      </c>
      <c r="G755" s="22">
        <v>38</v>
      </c>
      <c r="H755" s="23">
        <f>F755-G755</f>
        <v>1509</v>
      </c>
      <c r="I755" s="22">
        <v>1528</v>
      </c>
      <c r="J755" s="24">
        <f>I755/F755*100</f>
        <v>98.771816418875247</v>
      </c>
      <c r="K755" s="25">
        <f t="shared" si="35"/>
        <v>-32.228183581124753</v>
      </c>
      <c r="L755" s="22">
        <v>11</v>
      </c>
      <c r="M755" s="26">
        <f>L755/F755*100</f>
        <v>0.71105365223012285</v>
      </c>
      <c r="N755" s="25">
        <f t="shared" si="33"/>
        <v>-2.288946347769877</v>
      </c>
      <c r="O755" s="22">
        <v>695</v>
      </c>
      <c r="P755" s="26">
        <f>O755/F755*100</f>
        <v>44.9256625727214</v>
      </c>
      <c r="Q755" s="25">
        <f t="shared" si="34"/>
        <v>15.9256625727214</v>
      </c>
      <c r="R755" s="21"/>
    </row>
    <row r="756" spans="1:18" x14ac:dyDescent="0.3">
      <c r="A756" s="21" t="s">
        <v>806</v>
      </c>
      <c r="B756" s="51">
        <v>1000265</v>
      </c>
      <c r="C756" s="21" t="s">
        <v>1696</v>
      </c>
      <c r="D756" s="21" t="s">
        <v>971</v>
      </c>
      <c r="E756" s="21" t="s">
        <v>1697</v>
      </c>
      <c r="F756" s="22">
        <v>910</v>
      </c>
      <c r="G756" s="22">
        <v>68</v>
      </c>
      <c r="H756" s="23">
        <f>F756-G756</f>
        <v>842</v>
      </c>
      <c r="I756" s="22">
        <v>635</v>
      </c>
      <c r="J756" s="24">
        <f>I756/F756*100</f>
        <v>69.780219780219781</v>
      </c>
      <c r="K756" s="25">
        <f t="shared" si="35"/>
        <v>-61.219780219780219</v>
      </c>
      <c r="L756" s="22">
        <v>1</v>
      </c>
      <c r="M756" s="26">
        <f>L756/F756*100</f>
        <v>0.10989010989010989</v>
      </c>
      <c r="N756" s="25">
        <f t="shared" si="33"/>
        <v>-2.8901098901098901</v>
      </c>
      <c r="O756" s="22">
        <v>979</v>
      </c>
      <c r="P756" s="26">
        <f>O756/F756*100</f>
        <v>107.58241758241758</v>
      </c>
      <c r="Q756" s="25">
        <f t="shared" si="34"/>
        <v>78.582417582417577</v>
      </c>
      <c r="R756" s="21"/>
    </row>
    <row r="757" spans="1:18" x14ac:dyDescent="0.3">
      <c r="A757" s="21" t="s">
        <v>806</v>
      </c>
      <c r="B757" s="51">
        <v>10001787</v>
      </c>
      <c r="C757" s="21" t="s">
        <v>1698</v>
      </c>
      <c r="D757" s="21" t="s">
        <v>1699</v>
      </c>
      <c r="E757" s="21" t="s">
        <v>1700</v>
      </c>
      <c r="F757" s="22">
        <v>1301</v>
      </c>
      <c r="G757" s="22">
        <v>152</v>
      </c>
      <c r="H757" s="23">
        <f>F757-G757</f>
        <v>1149</v>
      </c>
      <c r="I757" s="22">
        <v>932</v>
      </c>
      <c r="J757" s="24">
        <f>I757/F757*100</f>
        <v>71.637202152190625</v>
      </c>
      <c r="K757" s="25">
        <f t="shared" si="35"/>
        <v>-59.362797847809375</v>
      </c>
      <c r="L757" s="22">
        <v>11</v>
      </c>
      <c r="M757" s="26">
        <f>L757/F757*100</f>
        <v>0.84550345887778633</v>
      </c>
      <c r="N757" s="25">
        <f t="shared" si="33"/>
        <v>-2.1544965411222137</v>
      </c>
      <c r="O757" s="22">
        <v>82</v>
      </c>
      <c r="P757" s="26">
        <f>O757/F757*100</f>
        <v>6.3028439661798625</v>
      </c>
      <c r="Q757" s="25">
        <f t="shared" si="34"/>
        <v>-22.697156033820136</v>
      </c>
      <c r="R757" s="21"/>
    </row>
    <row r="758" spans="1:18" x14ac:dyDescent="0.3">
      <c r="A758" s="21" t="s">
        <v>806</v>
      </c>
      <c r="B758" s="51">
        <v>19177426</v>
      </c>
      <c r="C758" s="21" t="s">
        <v>1701</v>
      </c>
      <c r="D758" s="21" t="s">
        <v>938</v>
      </c>
      <c r="E758" s="21" t="s">
        <v>1642</v>
      </c>
      <c r="F758" s="22">
        <v>1217</v>
      </c>
      <c r="G758" s="22">
        <v>135</v>
      </c>
      <c r="H758" s="23">
        <f>F758-G758</f>
        <v>1082</v>
      </c>
      <c r="I758" s="22">
        <v>1741</v>
      </c>
      <c r="J758" s="24">
        <f>I758/F758*100</f>
        <v>143.05669679539852</v>
      </c>
      <c r="K758" s="25">
        <f t="shared" si="35"/>
        <v>12.056696795398523</v>
      </c>
      <c r="L758" s="22">
        <v>5</v>
      </c>
      <c r="M758" s="26">
        <f>L758/F758*100</f>
        <v>0.41084634346754317</v>
      </c>
      <c r="N758" s="25">
        <f t="shared" si="33"/>
        <v>-2.5891536565324569</v>
      </c>
      <c r="O758" s="22">
        <v>1243</v>
      </c>
      <c r="P758" s="26">
        <f>O758/F758*100</f>
        <v>102.13640098603123</v>
      </c>
      <c r="Q758" s="25">
        <f t="shared" si="34"/>
        <v>73.136400986031234</v>
      </c>
      <c r="R758" s="42" t="s">
        <v>405</v>
      </c>
    </row>
    <row r="759" spans="1:18" x14ac:dyDescent="0.3">
      <c r="A759" s="21" t="s">
        <v>806</v>
      </c>
      <c r="B759" s="51">
        <v>801200012</v>
      </c>
      <c r="C759" s="21" t="s">
        <v>1702</v>
      </c>
      <c r="D759" s="21" t="s">
        <v>32</v>
      </c>
      <c r="E759" s="21" t="s">
        <v>1703</v>
      </c>
      <c r="F759" s="22">
        <v>937</v>
      </c>
      <c r="G759" s="22">
        <v>0</v>
      </c>
      <c r="H759" s="23">
        <f>F759-G759</f>
        <v>937</v>
      </c>
      <c r="I759" s="22">
        <v>897</v>
      </c>
      <c r="J759" s="24">
        <f>I759/F759*100</f>
        <v>95.731056563500545</v>
      </c>
      <c r="K759" s="25">
        <f t="shared" si="35"/>
        <v>-35.268943436499455</v>
      </c>
      <c r="L759" s="22">
        <v>1</v>
      </c>
      <c r="M759" s="26">
        <f>L759/F759*100</f>
        <v>0.10672358591248667</v>
      </c>
      <c r="N759" s="25">
        <f t="shared" si="33"/>
        <v>-2.8932764140875133</v>
      </c>
      <c r="O759" s="22">
        <v>1</v>
      </c>
      <c r="P759" s="26">
        <f>O759/F759*100</f>
        <v>0.10672358591248667</v>
      </c>
      <c r="Q759" s="25">
        <f t="shared" si="34"/>
        <v>-28.893276414087513</v>
      </c>
      <c r="R759" s="21"/>
    </row>
    <row r="760" spans="1:18" x14ac:dyDescent="0.3">
      <c r="A760" s="21" t="s">
        <v>806</v>
      </c>
      <c r="B760" s="51">
        <v>10001966</v>
      </c>
      <c r="C760" s="21" t="s">
        <v>1704</v>
      </c>
      <c r="D760" s="21" t="s">
        <v>32</v>
      </c>
      <c r="E760" s="21" t="s">
        <v>1705</v>
      </c>
      <c r="F760" s="22">
        <v>1170</v>
      </c>
      <c r="G760" s="22">
        <v>117</v>
      </c>
      <c r="H760" s="23">
        <f>F760-G760</f>
        <v>1053</v>
      </c>
      <c r="I760" s="22">
        <v>2358</v>
      </c>
      <c r="J760" s="24">
        <f>I760/F760*100</f>
        <v>201.53846153846155</v>
      </c>
      <c r="K760" s="25">
        <f t="shared" si="35"/>
        <v>70.538461538461547</v>
      </c>
      <c r="L760" s="22">
        <v>421</v>
      </c>
      <c r="M760" s="26">
        <f>L760/F760*100</f>
        <v>35.982905982905983</v>
      </c>
      <c r="N760" s="25">
        <f t="shared" si="33"/>
        <v>32.982905982905983</v>
      </c>
      <c r="O760" s="22">
        <v>394</v>
      </c>
      <c r="P760" s="26">
        <f>O760/F760*100</f>
        <v>33.675213675213676</v>
      </c>
      <c r="Q760" s="25">
        <f t="shared" si="34"/>
        <v>4.6752136752136764</v>
      </c>
      <c r="R760" s="21"/>
    </row>
    <row r="761" spans="1:18" x14ac:dyDescent="0.3">
      <c r="A761" s="21" t="s">
        <v>806</v>
      </c>
      <c r="B761" s="51">
        <v>10001400</v>
      </c>
      <c r="C761" s="21" t="s">
        <v>1706</v>
      </c>
      <c r="D761" s="21" t="s">
        <v>388</v>
      </c>
      <c r="E761" s="21" t="s">
        <v>1707</v>
      </c>
      <c r="F761" s="22">
        <v>2570</v>
      </c>
      <c r="G761" s="22">
        <v>811</v>
      </c>
      <c r="H761" s="23">
        <f>F761-G761</f>
        <v>1759</v>
      </c>
      <c r="I761" s="22">
        <v>4463</v>
      </c>
      <c r="J761" s="24">
        <f>I761/F761*100</f>
        <v>173.65758754863813</v>
      </c>
      <c r="K761" s="25">
        <f t="shared" si="35"/>
        <v>42.657587548638134</v>
      </c>
      <c r="L761" s="22">
        <v>27</v>
      </c>
      <c r="M761" s="26">
        <f>L761/F761*100</f>
        <v>1.0505836575875487</v>
      </c>
      <c r="N761" s="25">
        <f t="shared" si="33"/>
        <v>-1.9494163424124513</v>
      </c>
      <c r="O761" s="22">
        <v>6</v>
      </c>
      <c r="P761" s="26">
        <f>O761/F761*100</f>
        <v>0.23346303501945526</v>
      </c>
      <c r="Q761" s="25">
        <f t="shared" si="34"/>
        <v>-28.766536964980546</v>
      </c>
      <c r="R761" s="21"/>
    </row>
    <row r="762" spans="1:18" x14ac:dyDescent="0.3">
      <c r="A762" s="21" t="s">
        <v>806</v>
      </c>
      <c r="B762" s="51">
        <v>801600088</v>
      </c>
      <c r="C762" s="21" t="s">
        <v>1708</v>
      </c>
      <c r="D762" s="21" t="s">
        <v>941</v>
      </c>
      <c r="E762" s="21" t="s">
        <v>1709</v>
      </c>
      <c r="F762" s="22">
        <v>1960</v>
      </c>
      <c r="G762" s="22">
        <v>338</v>
      </c>
      <c r="H762" s="23">
        <f>F762-G762</f>
        <v>1622</v>
      </c>
      <c r="I762" s="22">
        <v>2603</v>
      </c>
      <c r="J762" s="24">
        <f>I762/F762*100</f>
        <v>132.80612244897961</v>
      </c>
      <c r="K762" s="25">
        <f t="shared" si="35"/>
        <v>1.8061224489796075</v>
      </c>
      <c r="L762" s="22">
        <v>159</v>
      </c>
      <c r="M762" s="26">
        <f>L762/F762*100</f>
        <v>8.112244897959183</v>
      </c>
      <c r="N762" s="25">
        <f t="shared" si="33"/>
        <v>5.112244897959183</v>
      </c>
      <c r="O762" s="22">
        <v>2750</v>
      </c>
      <c r="P762" s="26">
        <f>O762/F762*100</f>
        <v>140.30612244897961</v>
      </c>
      <c r="Q762" s="25">
        <f t="shared" si="34"/>
        <v>111.30612244897961</v>
      </c>
      <c r="R762" s="21"/>
    </row>
    <row r="763" spans="1:18" x14ac:dyDescent="0.3">
      <c r="A763" s="21" t="s">
        <v>806</v>
      </c>
      <c r="B763" s="51">
        <v>1000175</v>
      </c>
      <c r="C763" s="21" t="s">
        <v>1710</v>
      </c>
      <c r="D763" s="21" t="s">
        <v>1711</v>
      </c>
      <c r="E763" s="21" t="s">
        <v>1712</v>
      </c>
      <c r="F763" s="22">
        <v>1220</v>
      </c>
      <c r="G763" s="22">
        <v>18</v>
      </c>
      <c r="H763" s="23">
        <f>F763-G763</f>
        <v>1202</v>
      </c>
      <c r="I763" s="22">
        <v>1386</v>
      </c>
      <c r="J763" s="24">
        <f>I763/F763*100</f>
        <v>113.60655737704919</v>
      </c>
      <c r="K763" s="25">
        <f t="shared" si="35"/>
        <v>-17.393442622950815</v>
      </c>
      <c r="L763" s="22">
        <v>6</v>
      </c>
      <c r="M763" s="26">
        <f>L763/F763*100</f>
        <v>0.49180327868852464</v>
      </c>
      <c r="N763" s="25">
        <f t="shared" si="33"/>
        <v>-2.5081967213114753</v>
      </c>
      <c r="O763" s="22">
        <v>352</v>
      </c>
      <c r="P763" s="26">
        <f>O763/F763*100</f>
        <v>28.852459016393446</v>
      </c>
      <c r="Q763" s="25">
        <f t="shared" si="34"/>
        <v>-0.14754098360655377</v>
      </c>
      <c r="R763" s="21"/>
    </row>
    <row r="764" spans="1:18" x14ac:dyDescent="0.3">
      <c r="A764" s="21" t="s">
        <v>806</v>
      </c>
      <c r="B764" s="51">
        <v>10001962</v>
      </c>
      <c r="C764" s="21" t="s">
        <v>1713</v>
      </c>
      <c r="D764" s="21" t="s">
        <v>1714</v>
      </c>
      <c r="E764" s="21" t="s">
        <v>1715</v>
      </c>
      <c r="F764" s="22">
        <v>1296</v>
      </c>
      <c r="G764" s="22">
        <v>225</v>
      </c>
      <c r="H764" s="23">
        <f>F764-G764</f>
        <v>1071</v>
      </c>
      <c r="I764" s="22">
        <v>2149</v>
      </c>
      <c r="J764" s="24">
        <f>I764/F764*100</f>
        <v>165.8179012345679</v>
      </c>
      <c r="K764" s="25">
        <f t="shared" si="35"/>
        <v>34.817901234567898</v>
      </c>
      <c r="L764" s="22">
        <v>16</v>
      </c>
      <c r="M764" s="26">
        <f>L764/F764*100</f>
        <v>1.2345679012345678</v>
      </c>
      <c r="N764" s="25">
        <f t="shared" si="33"/>
        <v>-1.7654320987654322</v>
      </c>
      <c r="O764" s="22">
        <v>33</v>
      </c>
      <c r="P764" s="26">
        <f>O764/F764*100</f>
        <v>2.5462962962962963</v>
      </c>
      <c r="Q764" s="25">
        <f t="shared" si="34"/>
        <v>-26.453703703703702</v>
      </c>
      <c r="R764" s="21"/>
    </row>
    <row r="765" spans="1:18" x14ac:dyDescent="0.3">
      <c r="A765" s="21" t="s">
        <v>806</v>
      </c>
      <c r="B765" s="51">
        <v>10064103</v>
      </c>
      <c r="C765" s="21" t="s">
        <v>1144</v>
      </c>
      <c r="D765" s="21" t="s">
        <v>1111</v>
      </c>
      <c r="E765" s="21" t="s">
        <v>1716</v>
      </c>
      <c r="F765" s="22">
        <v>1065</v>
      </c>
      <c r="G765" s="22">
        <v>101</v>
      </c>
      <c r="H765" s="23">
        <f>F765-G765</f>
        <v>964</v>
      </c>
      <c r="I765" s="22">
        <v>1892</v>
      </c>
      <c r="J765" s="24">
        <f>I765/F765*100</f>
        <v>177.65258215962442</v>
      </c>
      <c r="K765" s="25">
        <f t="shared" si="35"/>
        <v>46.652582159624416</v>
      </c>
      <c r="L765" s="22">
        <v>78</v>
      </c>
      <c r="M765" s="26">
        <f>L765/F765*100</f>
        <v>7.323943661971831</v>
      </c>
      <c r="N765" s="25">
        <f t="shared" si="33"/>
        <v>4.323943661971831</v>
      </c>
      <c r="O765" s="22">
        <v>648</v>
      </c>
      <c r="P765" s="26">
        <f>O765/F765*100</f>
        <v>60.845070422535208</v>
      </c>
      <c r="Q765" s="25">
        <f t="shared" si="34"/>
        <v>31.845070422535208</v>
      </c>
      <c r="R765" s="21"/>
    </row>
    <row r="766" spans="1:18" x14ac:dyDescent="0.3">
      <c r="A766" s="21" t="s">
        <v>806</v>
      </c>
      <c r="B766" s="51">
        <v>47000001</v>
      </c>
      <c r="C766" s="21" t="s">
        <v>1717</v>
      </c>
      <c r="D766" s="21" t="s">
        <v>447</v>
      </c>
      <c r="E766" s="21" t="s">
        <v>66</v>
      </c>
      <c r="F766" s="22">
        <v>1587</v>
      </c>
      <c r="G766" s="22">
        <v>0</v>
      </c>
      <c r="H766" s="23">
        <f>F766-G766</f>
        <v>1587</v>
      </c>
      <c r="I766" s="22">
        <v>4020</v>
      </c>
      <c r="J766" s="24">
        <f>I766/F766*100</f>
        <v>253.30812854442345</v>
      </c>
      <c r="K766" s="25">
        <f t="shared" si="35"/>
        <v>122.30812854442345</v>
      </c>
      <c r="L766" s="22">
        <v>24</v>
      </c>
      <c r="M766" s="26">
        <f>L766/F766*100</f>
        <v>1.5122873345935728</v>
      </c>
      <c r="N766" s="25">
        <f t="shared" si="33"/>
        <v>-1.4877126654064272</v>
      </c>
      <c r="O766" s="22">
        <v>772</v>
      </c>
      <c r="P766" s="26">
        <f>O766/F766*100</f>
        <v>48.645242596093254</v>
      </c>
      <c r="Q766" s="25">
        <f t="shared" si="34"/>
        <v>19.645242596093254</v>
      </c>
      <c r="R766" s="21"/>
    </row>
    <row r="767" spans="1:18" x14ac:dyDescent="0.3">
      <c r="A767" s="21" t="s">
        <v>806</v>
      </c>
      <c r="B767" s="51">
        <v>10001805</v>
      </c>
      <c r="C767" s="21" t="s">
        <v>1718</v>
      </c>
      <c r="D767" s="21" t="s">
        <v>712</v>
      </c>
      <c r="E767" s="21" t="s">
        <v>1719</v>
      </c>
      <c r="F767" s="22">
        <v>1289</v>
      </c>
      <c r="G767" s="22">
        <v>97</v>
      </c>
      <c r="H767" s="23">
        <f>F767-G767</f>
        <v>1192</v>
      </c>
      <c r="I767" s="22">
        <v>1044</v>
      </c>
      <c r="J767" s="24">
        <f>I767/F767*100</f>
        <v>80.993017843289365</v>
      </c>
      <c r="K767" s="25">
        <f t="shared" si="35"/>
        <v>-50.006982156710635</v>
      </c>
      <c r="L767" s="22">
        <v>6</v>
      </c>
      <c r="M767" s="26">
        <f>L767/F767*100</f>
        <v>0.46547711404189296</v>
      </c>
      <c r="N767" s="25">
        <f t="shared" si="33"/>
        <v>-2.5345228859581068</v>
      </c>
      <c r="O767" s="22">
        <v>406</v>
      </c>
      <c r="P767" s="26">
        <f>O767/F767*100</f>
        <v>31.497284716834756</v>
      </c>
      <c r="Q767" s="25">
        <f t="shared" si="34"/>
        <v>2.4972847168347556</v>
      </c>
      <c r="R767" s="21"/>
    </row>
    <row r="768" spans="1:18" x14ac:dyDescent="0.3">
      <c r="A768" s="21" t="s">
        <v>806</v>
      </c>
      <c r="B768" s="51">
        <v>10064120</v>
      </c>
      <c r="C768" s="21" t="s">
        <v>836</v>
      </c>
      <c r="D768" s="21" t="s">
        <v>499</v>
      </c>
      <c r="E768" s="21" t="s">
        <v>1720</v>
      </c>
      <c r="F768" s="22">
        <v>1132</v>
      </c>
      <c r="G768" s="22">
        <v>108</v>
      </c>
      <c r="H768" s="23">
        <f>F768-G768</f>
        <v>1024</v>
      </c>
      <c r="I768" s="22">
        <v>2082</v>
      </c>
      <c r="J768" s="24">
        <f>I768/F768*100</f>
        <v>183.92226148409893</v>
      </c>
      <c r="K768" s="25">
        <f t="shared" si="35"/>
        <v>52.922261484098925</v>
      </c>
      <c r="L768" s="22">
        <v>1</v>
      </c>
      <c r="M768" s="26">
        <f>L768/F768*100</f>
        <v>8.8339222614840993E-2</v>
      </c>
      <c r="N768" s="25">
        <f t="shared" si="33"/>
        <v>-2.9116607773851588</v>
      </c>
      <c r="O768" s="22">
        <v>1056</v>
      </c>
      <c r="P768" s="26">
        <f>O768/F768*100</f>
        <v>93.28621908127208</v>
      </c>
      <c r="Q768" s="25">
        <f t="shared" si="34"/>
        <v>64.28621908127208</v>
      </c>
      <c r="R768" s="21"/>
    </row>
    <row r="769" spans="1:18" x14ac:dyDescent="0.3">
      <c r="A769" s="21" t="s">
        <v>806</v>
      </c>
      <c r="B769" s="51">
        <v>10064103</v>
      </c>
      <c r="C769" s="21" t="s">
        <v>1144</v>
      </c>
      <c r="D769" s="21" t="s">
        <v>688</v>
      </c>
      <c r="E769" s="21" t="s">
        <v>1721</v>
      </c>
      <c r="F769" s="22">
        <v>1521</v>
      </c>
      <c r="G769" s="22">
        <v>228</v>
      </c>
      <c r="H769" s="23">
        <f>F769-G769</f>
        <v>1293</v>
      </c>
      <c r="I769" s="22">
        <v>860</v>
      </c>
      <c r="J769" s="24">
        <f>I769/F769*100</f>
        <v>56.541748849441156</v>
      </c>
      <c r="K769" s="25">
        <f t="shared" si="35"/>
        <v>-74.458251150558851</v>
      </c>
      <c r="L769" s="22">
        <v>2</v>
      </c>
      <c r="M769" s="26">
        <f>L769/F769*100</f>
        <v>0.13149243918474687</v>
      </c>
      <c r="N769" s="25">
        <f t="shared" si="33"/>
        <v>-2.868507560815253</v>
      </c>
      <c r="O769" s="22">
        <v>6</v>
      </c>
      <c r="P769" s="26">
        <f>O769/F769*100</f>
        <v>0.39447731755424065</v>
      </c>
      <c r="Q769" s="25">
        <f t="shared" si="34"/>
        <v>-28.605522682445759</v>
      </c>
      <c r="R769" s="42" t="s">
        <v>405</v>
      </c>
    </row>
    <row r="770" spans="1:18" x14ac:dyDescent="0.3">
      <c r="A770" s="21" t="s">
        <v>806</v>
      </c>
      <c r="B770" s="51">
        <v>4000012</v>
      </c>
      <c r="C770" s="21" t="s">
        <v>1722</v>
      </c>
      <c r="D770" s="21" t="s">
        <v>499</v>
      </c>
      <c r="E770" s="21" t="s">
        <v>1723</v>
      </c>
      <c r="F770" s="22">
        <v>1461</v>
      </c>
      <c r="G770" s="22">
        <v>386</v>
      </c>
      <c r="H770" s="23">
        <f>F770-G770</f>
        <v>1075</v>
      </c>
      <c r="I770" s="22">
        <v>1673</v>
      </c>
      <c r="J770" s="24">
        <f>I770/F770*100</f>
        <v>114.51060917180014</v>
      </c>
      <c r="K770" s="25">
        <f t="shared" si="35"/>
        <v>-16.489390828199859</v>
      </c>
      <c r="L770" s="22">
        <v>6</v>
      </c>
      <c r="M770" s="26">
        <f>L770/F770*100</f>
        <v>0.41067761806981523</v>
      </c>
      <c r="N770" s="25">
        <f t="shared" si="33"/>
        <v>-2.5893223819301849</v>
      </c>
      <c r="O770" s="22">
        <v>609</v>
      </c>
      <c r="P770" s="26">
        <f>O770/F770*100</f>
        <v>41.683778234086247</v>
      </c>
      <c r="Q770" s="25">
        <f t="shared" si="34"/>
        <v>12.683778234086247</v>
      </c>
      <c r="R770" s="21"/>
    </row>
    <row r="771" spans="1:18" x14ac:dyDescent="0.3">
      <c r="A771" s="21" t="s">
        <v>806</v>
      </c>
      <c r="B771" s="51">
        <v>4000006</v>
      </c>
      <c r="C771" s="21" t="s">
        <v>1724</v>
      </c>
      <c r="D771" s="21" t="s">
        <v>1524</v>
      </c>
      <c r="E771" s="21" t="s">
        <v>1725</v>
      </c>
      <c r="F771" s="22">
        <v>1695</v>
      </c>
      <c r="G771" s="22">
        <v>181</v>
      </c>
      <c r="H771" s="23">
        <f>F771-G771</f>
        <v>1514</v>
      </c>
      <c r="I771" s="22">
        <v>1344</v>
      </c>
      <c r="J771" s="24">
        <f>I771/F771*100</f>
        <v>79.292035398230084</v>
      </c>
      <c r="K771" s="25">
        <f t="shared" si="35"/>
        <v>-51.707964601769916</v>
      </c>
      <c r="L771" s="22">
        <v>1</v>
      </c>
      <c r="M771" s="26">
        <f>L771/F771*100</f>
        <v>5.8997050147492625E-2</v>
      </c>
      <c r="N771" s="25">
        <f t="shared" ref="N771:N791" si="36">M771-3</f>
        <v>-2.9410029498525074</v>
      </c>
      <c r="O771" s="22">
        <v>1020</v>
      </c>
      <c r="P771" s="26">
        <f>O771/F771*100</f>
        <v>60.176991150442483</v>
      </c>
      <c r="Q771" s="25">
        <f t="shared" ref="Q771:Q791" si="37">P771-29</f>
        <v>31.176991150442483</v>
      </c>
      <c r="R771" s="21"/>
    </row>
    <row r="772" spans="1:18" x14ac:dyDescent="0.3">
      <c r="A772" s="21" t="s">
        <v>806</v>
      </c>
      <c r="B772" s="51">
        <v>10064120</v>
      </c>
      <c r="C772" s="21" t="s">
        <v>836</v>
      </c>
      <c r="D772" s="21" t="s">
        <v>858</v>
      </c>
      <c r="E772" s="21" t="s">
        <v>1726</v>
      </c>
      <c r="F772" s="22">
        <v>1368</v>
      </c>
      <c r="G772" s="22">
        <v>4</v>
      </c>
      <c r="H772" s="23">
        <f>F772-G772</f>
        <v>1364</v>
      </c>
      <c r="I772" s="22">
        <v>2008</v>
      </c>
      <c r="J772" s="24">
        <f>I772/F772*100</f>
        <v>146.78362573099415</v>
      </c>
      <c r="K772" s="25">
        <f t="shared" si="35"/>
        <v>15.783625730994146</v>
      </c>
      <c r="L772" s="22">
        <v>34</v>
      </c>
      <c r="M772" s="26">
        <f>L772/F772*100</f>
        <v>2.4853801169590644</v>
      </c>
      <c r="N772" s="25">
        <f t="shared" si="36"/>
        <v>-0.51461988304093564</v>
      </c>
      <c r="O772" s="22">
        <v>1352</v>
      </c>
      <c r="P772" s="26">
        <f>O772/F772*100</f>
        <v>98.830409356725141</v>
      </c>
      <c r="Q772" s="25">
        <f t="shared" si="37"/>
        <v>69.830409356725141</v>
      </c>
      <c r="R772" s="21"/>
    </row>
    <row r="773" spans="1:18" x14ac:dyDescent="0.3">
      <c r="A773" s="21" t="s">
        <v>806</v>
      </c>
      <c r="B773" s="51">
        <v>801600008</v>
      </c>
      <c r="C773" s="21" t="s">
        <v>1727</v>
      </c>
      <c r="D773" s="21" t="s">
        <v>268</v>
      </c>
      <c r="E773" s="21" t="s">
        <v>828</v>
      </c>
      <c r="F773" s="22">
        <v>2515</v>
      </c>
      <c r="G773" s="22">
        <v>285</v>
      </c>
      <c r="H773" s="23">
        <f>F773-G773</f>
        <v>2230</v>
      </c>
      <c r="I773" s="22">
        <v>1532</v>
      </c>
      <c r="J773" s="24">
        <f>I773/F773*100</f>
        <v>60.914512922465214</v>
      </c>
      <c r="K773" s="25">
        <f t="shared" si="35"/>
        <v>-70.085487077534793</v>
      </c>
      <c r="L773" s="22">
        <v>0</v>
      </c>
      <c r="M773" s="26">
        <f>L773/F773*100</f>
        <v>0</v>
      </c>
      <c r="N773" s="25">
        <f t="shared" si="36"/>
        <v>-3</v>
      </c>
      <c r="O773" s="22">
        <v>256</v>
      </c>
      <c r="P773" s="26">
        <f>O773/F773*100</f>
        <v>10.178926441351889</v>
      </c>
      <c r="Q773" s="25">
        <f t="shared" si="37"/>
        <v>-18.821073558648109</v>
      </c>
      <c r="R773" s="21"/>
    </row>
    <row r="774" spans="1:18" x14ac:dyDescent="0.3">
      <c r="A774" s="21" t="s">
        <v>806</v>
      </c>
      <c r="B774" s="51">
        <v>10064111</v>
      </c>
      <c r="C774" s="21" t="s">
        <v>1416</v>
      </c>
      <c r="D774" s="21" t="s">
        <v>858</v>
      </c>
      <c r="E774" s="21" t="s">
        <v>1728</v>
      </c>
      <c r="F774" s="22">
        <v>1473</v>
      </c>
      <c r="G774" s="22">
        <v>28</v>
      </c>
      <c r="H774" s="23">
        <f>F774-G774</f>
        <v>1445</v>
      </c>
      <c r="I774" s="22">
        <v>3064</v>
      </c>
      <c r="J774" s="24">
        <f>I774/F774*100</f>
        <v>208.01086218601492</v>
      </c>
      <c r="K774" s="25">
        <f t="shared" si="35"/>
        <v>77.010862186014919</v>
      </c>
      <c r="L774" s="22">
        <v>1</v>
      </c>
      <c r="M774" s="26">
        <f>L774/F774*100</f>
        <v>6.7888662593346902E-2</v>
      </c>
      <c r="N774" s="25">
        <f t="shared" si="36"/>
        <v>-2.9321113374066532</v>
      </c>
      <c r="O774" s="22">
        <v>91</v>
      </c>
      <c r="P774" s="26">
        <f>O774/F774*100</f>
        <v>6.1778682959945685</v>
      </c>
      <c r="Q774" s="25">
        <f t="shared" si="37"/>
        <v>-22.822131704005432</v>
      </c>
      <c r="R774" s="21"/>
    </row>
    <row r="775" spans="1:18" x14ac:dyDescent="0.3">
      <c r="A775" s="21" t="s">
        <v>806</v>
      </c>
      <c r="B775" s="51">
        <v>805200008</v>
      </c>
      <c r="C775" s="21" t="s">
        <v>1729</v>
      </c>
      <c r="D775" s="21" t="s">
        <v>1699</v>
      </c>
      <c r="E775" s="21" t="s">
        <v>1730</v>
      </c>
      <c r="F775" s="22">
        <v>1356</v>
      </c>
      <c r="G775" s="22">
        <v>208</v>
      </c>
      <c r="H775" s="23">
        <f>F775-G775</f>
        <v>1148</v>
      </c>
      <c r="I775" s="22">
        <v>1681</v>
      </c>
      <c r="J775" s="24">
        <f>I775/F775*100</f>
        <v>123.96755162241888</v>
      </c>
      <c r="K775" s="25">
        <f t="shared" si="35"/>
        <v>-7.0324483775811188</v>
      </c>
      <c r="L775" s="22">
        <v>2</v>
      </c>
      <c r="M775" s="26">
        <f>L775/F775*100</f>
        <v>0.14749262536873156</v>
      </c>
      <c r="N775" s="25">
        <f t="shared" si="36"/>
        <v>-2.8525073746312684</v>
      </c>
      <c r="O775" s="22">
        <v>165</v>
      </c>
      <c r="P775" s="26">
        <f>O775/F775*100</f>
        <v>12.168141592920353</v>
      </c>
      <c r="Q775" s="25">
        <f t="shared" si="37"/>
        <v>-16.831858407079647</v>
      </c>
      <c r="R775" s="21"/>
    </row>
    <row r="776" spans="1:18" x14ac:dyDescent="0.3">
      <c r="A776" s="21" t="s">
        <v>806</v>
      </c>
      <c r="B776" s="51">
        <v>10064111</v>
      </c>
      <c r="C776" s="21" t="s">
        <v>1416</v>
      </c>
      <c r="D776" s="21" t="s">
        <v>1524</v>
      </c>
      <c r="E776" s="21" t="s">
        <v>1731</v>
      </c>
      <c r="F776" s="22">
        <v>1155</v>
      </c>
      <c r="G776" s="22">
        <v>157</v>
      </c>
      <c r="H776" s="23">
        <f>F776-G776</f>
        <v>998</v>
      </c>
      <c r="I776" s="22">
        <v>0</v>
      </c>
      <c r="J776" s="24">
        <f>I776/F776*100</f>
        <v>0</v>
      </c>
      <c r="K776" s="25">
        <f t="shared" si="35"/>
        <v>-131</v>
      </c>
      <c r="L776" s="22">
        <v>0</v>
      </c>
      <c r="M776" s="26">
        <f>L776/F776*100</f>
        <v>0</v>
      </c>
      <c r="N776" s="25">
        <f t="shared" si="36"/>
        <v>-3</v>
      </c>
      <c r="O776" s="22">
        <v>0</v>
      </c>
      <c r="P776" s="26">
        <f>O776/F776*100</f>
        <v>0</v>
      </c>
      <c r="Q776" s="25">
        <f t="shared" si="37"/>
        <v>-29</v>
      </c>
      <c r="R776" s="21" t="s">
        <v>405</v>
      </c>
    </row>
    <row r="777" spans="1:18" x14ac:dyDescent="0.3">
      <c r="A777" s="21" t="s">
        <v>806</v>
      </c>
      <c r="B777" s="51">
        <v>10001847</v>
      </c>
      <c r="C777" s="21" t="s">
        <v>1732</v>
      </c>
      <c r="D777" s="21" t="s">
        <v>388</v>
      </c>
      <c r="E777" s="21" t="s">
        <v>1733</v>
      </c>
      <c r="F777" s="22">
        <v>1494</v>
      </c>
      <c r="G777" s="22">
        <v>464</v>
      </c>
      <c r="H777" s="23">
        <f>F777-G777</f>
        <v>1030</v>
      </c>
      <c r="I777" s="22">
        <v>2174</v>
      </c>
      <c r="J777" s="24">
        <f>I777/F777*100</f>
        <v>145.51539491298527</v>
      </c>
      <c r="K777" s="25">
        <f t="shared" si="35"/>
        <v>14.515394912985272</v>
      </c>
      <c r="L777" s="22">
        <v>0</v>
      </c>
      <c r="M777" s="26">
        <f>L777/F777*100</f>
        <v>0</v>
      </c>
      <c r="N777" s="25">
        <f t="shared" si="36"/>
        <v>-3</v>
      </c>
      <c r="O777" s="22">
        <v>571</v>
      </c>
      <c r="P777" s="26">
        <f>O777/F777*100</f>
        <v>38.219544846050866</v>
      </c>
      <c r="Q777" s="25">
        <f t="shared" si="37"/>
        <v>9.2195448460508658</v>
      </c>
      <c r="R777" s="21"/>
    </row>
    <row r="778" spans="1:18" x14ac:dyDescent="0.3">
      <c r="A778" s="21" t="s">
        <v>806</v>
      </c>
      <c r="B778" s="51">
        <v>10064120</v>
      </c>
      <c r="C778" s="21" t="s">
        <v>836</v>
      </c>
      <c r="D778" s="21" t="s">
        <v>576</v>
      </c>
      <c r="E778" s="21" t="s">
        <v>1734</v>
      </c>
      <c r="F778" s="22">
        <v>1466</v>
      </c>
      <c r="G778" s="22">
        <v>573</v>
      </c>
      <c r="H778" s="23">
        <f>F778-G778</f>
        <v>893</v>
      </c>
      <c r="I778" s="22">
        <v>0</v>
      </c>
      <c r="J778" s="24">
        <f>I778/F778*100</f>
        <v>0</v>
      </c>
      <c r="K778" s="25">
        <f t="shared" ref="K778:K841" si="38">J778-131</f>
        <v>-131</v>
      </c>
      <c r="L778" s="22">
        <v>0</v>
      </c>
      <c r="M778" s="26">
        <f>L778/F778*100</f>
        <v>0</v>
      </c>
      <c r="N778" s="25">
        <f t="shared" si="36"/>
        <v>-3</v>
      </c>
      <c r="O778" s="22">
        <v>0</v>
      </c>
      <c r="P778" s="26">
        <f>O778/F778*100</f>
        <v>0</v>
      </c>
      <c r="Q778" s="25">
        <f t="shared" si="37"/>
        <v>-29</v>
      </c>
      <c r="R778" s="21" t="s">
        <v>405</v>
      </c>
    </row>
    <row r="779" spans="1:18" x14ac:dyDescent="0.3">
      <c r="A779" s="21" t="s">
        <v>806</v>
      </c>
      <c r="B779" s="51">
        <v>41000001</v>
      </c>
      <c r="C779" s="21" t="s">
        <v>1735</v>
      </c>
      <c r="D779" s="21" t="s">
        <v>268</v>
      </c>
      <c r="E779" s="21" t="s">
        <v>1736</v>
      </c>
      <c r="F779" s="22">
        <v>1177</v>
      </c>
      <c r="G779" s="22">
        <v>210</v>
      </c>
      <c r="H779" s="23">
        <f>F779-G779</f>
        <v>967</v>
      </c>
      <c r="I779" s="22">
        <v>2962</v>
      </c>
      <c r="J779" s="24">
        <f>I779/F779*100</f>
        <v>251.65675446049275</v>
      </c>
      <c r="K779" s="25">
        <f t="shared" si="38"/>
        <v>120.65675446049275</v>
      </c>
      <c r="L779" s="22">
        <v>5</v>
      </c>
      <c r="M779" s="26">
        <f>L779/F779*100</f>
        <v>0.42480883602378933</v>
      </c>
      <c r="N779" s="25">
        <f t="shared" si="36"/>
        <v>-2.5751911639762106</v>
      </c>
      <c r="O779" s="22">
        <v>611</v>
      </c>
      <c r="P779" s="26">
        <f>O779/F779*100</f>
        <v>51.91163976210705</v>
      </c>
      <c r="Q779" s="25">
        <f t="shared" si="37"/>
        <v>22.91163976210705</v>
      </c>
      <c r="R779" s="21"/>
    </row>
    <row r="780" spans="1:18" x14ac:dyDescent="0.3">
      <c r="A780" s="21" t="s">
        <v>806</v>
      </c>
      <c r="B780" s="51">
        <v>804900005</v>
      </c>
      <c r="C780" s="21" t="s">
        <v>1385</v>
      </c>
      <c r="D780" s="21" t="s">
        <v>183</v>
      </c>
      <c r="E780" s="21" t="s">
        <v>1737</v>
      </c>
      <c r="F780" s="22">
        <v>1652</v>
      </c>
      <c r="G780" s="22">
        <v>480</v>
      </c>
      <c r="H780" s="23">
        <f>F780-G780</f>
        <v>1172</v>
      </c>
      <c r="I780" s="22">
        <v>2710</v>
      </c>
      <c r="J780" s="24">
        <f>I780/F780*100</f>
        <v>164.04358353510895</v>
      </c>
      <c r="K780" s="25">
        <f t="shared" si="38"/>
        <v>33.043583535108951</v>
      </c>
      <c r="L780" s="22">
        <v>181</v>
      </c>
      <c r="M780" s="26">
        <f>L780/F780*100</f>
        <v>10.956416464891042</v>
      </c>
      <c r="N780" s="25">
        <f t="shared" si="36"/>
        <v>7.956416464891042</v>
      </c>
      <c r="O780" s="22">
        <v>2236</v>
      </c>
      <c r="P780" s="26">
        <f>O780/F780*100</f>
        <v>135.3510895883777</v>
      </c>
      <c r="Q780" s="25">
        <f t="shared" si="37"/>
        <v>106.3510895883777</v>
      </c>
      <c r="R780" s="21"/>
    </row>
    <row r="781" spans="1:18" x14ac:dyDescent="0.3">
      <c r="A781" s="21" t="s">
        <v>806</v>
      </c>
      <c r="B781" s="51">
        <v>1000239</v>
      </c>
      <c r="C781" s="21" t="s">
        <v>1738</v>
      </c>
      <c r="D781" s="21" t="s">
        <v>818</v>
      </c>
      <c r="E781" s="21" t="s">
        <v>1739</v>
      </c>
      <c r="F781" s="22">
        <v>1256</v>
      </c>
      <c r="G781" s="22">
        <v>23</v>
      </c>
      <c r="H781" s="23">
        <f>F781-G781</f>
        <v>1233</v>
      </c>
      <c r="I781" s="22">
        <v>1418</v>
      </c>
      <c r="J781" s="24">
        <f>I781/F781*100</f>
        <v>112.89808917197452</v>
      </c>
      <c r="K781" s="25">
        <f t="shared" si="38"/>
        <v>-18.101910828025481</v>
      </c>
      <c r="L781" s="22">
        <v>10</v>
      </c>
      <c r="M781" s="26">
        <f>L781/F781*100</f>
        <v>0.79617834394904463</v>
      </c>
      <c r="N781" s="25">
        <f t="shared" si="36"/>
        <v>-2.2038216560509554</v>
      </c>
      <c r="O781" s="22">
        <v>173</v>
      </c>
      <c r="P781" s="26">
        <f>O781/F781*100</f>
        <v>13.773885350318471</v>
      </c>
      <c r="Q781" s="25">
        <f t="shared" si="37"/>
        <v>-15.226114649681529</v>
      </c>
      <c r="R781" s="21"/>
    </row>
    <row r="782" spans="1:18" x14ac:dyDescent="0.3">
      <c r="A782" s="21" t="s">
        <v>806</v>
      </c>
      <c r="B782" s="51">
        <v>10001765</v>
      </c>
      <c r="C782" s="21" t="s">
        <v>1740</v>
      </c>
      <c r="D782" s="21" t="s">
        <v>68</v>
      </c>
      <c r="E782" s="21" t="s">
        <v>1741</v>
      </c>
      <c r="F782" s="22">
        <v>1648</v>
      </c>
      <c r="G782" s="22">
        <v>342</v>
      </c>
      <c r="H782" s="23">
        <f>F782-G782</f>
        <v>1306</v>
      </c>
      <c r="I782" s="22">
        <v>1296</v>
      </c>
      <c r="J782" s="24">
        <f>I782/F782*100</f>
        <v>78.640776699029118</v>
      </c>
      <c r="K782" s="25">
        <f t="shared" si="38"/>
        <v>-52.359223300970882</v>
      </c>
      <c r="L782" s="22">
        <v>30</v>
      </c>
      <c r="M782" s="26">
        <f>L782/F782*100</f>
        <v>1.820388349514563</v>
      </c>
      <c r="N782" s="25">
        <f t="shared" si="36"/>
        <v>-1.179611650485437</v>
      </c>
      <c r="O782" s="22">
        <v>235</v>
      </c>
      <c r="P782" s="26">
        <f>O782/F782*100</f>
        <v>14.259708737864077</v>
      </c>
      <c r="Q782" s="25">
        <f t="shared" si="37"/>
        <v>-14.740291262135923</v>
      </c>
      <c r="R782" s="21"/>
    </row>
    <row r="783" spans="1:18" x14ac:dyDescent="0.3">
      <c r="A783" s="21" t="s">
        <v>806</v>
      </c>
      <c r="B783" s="51">
        <v>10064103</v>
      </c>
      <c r="C783" s="21" t="s">
        <v>1144</v>
      </c>
      <c r="D783" s="21" t="s">
        <v>499</v>
      </c>
      <c r="E783" s="21" t="s">
        <v>1742</v>
      </c>
      <c r="F783" s="22">
        <v>1541</v>
      </c>
      <c r="G783" s="22">
        <v>56</v>
      </c>
      <c r="H783" s="23">
        <f>F783-G783</f>
        <v>1485</v>
      </c>
      <c r="I783" s="22">
        <v>2898</v>
      </c>
      <c r="J783" s="24">
        <f>I783/F783*100</f>
        <v>188.05970149253733</v>
      </c>
      <c r="K783" s="25">
        <f t="shared" si="38"/>
        <v>57.059701492537329</v>
      </c>
      <c r="L783" s="22">
        <v>39</v>
      </c>
      <c r="M783" s="26">
        <f>L783/F783*100</f>
        <v>2.5308241401687215</v>
      </c>
      <c r="N783" s="25">
        <f t="shared" si="36"/>
        <v>-0.46917585983127852</v>
      </c>
      <c r="O783" s="22">
        <v>1555</v>
      </c>
      <c r="P783" s="26">
        <f>O783/F783*100</f>
        <v>100.9085009733939</v>
      </c>
      <c r="Q783" s="25">
        <f t="shared" si="37"/>
        <v>71.908500973393899</v>
      </c>
      <c r="R783" s="21"/>
    </row>
    <row r="784" spans="1:18" x14ac:dyDescent="0.3">
      <c r="A784" s="21" t="s">
        <v>806</v>
      </c>
      <c r="B784" s="51">
        <v>10001794</v>
      </c>
      <c r="C784" s="21" t="s">
        <v>1743</v>
      </c>
      <c r="D784" s="21" t="s">
        <v>1744</v>
      </c>
      <c r="E784" s="21" t="s">
        <v>1745</v>
      </c>
      <c r="F784" s="22">
        <v>1378</v>
      </c>
      <c r="G784" s="22">
        <v>281</v>
      </c>
      <c r="H784" s="23">
        <f>F784-G784</f>
        <v>1097</v>
      </c>
      <c r="I784" s="22">
        <v>1213</v>
      </c>
      <c r="J784" s="24">
        <f>I784/F784*100</f>
        <v>88.026124818577642</v>
      </c>
      <c r="K784" s="25">
        <f t="shared" si="38"/>
        <v>-42.973875181422358</v>
      </c>
      <c r="L784" s="22">
        <v>7</v>
      </c>
      <c r="M784" s="26">
        <f>L784/F784*100</f>
        <v>0.5079825834542816</v>
      </c>
      <c r="N784" s="25">
        <f t="shared" si="36"/>
        <v>-2.4920174165457185</v>
      </c>
      <c r="O784" s="22">
        <v>649</v>
      </c>
      <c r="P784" s="26">
        <f>O784/F784*100</f>
        <v>47.09724238026125</v>
      </c>
      <c r="Q784" s="25">
        <f t="shared" si="37"/>
        <v>18.09724238026125</v>
      </c>
      <c r="R784" s="21"/>
    </row>
    <row r="785" spans="1:18" x14ac:dyDescent="0.3">
      <c r="A785" s="21" t="s">
        <v>806</v>
      </c>
      <c r="B785" s="51">
        <v>10001731</v>
      </c>
      <c r="C785" s="21" t="s">
        <v>1746</v>
      </c>
      <c r="D785" s="21" t="s">
        <v>168</v>
      </c>
      <c r="E785" s="21" t="s">
        <v>1747</v>
      </c>
      <c r="F785" s="22">
        <v>1303</v>
      </c>
      <c r="G785" s="22">
        <v>309</v>
      </c>
      <c r="H785" s="23">
        <f>F785-G785</f>
        <v>994</v>
      </c>
      <c r="I785" s="22">
        <v>0</v>
      </c>
      <c r="J785" s="24">
        <f>I785/F785*100</f>
        <v>0</v>
      </c>
      <c r="K785" s="25">
        <f t="shared" si="38"/>
        <v>-131</v>
      </c>
      <c r="L785" s="22">
        <v>0</v>
      </c>
      <c r="M785" s="26">
        <f>L785/F785*100</f>
        <v>0</v>
      </c>
      <c r="N785" s="25">
        <f t="shared" si="36"/>
        <v>-3</v>
      </c>
      <c r="O785" s="22">
        <v>0</v>
      </c>
      <c r="P785" s="26">
        <f>O785/F785*100</f>
        <v>0</v>
      </c>
      <c r="Q785" s="25">
        <f t="shared" si="37"/>
        <v>-29</v>
      </c>
      <c r="R785" s="21" t="s">
        <v>405</v>
      </c>
    </row>
    <row r="786" spans="1:18" x14ac:dyDescent="0.3">
      <c r="A786" s="34" t="s">
        <v>806</v>
      </c>
      <c r="B786" s="53">
        <v>10001816</v>
      </c>
      <c r="C786" s="34" t="s">
        <v>1748</v>
      </c>
      <c r="D786" s="34" t="s">
        <v>1652</v>
      </c>
      <c r="E786" s="34" t="s">
        <v>1749</v>
      </c>
      <c r="F786" s="35">
        <v>1724</v>
      </c>
      <c r="G786" s="35">
        <v>887</v>
      </c>
      <c r="H786" s="36">
        <f>F786-G786</f>
        <v>837</v>
      </c>
      <c r="I786" s="35">
        <v>0</v>
      </c>
      <c r="J786" s="37">
        <f>I786/F786*100</f>
        <v>0</v>
      </c>
      <c r="K786" s="38">
        <f t="shared" si="38"/>
        <v>-131</v>
      </c>
      <c r="L786" s="35">
        <v>0</v>
      </c>
      <c r="M786" s="39">
        <f>L786/F786*100</f>
        <v>0</v>
      </c>
      <c r="N786" s="38">
        <f t="shared" si="36"/>
        <v>-3</v>
      </c>
      <c r="O786" s="35">
        <v>0</v>
      </c>
      <c r="P786" s="39">
        <f>O786/F786*100</f>
        <v>0</v>
      </c>
      <c r="Q786" s="38">
        <f t="shared" si="37"/>
        <v>-29</v>
      </c>
      <c r="R786" s="34" t="s">
        <v>405</v>
      </c>
    </row>
    <row r="787" spans="1:18" x14ac:dyDescent="0.3">
      <c r="A787" s="21" t="s">
        <v>806</v>
      </c>
      <c r="B787" s="51">
        <v>10054109</v>
      </c>
      <c r="C787" s="21" t="s">
        <v>953</v>
      </c>
      <c r="D787" s="21" t="s">
        <v>1750</v>
      </c>
      <c r="E787" s="21" t="s">
        <v>1751</v>
      </c>
      <c r="F787" s="22">
        <v>967</v>
      </c>
      <c r="G787" s="22">
        <v>54</v>
      </c>
      <c r="H787" s="23">
        <f>F787-G787</f>
        <v>913</v>
      </c>
      <c r="I787" s="22">
        <v>1138</v>
      </c>
      <c r="J787" s="24">
        <f>I787/F787*100</f>
        <v>117.68355739400207</v>
      </c>
      <c r="K787" s="25">
        <f t="shared" si="38"/>
        <v>-13.316442605997935</v>
      </c>
      <c r="L787" s="22">
        <v>4</v>
      </c>
      <c r="M787" s="26">
        <f>L787/F787*100</f>
        <v>0.41365046535677358</v>
      </c>
      <c r="N787" s="25">
        <f t="shared" si="36"/>
        <v>-2.5863495346432264</v>
      </c>
      <c r="O787" s="22">
        <v>1070</v>
      </c>
      <c r="P787" s="26">
        <f>O787/F787*100</f>
        <v>110.65149948293691</v>
      </c>
      <c r="Q787" s="25">
        <f t="shared" si="37"/>
        <v>81.651499482936913</v>
      </c>
      <c r="R787" s="21"/>
    </row>
    <row r="788" spans="1:18" x14ac:dyDescent="0.3">
      <c r="A788" s="21" t="s">
        <v>806</v>
      </c>
      <c r="B788" s="51">
        <v>10001967</v>
      </c>
      <c r="C788" s="21" t="s">
        <v>1752</v>
      </c>
      <c r="D788" s="21" t="s">
        <v>268</v>
      </c>
      <c r="E788" s="21" t="s">
        <v>1753</v>
      </c>
      <c r="F788" s="22">
        <v>1207</v>
      </c>
      <c r="G788" s="22">
        <v>117</v>
      </c>
      <c r="H788" s="23">
        <f>F788-G788</f>
        <v>1090</v>
      </c>
      <c r="I788" s="22">
        <v>1075</v>
      </c>
      <c r="J788" s="24">
        <f>I788/F788*100</f>
        <v>89.063794531897273</v>
      </c>
      <c r="K788" s="25">
        <f t="shared" si="38"/>
        <v>-41.936205468102727</v>
      </c>
      <c r="L788" s="22">
        <v>3</v>
      </c>
      <c r="M788" s="26">
        <f>L788/F788*100</f>
        <v>0.24855012427506215</v>
      </c>
      <c r="N788" s="25">
        <f t="shared" si="36"/>
        <v>-2.7514498757249379</v>
      </c>
      <c r="O788" s="22">
        <v>875</v>
      </c>
      <c r="P788" s="26">
        <f>O788/F788*100</f>
        <v>72.493786246893123</v>
      </c>
      <c r="Q788" s="25">
        <f t="shared" si="37"/>
        <v>43.493786246893123</v>
      </c>
      <c r="R788" s="21"/>
    </row>
    <row r="789" spans="1:18" x14ac:dyDescent="0.3">
      <c r="A789" s="21" t="s">
        <v>806</v>
      </c>
      <c r="B789" s="51">
        <v>1000096</v>
      </c>
      <c r="C789" s="21" t="s">
        <v>1754</v>
      </c>
      <c r="D789" s="21" t="s">
        <v>44</v>
      </c>
      <c r="E789" s="21" t="s">
        <v>1755</v>
      </c>
      <c r="F789" s="22">
        <v>1326</v>
      </c>
      <c r="G789" s="22">
        <v>15</v>
      </c>
      <c r="H789" s="23">
        <f>F789-G789</f>
        <v>1311</v>
      </c>
      <c r="I789" s="22">
        <v>1403</v>
      </c>
      <c r="J789" s="24">
        <f>I789/F789*100</f>
        <v>105.80693815987934</v>
      </c>
      <c r="K789" s="25">
        <f t="shared" si="38"/>
        <v>-25.193061840120663</v>
      </c>
      <c r="L789" s="22">
        <v>0</v>
      </c>
      <c r="M789" s="26">
        <f>L789/F789*100</f>
        <v>0</v>
      </c>
      <c r="N789" s="25">
        <f t="shared" si="36"/>
        <v>-3</v>
      </c>
      <c r="O789" s="22">
        <v>0</v>
      </c>
      <c r="P789" s="26">
        <f>O789/F789*100</f>
        <v>0</v>
      </c>
      <c r="Q789" s="25">
        <f t="shared" si="37"/>
        <v>-29</v>
      </c>
      <c r="R789" s="21"/>
    </row>
    <row r="790" spans="1:18" x14ac:dyDescent="0.3">
      <c r="A790" s="21" t="s">
        <v>806</v>
      </c>
      <c r="B790" s="51">
        <v>10054211</v>
      </c>
      <c r="C790" s="21" t="s">
        <v>1467</v>
      </c>
      <c r="D790" s="21" t="s">
        <v>189</v>
      </c>
      <c r="E790" s="21" t="s">
        <v>1756</v>
      </c>
      <c r="F790" s="22">
        <v>1274</v>
      </c>
      <c r="G790" s="22">
        <v>267</v>
      </c>
      <c r="H790" s="23">
        <f>F790-G790</f>
        <v>1007</v>
      </c>
      <c r="I790" s="22">
        <v>1525</v>
      </c>
      <c r="J790" s="24">
        <f>I790/F790*100</f>
        <v>119.70172684458397</v>
      </c>
      <c r="K790" s="25">
        <f t="shared" si="38"/>
        <v>-11.298273155416027</v>
      </c>
      <c r="L790" s="22">
        <v>11</v>
      </c>
      <c r="M790" s="26">
        <f>L790/F790*100</f>
        <v>0.86342229199372045</v>
      </c>
      <c r="N790" s="25">
        <f t="shared" si="36"/>
        <v>-2.1365777080062793</v>
      </c>
      <c r="O790" s="22">
        <v>185</v>
      </c>
      <c r="P790" s="26">
        <f>O790/F790*100</f>
        <v>14.521193092621665</v>
      </c>
      <c r="Q790" s="25">
        <f t="shared" si="37"/>
        <v>-14.478806907378335</v>
      </c>
      <c r="R790" s="21"/>
    </row>
    <row r="791" spans="1:18" x14ac:dyDescent="0.3">
      <c r="A791" s="21" t="s">
        <v>806</v>
      </c>
      <c r="B791" s="51">
        <v>1000121</v>
      </c>
      <c r="C791" s="21" t="s">
        <v>1757</v>
      </c>
      <c r="D791" s="40" t="s">
        <v>376</v>
      </c>
      <c r="E791" s="40" t="s">
        <v>1758</v>
      </c>
      <c r="F791" s="41">
        <v>1414</v>
      </c>
      <c r="G791" s="41">
        <v>167</v>
      </c>
      <c r="H791" s="23">
        <f>F791-G791</f>
        <v>1247</v>
      </c>
      <c r="I791" s="22">
        <v>362</v>
      </c>
      <c r="J791" s="24">
        <f>I791/F791*100</f>
        <v>25.601131541725604</v>
      </c>
      <c r="K791" s="25">
        <f t="shared" si="38"/>
        <v>-105.39886845827439</v>
      </c>
      <c r="L791" s="22">
        <v>10</v>
      </c>
      <c r="M791" s="26">
        <f>L791/F791*100</f>
        <v>0.70721357850070721</v>
      </c>
      <c r="N791" s="25">
        <f t="shared" si="36"/>
        <v>-2.2927864214992928</v>
      </c>
      <c r="O791" s="22">
        <v>1521</v>
      </c>
      <c r="P791" s="26">
        <f>O791/F791*100</f>
        <v>107.56718528995756</v>
      </c>
      <c r="Q791" s="25">
        <f t="shared" si="37"/>
        <v>78.567185289957564</v>
      </c>
      <c r="R791" s="42"/>
    </row>
    <row r="792" spans="1:18" x14ac:dyDescent="0.3">
      <c r="A792" s="21" t="s">
        <v>806</v>
      </c>
      <c r="B792" s="51">
        <v>130000100</v>
      </c>
      <c r="C792" s="21" t="s">
        <v>1759</v>
      </c>
      <c r="D792" s="21" t="s">
        <v>549</v>
      </c>
      <c r="E792" s="21" t="s">
        <v>1760</v>
      </c>
      <c r="F792" s="22">
        <v>1523</v>
      </c>
      <c r="G792" s="22">
        <v>809</v>
      </c>
      <c r="H792" s="23">
        <v>934</v>
      </c>
      <c r="I792" s="22">
        <v>2751</v>
      </c>
      <c r="J792" s="24">
        <f>I792/F792*100</f>
        <v>180.63033486539723</v>
      </c>
      <c r="K792" s="25">
        <f t="shared" si="38"/>
        <v>49.630334865397231</v>
      </c>
      <c r="L792" s="22">
        <v>9</v>
      </c>
      <c r="M792" s="26">
        <v>0.34423407917383825</v>
      </c>
      <c r="N792" s="25">
        <v>-2.6557659208261617</v>
      </c>
      <c r="O792" s="22">
        <v>430</v>
      </c>
      <c r="P792" s="26">
        <v>12.306368330464716</v>
      </c>
      <c r="Q792" s="25">
        <v>-16.693631669535286</v>
      </c>
      <c r="R792" s="21"/>
    </row>
    <row r="793" spans="1:18" x14ac:dyDescent="0.3">
      <c r="A793" s="21" t="s">
        <v>806</v>
      </c>
      <c r="B793" s="51">
        <v>800800040</v>
      </c>
      <c r="C793" s="21" t="s">
        <v>1761</v>
      </c>
      <c r="D793" s="21" t="s">
        <v>402</v>
      </c>
      <c r="E793" s="21" t="s">
        <v>1254</v>
      </c>
      <c r="F793" s="22">
        <v>1895</v>
      </c>
      <c r="G793" s="22">
        <v>699</v>
      </c>
      <c r="H793" s="23">
        <v>985</v>
      </c>
      <c r="I793" s="22">
        <v>2360</v>
      </c>
      <c r="J793" s="24">
        <f>I793/F793*100</f>
        <v>124.53825857519789</v>
      </c>
      <c r="K793" s="25">
        <f t="shared" si="38"/>
        <v>-6.4617414248021134</v>
      </c>
      <c r="L793" s="22">
        <v>53</v>
      </c>
      <c r="M793" s="26">
        <v>4.5172719220549151</v>
      </c>
      <c r="N793" s="25">
        <v>1.5172719220549151</v>
      </c>
      <c r="O793" s="22">
        <v>1316</v>
      </c>
      <c r="P793" s="26">
        <v>7.4402125775022139</v>
      </c>
      <c r="Q793" s="25">
        <v>-21.559787422497784</v>
      </c>
      <c r="R793" s="21"/>
    </row>
    <row r="794" spans="1:18" x14ac:dyDescent="0.3">
      <c r="A794" s="21" t="s">
        <v>806</v>
      </c>
      <c r="B794" s="51">
        <v>10020301</v>
      </c>
      <c r="C794" s="21" t="s">
        <v>1115</v>
      </c>
      <c r="D794" s="21" t="s">
        <v>1156</v>
      </c>
      <c r="E794" s="21" t="s">
        <v>1762</v>
      </c>
      <c r="F794" s="22">
        <v>1357</v>
      </c>
      <c r="G794" s="22">
        <v>390</v>
      </c>
      <c r="H794" s="23">
        <v>1644</v>
      </c>
      <c r="I794" s="22">
        <v>1658</v>
      </c>
      <c r="J794" s="24">
        <f>I794/F794*100</f>
        <v>122.18128224023582</v>
      </c>
      <c r="K794" s="25">
        <f t="shared" si="38"/>
        <v>-8.8187177597641835</v>
      </c>
      <c r="L794" s="22">
        <v>9</v>
      </c>
      <c r="M794" s="26">
        <v>6.0240963855421693E-2</v>
      </c>
      <c r="N794" s="25">
        <v>-2.9397590361445785</v>
      </c>
      <c r="O794" s="22">
        <v>757</v>
      </c>
      <c r="P794" s="26">
        <v>0</v>
      </c>
      <c r="Q794" s="25">
        <v>-29</v>
      </c>
      <c r="R794" s="21"/>
    </row>
    <row r="795" spans="1:18" x14ac:dyDescent="0.3">
      <c r="A795" s="21" t="s">
        <v>806</v>
      </c>
      <c r="B795" s="51">
        <v>1000091</v>
      </c>
      <c r="C795" s="21" t="s">
        <v>1763</v>
      </c>
      <c r="D795" s="21" t="s">
        <v>938</v>
      </c>
      <c r="E795" s="21" t="s">
        <v>1764</v>
      </c>
      <c r="F795" s="22">
        <v>1519</v>
      </c>
      <c r="G795" s="22">
        <v>431</v>
      </c>
      <c r="H795" s="23">
        <v>856</v>
      </c>
      <c r="I795" s="22">
        <v>904</v>
      </c>
      <c r="J795" s="24">
        <f>I795/F795*100</f>
        <v>59.512837393021719</v>
      </c>
      <c r="K795" s="25">
        <f t="shared" si="38"/>
        <v>-71.487162606978274</v>
      </c>
      <c r="L795" s="22">
        <v>0</v>
      </c>
      <c r="M795" s="26">
        <v>0.11682242990654204</v>
      </c>
      <c r="N795" s="25">
        <v>-2.8831775700934581</v>
      </c>
      <c r="O795" s="22">
        <v>251</v>
      </c>
      <c r="P795" s="26">
        <v>54.439252336448597</v>
      </c>
      <c r="Q795" s="25">
        <v>25.439252336448597</v>
      </c>
      <c r="R795" s="21"/>
    </row>
    <row r="796" spans="1:18" x14ac:dyDescent="0.3">
      <c r="A796" s="21" t="s">
        <v>806</v>
      </c>
      <c r="B796" s="51">
        <v>10001819</v>
      </c>
      <c r="C796" s="21" t="s">
        <v>1765</v>
      </c>
      <c r="D796" s="21" t="s">
        <v>271</v>
      </c>
      <c r="E796" s="21" t="s">
        <v>1766</v>
      </c>
      <c r="F796" s="22">
        <v>1143</v>
      </c>
      <c r="G796" s="22">
        <v>59</v>
      </c>
      <c r="H796" s="23">
        <v>1603</v>
      </c>
      <c r="I796" s="22">
        <v>0</v>
      </c>
      <c r="J796" s="24">
        <f>I796/F796*100</f>
        <v>0</v>
      </c>
      <c r="K796" s="25">
        <f t="shared" si="38"/>
        <v>-131</v>
      </c>
      <c r="L796" s="22">
        <v>0</v>
      </c>
      <c r="M796" s="26">
        <v>1.887905604719764</v>
      </c>
      <c r="N796" s="25">
        <v>-1.112094395280236</v>
      </c>
      <c r="O796" s="22">
        <v>0</v>
      </c>
      <c r="P796" s="26">
        <v>197.28613569321533</v>
      </c>
      <c r="Q796" s="25">
        <v>168.28613569321533</v>
      </c>
      <c r="R796" s="21" t="s">
        <v>405</v>
      </c>
    </row>
    <row r="797" spans="1:18" x14ac:dyDescent="0.3">
      <c r="A797" s="28" t="s">
        <v>806</v>
      </c>
      <c r="B797" s="52">
        <v>10064120</v>
      </c>
      <c r="C797" s="28" t="s">
        <v>836</v>
      </c>
      <c r="D797" s="28" t="s">
        <v>679</v>
      </c>
      <c r="E797" s="28" t="s">
        <v>1767</v>
      </c>
      <c r="F797" s="29">
        <v>1754</v>
      </c>
      <c r="G797" s="29">
        <v>237</v>
      </c>
      <c r="H797" s="30">
        <v>0</v>
      </c>
      <c r="I797" s="29">
        <v>3331</v>
      </c>
      <c r="J797" s="31">
        <f>I797/F797*100</f>
        <v>189.90877993158495</v>
      </c>
      <c r="K797" s="32">
        <f t="shared" si="38"/>
        <v>58.908779931584945</v>
      </c>
      <c r="L797" s="29">
        <v>8</v>
      </c>
      <c r="M797" s="33">
        <v>1.2106537530266344</v>
      </c>
      <c r="N797" s="32">
        <v>-1.7893462469733656</v>
      </c>
      <c r="O797" s="29">
        <v>2152</v>
      </c>
      <c r="P797" s="33">
        <v>0.24213075060532688</v>
      </c>
      <c r="Q797" s="32">
        <v>-28.757869249394673</v>
      </c>
      <c r="R797" s="28"/>
    </row>
    <row r="798" spans="1:18" x14ac:dyDescent="0.3">
      <c r="A798" s="21" t="s">
        <v>806</v>
      </c>
      <c r="B798" s="51">
        <v>10064103</v>
      </c>
      <c r="C798" s="21" t="s">
        <v>1144</v>
      </c>
      <c r="D798" s="21" t="s">
        <v>823</v>
      </c>
      <c r="E798" s="21" t="s">
        <v>1063</v>
      </c>
      <c r="F798" s="22">
        <v>1280</v>
      </c>
      <c r="G798" s="22">
        <v>261</v>
      </c>
      <c r="H798" s="23">
        <v>1244</v>
      </c>
      <c r="I798" s="22">
        <v>0</v>
      </c>
      <c r="J798" s="24">
        <f>I798/F798*100</f>
        <v>0</v>
      </c>
      <c r="K798" s="25">
        <f t="shared" si="38"/>
        <v>-131</v>
      </c>
      <c r="L798" s="22">
        <v>0</v>
      </c>
      <c r="M798" s="26">
        <v>0.15503875968992248</v>
      </c>
      <c r="N798" s="25">
        <v>-2.8449612403100777</v>
      </c>
      <c r="O798" s="22">
        <v>0</v>
      </c>
      <c r="P798" s="26">
        <v>18.68217054263566</v>
      </c>
      <c r="Q798" s="25">
        <v>-10.31782945736434</v>
      </c>
      <c r="R798" s="21" t="s">
        <v>405</v>
      </c>
    </row>
    <row r="799" spans="1:18" x14ac:dyDescent="0.3">
      <c r="A799" s="21" t="s">
        <v>806</v>
      </c>
      <c r="B799" s="51">
        <v>10064103</v>
      </c>
      <c r="C799" s="21" t="s">
        <v>1144</v>
      </c>
      <c r="D799" s="21" t="s">
        <v>1768</v>
      </c>
      <c r="E799" s="21" t="s">
        <v>1769</v>
      </c>
      <c r="F799" s="22">
        <v>1068</v>
      </c>
      <c r="G799" s="22">
        <v>43</v>
      </c>
      <c r="H799" s="23">
        <v>2097</v>
      </c>
      <c r="I799" s="22">
        <v>1770</v>
      </c>
      <c r="J799" s="24">
        <f>I799/F799*100</f>
        <v>165.73033707865167</v>
      </c>
      <c r="K799" s="25">
        <f t="shared" si="38"/>
        <v>34.730337078651672</v>
      </c>
      <c r="L799" s="22">
        <v>12</v>
      </c>
      <c r="M799" s="26">
        <v>9.1911764705882346E-2</v>
      </c>
      <c r="N799" s="25">
        <v>-2.9080882352941178</v>
      </c>
      <c r="O799" s="22">
        <v>488</v>
      </c>
      <c r="P799" s="26">
        <v>14.154411764705882</v>
      </c>
      <c r="Q799" s="25">
        <v>-14.845588235294118</v>
      </c>
      <c r="R799" s="21"/>
    </row>
    <row r="800" spans="1:18" x14ac:dyDescent="0.3">
      <c r="A800" s="21" t="s">
        <v>806</v>
      </c>
      <c r="B800" s="51">
        <v>10001904</v>
      </c>
      <c r="C800" s="21" t="s">
        <v>1770</v>
      </c>
      <c r="D800" s="21" t="s">
        <v>427</v>
      </c>
      <c r="E800" s="21" t="s">
        <v>1771</v>
      </c>
      <c r="F800" s="22">
        <v>2022</v>
      </c>
      <c r="G800" s="22">
        <v>614</v>
      </c>
      <c r="H800" s="23">
        <v>1786</v>
      </c>
      <c r="I800" s="22">
        <v>4225</v>
      </c>
      <c r="J800" s="24">
        <f>I800/F800*100</f>
        <v>208.95153313550941</v>
      </c>
      <c r="K800" s="25">
        <f t="shared" si="38"/>
        <v>77.951533135509408</v>
      </c>
      <c r="L800" s="22">
        <v>41</v>
      </c>
      <c r="M800" s="26">
        <v>0.21294718909710392</v>
      </c>
      <c r="N800" s="25">
        <v>-2.787052810902896</v>
      </c>
      <c r="O800" s="22">
        <v>692</v>
      </c>
      <c r="P800" s="26">
        <v>87.223168654173762</v>
      </c>
      <c r="Q800" s="25">
        <v>58.223168654173762</v>
      </c>
      <c r="R800" s="21"/>
    </row>
    <row r="801" spans="1:18" x14ac:dyDescent="0.3">
      <c r="A801" s="21" t="s">
        <v>806</v>
      </c>
      <c r="B801" s="51">
        <v>1000063</v>
      </c>
      <c r="C801" s="21" t="s">
        <v>1772</v>
      </c>
      <c r="D801" s="21" t="s">
        <v>938</v>
      </c>
      <c r="E801" s="21" t="s">
        <v>1773</v>
      </c>
      <c r="F801" s="22">
        <v>1761</v>
      </c>
      <c r="G801" s="22">
        <v>618</v>
      </c>
      <c r="H801" s="23">
        <v>1344</v>
      </c>
      <c r="I801" s="22">
        <v>3453</v>
      </c>
      <c r="J801" s="24">
        <f>I801/F801*100</f>
        <v>196.08177172061329</v>
      </c>
      <c r="K801" s="25">
        <f t="shared" si="38"/>
        <v>65.08177172061329</v>
      </c>
      <c r="L801" s="22">
        <v>24</v>
      </c>
      <c r="M801" s="26">
        <v>2.6634382566585959</v>
      </c>
      <c r="N801" s="25">
        <v>-0.3365617433414041</v>
      </c>
      <c r="O801" s="22">
        <v>1246</v>
      </c>
      <c r="P801" s="26">
        <v>4.0556900726392255</v>
      </c>
      <c r="Q801" s="25">
        <v>-24.944309927360774</v>
      </c>
      <c r="R801" s="21"/>
    </row>
    <row r="802" spans="1:18" x14ac:dyDescent="0.3">
      <c r="A802" s="21" t="s">
        <v>806</v>
      </c>
      <c r="B802" s="51">
        <v>1000225</v>
      </c>
      <c r="C802" s="21" t="s">
        <v>1774</v>
      </c>
      <c r="D802" s="21" t="s">
        <v>271</v>
      </c>
      <c r="E802" s="21" t="s">
        <v>1463</v>
      </c>
      <c r="F802" s="22">
        <v>1226</v>
      </c>
      <c r="G802" s="22">
        <v>52</v>
      </c>
      <c r="H802" s="23">
        <v>1094</v>
      </c>
      <c r="I802" s="22">
        <v>1066</v>
      </c>
      <c r="J802" s="24">
        <f>I802/F802*100</f>
        <v>86.949429037520389</v>
      </c>
      <c r="K802" s="25">
        <f t="shared" si="38"/>
        <v>-44.050570962479611</v>
      </c>
      <c r="L802" s="22">
        <v>6</v>
      </c>
      <c r="M802" s="26">
        <v>1.4221556886227544</v>
      </c>
      <c r="N802" s="25">
        <v>-1.5778443113772456</v>
      </c>
      <c r="O802" s="22">
        <v>2354</v>
      </c>
      <c r="P802" s="26">
        <v>5.1646706586826348</v>
      </c>
      <c r="Q802" s="25">
        <v>-23.835329341317365</v>
      </c>
      <c r="R802" s="21"/>
    </row>
    <row r="803" spans="1:18" x14ac:dyDescent="0.3">
      <c r="A803" s="21" t="s">
        <v>806</v>
      </c>
      <c r="B803" s="51">
        <v>10001535</v>
      </c>
      <c r="C803" s="21" t="s">
        <v>1336</v>
      </c>
      <c r="D803" s="21" t="s">
        <v>1357</v>
      </c>
      <c r="E803" s="21" t="s">
        <v>658</v>
      </c>
      <c r="F803" s="22">
        <v>1440</v>
      </c>
      <c r="G803" s="22">
        <v>283</v>
      </c>
      <c r="H803" s="23">
        <v>858</v>
      </c>
      <c r="I803" s="22">
        <v>1660</v>
      </c>
      <c r="J803" s="24">
        <f>I803/F803*100</f>
        <v>115.27777777777777</v>
      </c>
      <c r="K803" s="25">
        <f t="shared" si="38"/>
        <v>-15.722222222222229</v>
      </c>
      <c r="L803" s="22">
        <v>15</v>
      </c>
      <c r="M803" s="26">
        <v>2.4716098864395457</v>
      </c>
      <c r="N803" s="25">
        <v>-0.52839011356045429</v>
      </c>
      <c r="O803" s="22">
        <v>1326</v>
      </c>
      <c r="P803" s="26">
        <v>74.348697394789582</v>
      </c>
      <c r="Q803" s="25">
        <v>45.348697394789582</v>
      </c>
      <c r="R803" s="21"/>
    </row>
    <row r="804" spans="1:18" x14ac:dyDescent="0.3">
      <c r="A804" s="21" t="s">
        <v>806</v>
      </c>
      <c r="B804" s="51">
        <v>130000099</v>
      </c>
      <c r="C804" s="21" t="s">
        <v>1775</v>
      </c>
      <c r="D804" s="21" t="s">
        <v>1699</v>
      </c>
      <c r="E804" s="21" t="s">
        <v>1776</v>
      </c>
      <c r="F804" s="22">
        <v>1551</v>
      </c>
      <c r="G804" s="22">
        <v>229</v>
      </c>
      <c r="H804" s="23">
        <v>1085</v>
      </c>
      <c r="I804" s="22">
        <v>1551</v>
      </c>
      <c r="J804" s="24">
        <f>I804/F804*100</f>
        <v>100</v>
      </c>
      <c r="K804" s="25">
        <f t="shared" si="38"/>
        <v>-31</v>
      </c>
      <c r="L804" s="22">
        <v>1</v>
      </c>
      <c r="M804" s="26">
        <v>0</v>
      </c>
      <c r="N804" s="25">
        <v>-3</v>
      </c>
      <c r="O804" s="22">
        <v>615</v>
      </c>
      <c r="P804" s="26">
        <v>0</v>
      </c>
      <c r="Q804" s="25">
        <v>-29</v>
      </c>
      <c r="R804" s="21"/>
    </row>
    <row r="805" spans="1:18" x14ac:dyDescent="0.3">
      <c r="A805" s="21" t="s">
        <v>806</v>
      </c>
      <c r="B805" s="51">
        <v>1000006</v>
      </c>
      <c r="C805" s="21" t="s">
        <v>1777</v>
      </c>
      <c r="D805" s="21" t="s">
        <v>1778</v>
      </c>
      <c r="E805" s="21" t="s">
        <v>1779</v>
      </c>
      <c r="F805" s="22">
        <v>910</v>
      </c>
      <c r="G805" s="22">
        <v>410</v>
      </c>
      <c r="H805" s="23">
        <v>1005</v>
      </c>
      <c r="I805" s="22">
        <v>1886</v>
      </c>
      <c r="J805" s="24">
        <f>I805/F805*100</f>
        <v>207.25274725274727</v>
      </c>
      <c r="K805" s="25">
        <f t="shared" si="38"/>
        <v>76.25274725274727</v>
      </c>
      <c r="L805" s="22">
        <v>23</v>
      </c>
      <c r="M805" s="26">
        <v>0</v>
      </c>
      <c r="N805" s="25">
        <v>-3</v>
      </c>
      <c r="O805" s="22">
        <v>1287</v>
      </c>
      <c r="P805" s="26">
        <v>0.19860973187686196</v>
      </c>
      <c r="Q805" s="25">
        <v>-28.801390268123139</v>
      </c>
      <c r="R805" s="21"/>
    </row>
    <row r="806" spans="1:18" x14ac:dyDescent="0.3">
      <c r="A806" s="34" t="s">
        <v>806</v>
      </c>
      <c r="B806" s="53">
        <v>10000505</v>
      </c>
      <c r="C806" s="34" t="s">
        <v>1780</v>
      </c>
      <c r="D806" s="34" t="s">
        <v>250</v>
      </c>
      <c r="E806" s="34" t="s">
        <v>1781</v>
      </c>
      <c r="F806" s="35">
        <v>1270</v>
      </c>
      <c r="G806" s="35">
        <v>386</v>
      </c>
      <c r="H806" s="36">
        <v>1048</v>
      </c>
      <c r="I806" s="35">
        <v>2267</v>
      </c>
      <c r="J806" s="37">
        <f>I806/F806*100</f>
        <v>178.50393700787401</v>
      </c>
      <c r="K806" s="38">
        <f t="shared" si="38"/>
        <v>47.503937007874015</v>
      </c>
      <c r="L806" s="35">
        <v>6</v>
      </c>
      <c r="M806" s="39">
        <v>1.3888888888888888</v>
      </c>
      <c r="N806" s="38">
        <v>-1.6111111111111112</v>
      </c>
      <c r="O806" s="35">
        <v>3</v>
      </c>
      <c r="P806" s="39">
        <v>0</v>
      </c>
      <c r="Q806" s="38">
        <v>-29</v>
      </c>
      <c r="R806" s="34"/>
    </row>
    <row r="807" spans="1:18" x14ac:dyDescent="0.3">
      <c r="A807" s="21" t="s">
        <v>806</v>
      </c>
      <c r="B807" s="51">
        <v>23000008</v>
      </c>
      <c r="C807" s="21" t="s">
        <v>1782</v>
      </c>
      <c r="D807" s="21" t="s">
        <v>402</v>
      </c>
      <c r="E807" s="21" t="s">
        <v>1783</v>
      </c>
      <c r="F807" s="22">
        <v>1370</v>
      </c>
      <c r="G807" s="22">
        <v>389</v>
      </c>
      <c r="H807" s="23">
        <v>1175</v>
      </c>
      <c r="I807" s="22">
        <v>1852</v>
      </c>
      <c r="J807" s="24">
        <f>I807/F807*100</f>
        <v>135.18248175182481</v>
      </c>
      <c r="K807" s="25">
        <f t="shared" si="38"/>
        <v>4.1824817518248096</v>
      </c>
      <c r="L807" s="22">
        <v>117</v>
      </c>
      <c r="M807" s="26">
        <v>1.3873473917869035</v>
      </c>
      <c r="N807" s="25">
        <v>-1.6126526082130965</v>
      </c>
      <c r="O807" s="22">
        <v>1450</v>
      </c>
      <c r="P807" s="26">
        <v>37.957824639289676</v>
      </c>
      <c r="Q807" s="25">
        <v>8.9578246392896759</v>
      </c>
      <c r="R807" s="21"/>
    </row>
    <row r="808" spans="1:18" x14ac:dyDescent="0.3">
      <c r="A808" s="21" t="s">
        <v>806</v>
      </c>
      <c r="B808" s="51">
        <v>1000288</v>
      </c>
      <c r="C808" s="21" t="s">
        <v>1784</v>
      </c>
      <c r="D808" s="21" t="s">
        <v>1785</v>
      </c>
      <c r="E808" s="21" t="s">
        <v>1786</v>
      </c>
      <c r="F808" s="22">
        <v>1207</v>
      </c>
      <c r="G808" s="22">
        <v>50</v>
      </c>
      <c r="H808" s="23">
        <v>1167</v>
      </c>
      <c r="I808" s="22">
        <v>1116</v>
      </c>
      <c r="J808" s="24">
        <f>I808/F808*100</f>
        <v>92.460646230323121</v>
      </c>
      <c r="K808" s="25">
        <f t="shared" si="38"/>
        <v>-38.539353769676879</v>
      </c>
      <c r="L808" s="22">
        <v>5</v>
      </c>
      <c r="M808" s="26">
        <v>0.34217279726261762</v>
      </c>
      <c r="N808" s="25">
        <v>-2.6578272027373826</v>
      </c>
      <c r="O808" s="22">
        <v>10</v>
      </c>
      <c r="P808" s="26">
        <v>3.2506415739948675</v>
      </c>
      <c r="Q808" s="25">
        <v>-25.749358426005131</v>
      </c>
      <c r="R808" s="21"/>
    </row>
    <row r="809" spans="1:18" x14ac:dyDescent="0.3">
      <c r="A809" s="21" t="s">
        <v>806</v>
      </c>
      <c r="B809" s="51">
        <v>19477454</v>
      </c>
      <c r="C809" s="21" t="s">
        <v>1787</v>
      </c>
      <c r="D809" s="21" t="s">
        <v>153</v>
      </c>
      <c r="E809" s="21" t="s">
        <v>1788</v>
      </c>
      <c r="F809" s="22">
        <v>1735</v>
      </c>
      <c r="G809" s="22">
        <v>825</v>
      </c>
      <c r="H809" s="23">
        <v>1589</v>
      </c>
      <c r="I809" s="22">
        <v>2199</v>
      </c>
      <c r="J809" s="24">
        <f>I809/F809*100</f>
        <v>126.74351585014409</v>
      </c>
      <c r="K809" s="25">
        <f t="shared" si="38"/>
        <v>-4.2564841498559076</v>
      </c>
      <c r="L809" s="22">
        <v>36</v>
      </c>
      <c r="M809" s="26">
        <v>0.55248618784530379</v>
      </c>
      <c r="N809" s="25">
        <v>-2.4475138121546962</v>
      </c>
      <c r="O809" s="22">
        <v>784</v>
      </c>
      <c r="P809" s="26">
        <v>21.145153189352083</v>
      </c>
      <c r="Q809" s="25">
        <v>-7.854846810647917</v>
      </c>
      <c r="R809" s="21"/>
    </row>
    <row r="810" spans="1:18" x14ac:dyDescent="0.3">
      <c r="A810" s="34" t="s">
        <v>806</v>
      </c>
      <c r="B810" s="53">
        <v>10064103</v>
      </c>
      <c r="C810" s="34" t="s">
        <v>1144</v>
      </c>
      <c r="D810" s="34" t="s">
        <v>38</v>
      </c>
      <c r="E810" s="34" t="s">
        <v>1789</v>
      </c>
      <c r="F810" s="35">
        <v>1849</v>
      </c>
      <c r="G810" s="35">
        <v>382</v>
      </c>
      <c r="H810" s="36">
        <v>1</v>
      </c>
      <c r="I810" s="35">
        <v>1405</v>
      </c>
      <c r="J810" s="37">
        <f>I810/F810*100</f>
        <v>75.98702001081665</v>
      </c>
      <c r="K810" s="38">
        <f t="shared" si="38"/>
        <v>-55.01297998918335</v>
      </c>
      <c r="L810" s="35">
        <v>1</v>
      </c>
      <c r="M810" s="39">
        <v>3.5426731078904989</v>
      </c>
      <c r="N810" s="38">
        <v>0.54267310789049894</v>
      </c>
      <c r="O810" s="35">
        <v>0</v>
      </c>
      <c r="P810" s="39">
        <v>0</v>
      </c>
      <c r="Q810" s="38">
        <v>-29</v>
      </c>
      <c r="R810" s="34"/>
    </row>
    <row r="811" spans="1:18" x14ac:dyDescent="0.3">
      <c r="A811" s="21" t="s">
        <v>806</v>
      </c>
      <c r="B811" s="51">
        <v>10064111</v>
      </c>
      <c r="C811" s="21" t="s">
        <v>1416</v>
      </c>
      <c r="D811" s="21" t="s">
        <v>349</v>
      </c>
      <c r="E811" s="21" t="s">
        <v>1790</v>
      </c>
      <c r="F811" s="22">
        <v>1945</v>
      </c>
      <c r="G811" s="22">
        <v>530</v>
      </c>
      <c r="H811" s="23">
        <v>699</v>
      </c>
      <c r="I811" s="22">
        <v>3571</v>
      </c>
      <c r="J811" s="24">
        <f>I811/F811*100</f>
        <v>183.59897172236504</v>
      </c>
      <c r="K811" s="25">
        <f t="shared" si="38"/>
        <v>52.598971722365036</v>
      </c>
      <c r="L811" s="22">
        <v>11</v>
      </c>
      <c r="M811" s="26">
        <v>0.97345132743362828</v>
      </c>
      <c r="N811" s="25">
        <v>-2.0265486725663715</v>
      </c>
      <c r="O811" s="22">
        <v>16</v>
      </c>
      <c r="P811" s="26">
        <v>9.2035398230088497</v>
      </c>
      <c r="Q811" s="25">
        <v>-19.79646017699115</v>
      </c>
      <c r="R811" s="21"/>
    </row>
    <row r="812" spans="1:18" x14ac:dyDescent="0.3">
      <c r="A812" s="21" t="s">
        <v>806</v>
      </c>
      <c r="B812" s="51">
        <v>48000010</v>
      </c>
      <c r="C812" s="21" t="s">
        <v>1791</v>
      </c>
      <c r="D812" s="21" t="s">
        <v>823</v>
      </c>
      <c r="E812" s="21" t="s">
        <v>317</v>
      </c>
      <c r="F812" s="22">
        <v>898</v>
      </c>
      <c r="G812" s="22">
        <v>156</v>
      </c>
      <c r="H812" s="23">
        <v>778</v>
      </c>
      <c r="I812" s="22">
        <v>873</v>
      </c>
      <c r="J812" s="24">
        <f>I812/F812*100</f>
        <v>97.216035634743875</v>
      </c>
      <c r="K812" s="25">
        <f t="shared" si="38"/>
        <v>-33.783964365256125</v>
      </c>
      <c r="L812" s="22">
        <v>4</v>
      </c>
      <c r="M812" s="26">
        <v>0</v>
      </c>
      <c r="N812" s="25">
        <v>-3</v>
      </c>
      <c r="O812" s="22">
        <v>77</v>
      </c>
      <c r="P812" s="26">
        <v>18.192090395480225</v>
      </c>
      <c r="Q812" s="25">
        <v>-10.807909604519775</v>
      </c>
      <c r="R812" s="21"/>
    </row>
    <row r="813" spans="1:18" x14ac:dyDescent="0.3">
      <c r="A813" s="21" t="s">
        <v>806</v>
      </c>
      <c r="B813" s="51">
        <v>1000159</v>
      </c>
      <c r="C813" s="21" t="s">
        <v>1792</v>
      </c>
      <c r="D813" s="21" t="s">
        <v>1330</v>
      </c>
      <c r="E813" s="21" t="s">
        <v>1793</v>
      </c>
      <c r="F813" s="22">
        <v>1331</v>
      </c>
      <c r="G813" s="22">
        <v>236</v>
      </c>
      <c r="H813" s="23">
        <v>1728</v>
      </c>
      <c r="I813" s="22">
        <v>2450</v>
      </c>
      <c r="J813" s="24">
        <f>I813/F813*100</f>
        <v>184.07212622088656</v>
      </c>
      <c r="K813" s="25">
        <f t="shared" si="38"/>
        <v>53.07212622088656</v>
      </c>
      <c r="L813" s="22">
        <v>28</v>
      </c>
      <c r="M813" s="26">
        <v>3.3962264150943398</v>
      </c>
      <c r="N813" s="25">
        <v>0.39622641509433976</v>
      </c>
      <c r="O813" s="22">
        <v>1314</v>
      </c>
      <c r="P813" s="26">
        <v>61.179245283018865</v>
      </c>
      <c r="Q813" s="25">
        <v>32.179245283018865</v>
      </c>
      <c r="R813" s="21"/>
    </row>
    <row r="814" spans="1:18" x14ac:dyDescent="0.3">
      <c r="A814" s="21" t="s">
        <v>806</v>
      </c>
      <c r="B814" s="51">
        <v>10001878</v>
      </c>
      <c r="C814" s="21" t="s">
        <v>1794</v>
      </c>
      <c r="D814" s="21" t="s">
        <v>1795</v>
      </c>
      <c r="E814" s="21" t="s">
        <v>1796</v>
      </c>
      <c r="F814" s="22">
        <v>1280</v>
      </c>
      <c r="G814" s="22">
        <v>155</v>
      </c>
      <c r="H814" s="23">
        <v>943</v>
      </c>
      <c r="I814" s="22">
        <v>1328</v>
      </c>
      <c r="J814" s="24">
        <f>I814/F814*100</f>
        <v>103.75000000000001</v>
      </c>
      <c r="K814" s="25">
        <f t="shared" si="38"/>
        <v>-27.249999999999986</v>
      </c>
      <c r="L814" s="22">
        <v>0</v>
      </c>
      <c r="M814" s="26">
        <v>1.5126958400864399</v>
      </c>
      <c r="N814" s="25">
        <v>-1.4873041599135601</v>
      </c>
      <c r="O814" s="22">
        <v>927</v>
      </c>
      <c r="P814" s="26">
        <v>13.452188006482983</v>
      </c>
      <c r="Q814" s="25">
        <v>-15.547811993517017</v>
      </c>
      <c r="R814" s="21"/>
    </row>
    <row r="815" spans="1:18" x14ac:dyDescent="0.3">
      <c r="A815" s="21" t="s">
        <v>806</v>
      </c>
      <c r="B815" s="51">
        <v>10095201</v>
      </c>
      <c r="C815" s="21" t="s">
        <v>1797</v>
      </c>
      <c r="D815" s="21" t="s">
        <v>414</v>
      </c>
      <c r="E815" s="21" t="s">
        <v>1798</v>
      </c>
      <c r="F815" s="22">
        <v>369</v>
      </c>
      <c r="G815" s="22">
        <v>82</v>
      </c>
      <c r="H815" s="23">
        <v>1354</v>
      </c>
      <c r="I815" s="22">
        <v>127</v>
      </c>
      <c r="J815" s="24">
        <f>I815/F815*100</f>
        <v>34.417344173441734</v>
      </c>
      <c r="K815" s="25">
        <f t="shared" si="38"/>
        <v>-96.582655826558266</v>
      </c>
      <c r="L815" s="22">
        <v>0</v>
      </c>
      <c r="M815" s="26">
        <v>0.51132213294375461</v>
      </c>
      <c r="N815" s="25">
        <v>-2.4886778670562455</v>
      </c>
      <c r="O815" s="22">
        <v>0</v>
      </c>
      <c r="P815" s="26">
        <v>5.6245434623813004</v>
      </c>
      <c r="Q815" s="25">
        <v>-23.3754565376187</v>
      </c>
      <c r="R815" s="21" t="s">
        <v>473</v>
      </c>
    </row>
    <row r="816" spans="1:18" x14ac:dyDescent="0.3">
      <c r="A816" s="21" t="s">
        <v>806</v>
      </c>
      <c r="B816" s="51">
        <v>1000268</v>
      </c>
      <c r="C816" s="21" t="s">
        <v>1799</v>
      </c>
      <c r="D816" s="21" t="s">
        <v>1800</v>
      </c>
      <c r="E816" s="21" t="s">
        <v>1801</v>
      </c>
      <c r="F816" s="22">
        <v>1710</v>
      </c>
      <c r="G816" s="22">
        <v>458</v>
      </c>
      <c r="H816" s="23">
        <v>854</v>
      </c>
      <c r="I816" s="22">
        <v>1850</v>
      </c>
      <c r="J816" s="24">
        <f>I816/F816*100</f>
        <v>108.18713450292398</v>
      </c>
      <c r="K816" s="25">
        <f t="shared" si="38"/>
        <v>-22.812865497076018</v>
      </c>
      <c r="L816" s="22">
        <v>59</v>
      </c>
      <c r="M816" s="26">
        <v>0</v>
      </c>
      <c r="N816" s="25">
        <v>-3</v>
      </c>
      <c r="O816" s="22">
        <v>7</v>
      </c>
      <c r="P816" s="26">
        <v>48.468848996832101</v>
      </c>
      <c r="Q816" s="25">
        <v>19.468848996832101</v>
      </c>
      <c r="R816" s="21"/>
    </row>
    <row r="817" spans="1:18" x14ac:dyDescent="0.3">
      <c r="A817" s="21" t="s">
        <v>806</v>
      </c>
      <c r="B817" s="51">
        <v>1000278</v>
      </c>
      <c r="C817" s="21" t="s">
        <v>1802</v>
      </c>
      <c r="D817" s="21" t="s">
        <v>349</v>
      </c>
      <c r="E817" s="21" t="s">
        <v>1803</v>
      </c>
      <c r="F817" s="22">
        <v>1259</v>
      </c>
      <c r="G817" s="22">
        <v>35</v>
      </c>
      <c r="H817" s="23">
        <v>984</v>
      </c>
      <c r="I817" s="22">
        <v>1661</v>
      </c>
      <c r="J817" s="24">
        <f>I817/F817*100</f>
        <v>131.9301032565528</v>
      </c>
      <c r="K817" s="25">
        <f t="shared" si="38"/>
        <v>0.93010325655279757</v>
      </c>
      <c r="L817" s="22">
        <v>20</v>
      </c>
      <c r="M817" s="26">
        <v>1.2999071494893222</v>
      </c>
      <c r="N817" s="25">
        <v>-1.7000928505106778</v>
      </c>
      <c r="O817" s="22">
        <v>228</v>
      </c>
      <c r="P817" s="26">
        <v>3.0640668523676879</v>
      </c>
      <c r="Q817" s="25">
        <v>-25.935933147632312</v>
      </c>
      <c r="R817" s="21"/>
    </row>
    <row r="818" spans="1:18" x14ac:dyDescent="0.3">
      <c r="A818" s="21" t="s">
        <v>806</v>
      </c>
      <c r="B818" s="51">
        <v>10064111</v>
      </c>
      <c r="C818" s="21" t="s">
        <v>1416</v>
      </c>
      <c r="D818" s="21" t="s">
        <v>616</v>
      </c>
      <c r="E818" s="21" t="s">
        <v>1804</v>
      </c>
      <c r="F818" s="22">
        <v>1374</v>
      </c>
      <c r="G818" s="22">
        <v>81</v>
      </c>
      <c r="H818" s="23">
        <v>1378</v>
      </c>
      <c r="I818" s="22">
        <v>2861</v>
      </c>
      <c r="J818" s="24">
        <f>I818/F818*100</f>
        <v>208.22416302765649</v>
      </c>
      <c r="K818" s="25">
        <f t="shared" si="38"/>
        <v>77.224163027656488</v>
      </c>
      <c r="L818" s="22">
        <v>1</v>
      </c>
      <c r="M818" s="26">
        <v>0</v>
      </c>
      <c r="N818" s="25">
        <v>-3</v>
      </c>
      <c r="O818" s="22">
        <v>735</v>
      </c>
      <c r="P818" s="26">
        <v>98.467041389882468</v>
      </c>
      <c r="Q818" s="25">
        <v>69.467041389882468</v>
      </c>
      <c r="R818" s="21"/>
    </row>
    <row r="819" spans="1:18" x14ac:dyDescent="0.3">
      <c r="A819" s="21" t="s">
        <v>806</v>
      </c>
      <c r="B819" s="51">
        <v>10065801</v>
      </c>
      <c r="C819" s="21" t="s">
        <v>1805</v>
      </c>
      <c r="D819" s="21" t="s">
        <v>97</v>
      </c>
      <c r="E819" s="21" t="s">
        <v>1806</v>
      </c>
      <c r="F819" s="22">
        <v>1363</v>
      </c>
      <c r="G819" s="22">
        <v>160</v>
      </c>
      <c r="H819" s="23">
        <v>1831</v>
      </c>
      <c r="I819" s="22">
        <v>4010</v>
      </c>
      <c r="J819" s="24">
        <f>I819/F819*100</f>
        <v>294.20396184886283</v>
      </c>
      <c r="K819" s="25">
        <f t="shared" si="38"/>
        <v>163.20396184886283</v>
      </c>
      <c r="L819" s="22">
        <v>2</v>
      </c>
      <c r="M819" s="26">
        <v>3.0537830446672745</v>
      </c>
      <c r="N819" s="25">
        <v>5.378304466727446E-2</v>
      </c>
      <c r="O819" s="22">
        <v>359</v>
      </c>
      <c r="P819" s="26">
        <v>56.973564266180489</v>
      </c>
      <c r="Q819" s="25">
        <v>27.973564266180489</v>
      </c>
      <c r="R819" s="21"/>
    </row>
    <row r="820" spans="1:18" x14ac:dyDescent="0.3">
      <c r="A820" s="21" t="s">
        <v>806</v>
      </c>
      <c r="B820" s="51">
        <v>10001808</v>
      </c>
      <c r="C820" s="21" t="s">
        <v>1807</v>
      </c>
      <c r="D820" s="21" t="s">
        <v>271</v>
      </c>
      <c r="E820" s="21" t="s">
        <v>1808</v>
      </c>
      <c r="F820" s="22">
        <v>1131</v>
      </c>
      <c r="G820" s="22">
        <v>187</v>
      </c>
      <c r="H820" s="23">
        <v>1397</v>
      </c>
      <c r="I820" s="22">
        <v>1059</v>
      </c>
      <c r="J820" s="24">
        <f>I820/F820*100</f>
        <v>93.633952254641912</v>
      </c>
      <c r="K820" s="25">
        <f t="shared" si="38"/>
        <v>-37.366047745358088</v>
      </c>
      <c r="L820" s="22">
        <v>1</v>
      </c>
      <c r="M820" s="26">
        <v>11.181301326595072</v>
      </c>
      <c r="N820" s="25">
        <v>8.1813013265950723</v>
      </c>
      <c r="O820" s="22">
        <v>369</v>
      </c>
      <c r="P820" s="26">
        <v>14.213518635502211</v>
      </c>
      <c r="Q820" s="25">
        <v>-14.786481364497789</v>
      </c>
      <c r="R820" s="21"/>
    </row>
    <row r="821" spans="1:18" x14ac:dyDescent="0.3">
      <c r="A821" s="45" t="s">
        <v>806</v>
      </c>
      <c r="B821" s="54">
        <v>1000319</v>
      </c>
      <c r="C821" s="45" t="s">
        <v>1809</v>
      </c>
      <c r="D821" s="45" t="s">
        <v>156</v>
      </c>
      <c r="E821" s="45" t="s">
        <v>1810</v>
      </c>
      <c r="F821" s="46">
        <v>2035</v>
      </c>
      <c r="G821" s="46">
        <v>459</v>
      </c>
      <c r="H821" s="47">
        <v>783</v>
      </c>
      <c r="I821" s="46">
        <v>2277</v>
      </c>
      <c r="J821" s="48">
        <f>I821/F821*100</f>
        <v>111.89189189189189</v>
      </c>
      <c r="K821" s="49">
        <f t="shared" si="38"/>
        <v>-19.108108108108112</v>
      </c>
      <c r="L821" s="46">
        <v>18</v>
      </c>
      <c r="M821" s="50">
        <f>L821/F821*100</f>
        <v>0.88452088452088462</v>
      </c>
      <c r="N821" s="49">
        <f>M821-3</f>
        <v>-2.1154791154791153</v>
      </c>
      <c r="O821" s="46">
        <v>406</v>
      </c>
      <c r="P821" s="50">
        <v>0</v>
      </c>
      <c r="Q821" s="49">
        <v>-29</v>
      </c>
      <c r="R821" s="45"/>
    </row>
    <row r="822" spans="1:18" x14ac:dyDescent="0.3">
      <c r="A822" s="21" t="s">
        <v>806</v>
      </c>
      <c r="B822" s="51">
        <v>1000359</v>
      </c>
      <c r="C822" s="21" t="s">
        <v>1811</v>
      </c>
      <c r="D822" s="21" t="s">
        <v>1812</v>
      </c>
      <c r="E822" s="21" t="s">
        <v>1813</v>
      </c>
      <c r="F822" s="22">
        <v>671</v>
      </c>
      <c r="G822" s="22">
        <v>7</v>
      </c>
      <c r="H822" s="23">
        <v>445</v>
      </c>
      <c r="I822" s="22">
        <v>423</v>
      </c>
      <c r="J822" s="24">
        <f>I822/F822*100</f>
        <v>63.040238450074511</v>
      </c>
      <c r="K822" s="25">
        <f t="shared" si="38"/>
        <v>-67.959761549925489</v>
      </c>
      <c r="L822" s="22">
        <v>1</v>
      </c>
      <c r="M822" s="26">
        <v>1.7999999999999998</v>
      </c>
      <c r="N822" s="25">
        <v>-1.2000000000000002</v>
      </c>
      <c r="O822" s="22">
        <v>660</v>
      </c>
      <c r="P822" s="26">
        <v>120.6</v>
      </c>
      <c r="Q822" s="25">
        <v>91.6</v>
      </c>
      <c r="R822" s="21" t="s">
        <v>473</v>
      </c>
    </row>
    <row r="823" spans="1:18" x14ac:dyDescent="0.3">
      <c r="A823" s="21" t="s">
        <v>806</v>
      </c>
      <c r="B823" s="51">
        <v>1000357</v>
      </c>
      <c r="C823" s="21" t="s">
        <v>1814</v>
      </c>
      <c r="D823" s="21" t="s">
        <v>1683</v>
      </c>
      <c r="E823" s="21" t="s">
        <v>1733</v>
      </c>
      <c r="F823" s="22">
        <v>1639</v>
      </c>
      <c r="G823" s="22">
        <v>373</v>
      </c>
      <c r="H823" s="23">
        <v>1117</v>
      </c>
      <c r="I823" s="22">
        <v>353</v>
      </c>
      <c r="J823" s="24">
        <f>I823/F823*100</f>
        <v>21.537522879804762</v>
      </c>
      <c r="K823" s="25">
        <f t="shared" si="38"/>
        <v>-109.46247712019525</v>
      </c>
      <c r="L823" s="22">
        <v>3</v>
      </c>
      <c r="M823" s="26">
        <v>1.8362662586074983</v>
      </c>
      <c r="N823" s="25">
        <v>-1.1637337413925017</v>
      </c>
      <c r="O823" s="22">
        <v>623</v>
      </c>
      <c r="P823" s="26">
        <v>9.8699311400153018</v>
      </c>
      <c r="Q823" s="25">
        <v>-19.130068859984696</v>
      </c>
      <c r="R823" s="21" t="s">
        <v>473</v>
      </c>
    </row>
    <row r="824" spans="1:18" x14ac:dyDescent="0.3">
      <c r="A824" s="21" t="s">
        <v>806</v>
      </c>
      <c r="B824" s="51">
        <v>10065402</v>
      </c>
      <c r="C824" s="21" t="s">
        <v>1815</v>
      </c>
      <c r="D824" s="21" t="s">
        <v>1816</v>
      </c>
      <c r="E824" s="21" t="s">
        <v>1817</v>
      </c>
      <c r="F824" s="22">
        <v>2082</v>
      </c>
      <c r="G824" s="22">
        <v>400</v>
      </c>
      <c r="H824" s="23">
        <v>1103</v>
      </c>
      <c r="I824" s="22">
        <v>1813</v>
      </c>
      <c r="J824" s="24">
        <f>I824/F824*100</f>
        <v>87.079731027857832</v>
      </c>
      <c r="K824" s="25">
        <f t="shared" si="38"/>
        <v>-43.920268972142168</v>
      </c>
      <c r="L824" s="22">
        <v>5</v>
      </c>
      <c r="M824" s="26">
        <v>0.49958368026644462</v>
      </c>
      <c r="N824" s="25">
        <v>-2.5004163197335556</v>
      </c>
      <c r="O824" s="22">
        <v>40</v>
      </c>
      <c r="P824" s="26">
        <v>0</v>
      </c>
      <c r="Q824" s="25">
        <v>-29</v>
      </c>
      <c r="R824" s="21"/>
    </row>
    <row r="825" spans="1:18" x14ac:dyDescent="0.3">
      <c r="A825" s="21" t="s">
        <v>806</v>
      </c>
      <c r="B825" s="51">
        <v>47000002</v>
      </c>
      <c r="C825" s="21" t="s">
        <v>1818</v>
      </c>
      <c r="D825" s="21" t="s">
        <v>1819</v>
      </c>
      <c r="E825" s="21" t="s">
        <v>1820</v>
      </c>
      <c r="F825" s="22">
        <v>2086</v>
      </c>
      <c r="G825" s="22">
        <v>902</v>
      </c>
      <c r="H825" s="23">
        <v>1548</v>
      </c>
      <c r="I825" s="22">
        <v>3118</v>
      </c>
      <c r="J825" s="24">
        <f>I825/F825*100</f>
        <v>149.47267497603067</v>
      </c>
      <c r="K825" s="25">
        <f t="shared" si="38"/>
        <v>18.472674976030675</v>
      </c>
      <c r="L825" s="22">
        <v>49</v>
      </c>
      <c r="M825" s="26">
        <v>2.2410358565737054</v>
      </c>
      <c r="N825" s="25">
        <v>-0.75896414342629459</v>
      </c>
      <c r="O825" s="22">
        <v>901</v>
      </c>
      <c r="P825" s="26">
        <v>12.05179282868526</v>
      </c>
      <c r="Q825" s="25">
        <v>-16.948207171314742</v>
      </c>
      <c r="R825" s="21"/>
    </row>
    <row r="826" spans="1:18" x14ac:dyDescent="0.3">
      <c r="A826" s="21" t="s">
        <v>806</v>
      </c>
      <c r="B826" s="51">
        <v>1000274</v>
      </c>
      <c r="C826" s="21" t="s">
        <v>1821</v>
      </c>
      <c r="D826" s="21" t="s">
        <v>1822</v>
      </c>
      <c r="E826" s="21" t="s">
        <v>1823</v>
      </c>
      <c r="F826" s="22">
        <v>1424</v>
      </c>
      <c r="G826" s="22">
        <v>385</v>
      </c>
      <c r="H826" s="23">
        <v>1005</v>
      </c>
      <c r="I826" s="22">
        <v>1419</v>
      </c>
      <c r="J826" s="24">
        <f>I826/F826*100</f>
        <v>99.648876404494374</v>
      </c>
      <c r="K826" s="25">
        <f t="shared" si="38"/>
        <v>-31.351123595505626</v>
      </c>
      <c r="L826" s="22">
        <v>4</v>
      </c>
      <c r="M826" s="26">
        <v>1.1476264997391759</v>
      </c>
      <c r="N826" s="25">
        <v>-1.8523735002608241</v>
      </c>
      <c r="O826" s="22">
        <v>1797</v>
      </c>
      <c r="P826" s="26">
        <v>5.2164840897235262E-2</v>
      </c>
      <c r="Q826" s="25">
        <v>-28.947835159102766</v>
      </c>
      <c r="R826" s="21"/>
    </row>
    <row r="827" spans="1:18" x14ac:dyDescent="0.3">
      <c r="A827" s="21" t="s">
        <v>806</v>
      </c>
      <c r="B827" s="51">
        <v>1000263</v>
      </c>
      <c r="C827" s="21" t="s">
        <v>1824</v>
      </c>
      <c r="D827" s="21" t="s">
        <v>780</v>
      </c>
      <c r="E827" s="21" t="s">
        <v>1825</v>
      </c>
      <c r="F827" s="22">
        <v>1431</v>
      </c>
      <c r="G827" s="22">
        <v>511</v>
      </c>
      <c r="H827" s="23">
        <v>978</v>
      </c>
      <c r="I827" s="22">
        <v>2547</v>
      </c>
      <c r="J827" s="24">
        <f>I827/F827*100</f>
        <v>177.98742138364781</v>
      </c>
      <c r="K827" s="25">
        <f t="shared" si="38"/>
        <v>46.987421383647813</v>
      </c>
      <c r="L827" s="22">
        <v>14</v>
      </c>
      <c r="M827" s="26">
        <v>0.33869602032176122</v>
      </c>
      <c r="N827" s="25">
        <v>-2.6613039796782387</v>
      </c>
      <c r="O827" s="22">
        <v>117</v>
      </c>
      <c r="P827" s="26">
        <v>2.0321761219305672</v>
      </c>
      <c r="Q827" s="25">
        <v>-26.967823878069431</v>
      </c>
      <c r="R827" s="21"/>
    </row>
    <row r="828" spans="1:18" x14ac:dyDescent="0.3">
      <c r="A828" s="21" t="s">
        <v>806</v>
      </c>
      <c r="B828" s="51">
        <v>1000328</v>
      </c>
      <c r="C828" s="21" t="s">
        <v>1826</v>
      </c>
      <c r="D828" s="21" t="s">
        <v>793</v>
      </c>
      <c r="E828" s="21" t="s">
        <v>1827</v>
      </c>
      <c r="F828" s="22">
        <v>1143</v>
      </c>
      <c r="G828" s="22">
        <v>27</v>
      </c>
      <c r="H828" s="23">
        <v>1216</v>
      </c>
      <c r="I828" s="22">
        <v>1725</v>
      </c>
      <c r="J828" s="24">
        <f>I828/F828*100</f>
        <v>150.91863517060366</v>
      </c>
      <c r="K828" s="25">
        <f t="shared" si="38"/>
        <v>19.918635170603665</v>
      </c>
      <c r="L828" s="22">
        <v>5</v>
      </c>
      <c r="M828" s="26">
        <v>24.758364312267659</v>
      </c>
      <c r="N828" s="25">
        <v>21.758364312267659</v>
      </c>
      <c r="O828" s="22">
        <v>68</v>
      </c>
      <c r="P828" s="26">
        <v>48.3271375464684</v>
      </c>
      <c r="Q828" s="25">
        <v>19.3271375464684</v>
      </c>
      <c r="R828" s="21"/>
    </row>
    <row r="829" spans="1:18" x14ac:dyDescent="0.3">
      <c r="A829" s="21" t="s">
        <v>806</v>
      </c>
      <c r="B829" s="51">
        <v>1000220</v>
      </c>
      <c r="C829" s="21" t="s">
        <v>1828</v>
      </c>
      <c r="D829" s="21" t="s">
        <v>388</v>
      </c>
      <c r="E829" s="21" t="s">
        <v>1226</v>
      </c>
      <c r="F829" s="22">
        <v>1849</v>
      </c>
      <c r="G829" s="22">
        <v>298</v>
      </c>
      <c r="H829" s="23">
        <v>1405</v>
      </c>
      <c r="I829" s="22">
        <v>0</v>
      </c>
      <c r="J829" s="24">
        <f>I829/F829*100</f>
        <v>0</v>
      </c>
      <c r="K829" s="25">
        <f t="shared" si="38"/>
        <v>-131</v>
      </c>
      <c r="L829" s="22">
        <v>0</v>
      </c>
      <c r="M829" s="26">
        <v>0</v>
      </c>
      <c r="N829" s="25">
        <v>-3</v>
      </c>
      <c r="O829" s="22">
        <v>0</v>
      </c>
      <c r="P829" s="26">
        <v>0</v>
      </c>
      <c r="Q829" s="25">
        <v>-29</v>
      </c>
      <c r="R829" s="21" t="s">
        <v>405</v>
      </c>
    </row>
    <row r="830" spans="1:18" x14ac:dyDescent="0.3">
      <c r="A830" s="21" t="s">
        <v>806</v>
      </c>
      <c r="B830" s="51">
        <v>1000187</v>
      </c>
      <c r="C830" s="21" t="s">
        <v>1829</v>
      </c>
      <c r="D830" s="21" t="s">
        <v>790</v>
      </c>
      <c r="E830" s="21" t="s">
        <v>1830</v>
      </c>
      <c r="F830" s="22">
        <v>1701</v>
      </c>
      <c r="G830" s="22">
        <v>140</v>
      </c>
      <c r="H830" s="23">
        <v>1429</v>
      </c>
      <c r="I830" s="22">
        <v>2080</v>
      </c>
      <c r="J830" s="24">
        <f>I830/F830*100</f>
        <v>122.28101116990007</v>
      </c>
      <c r="K830" s="25">
        <f t="shared" si="38"/>
        <v>-8.7189888300999314</v>
      </c>
      <c r="L830" s="22">
        <v>0</v>
      </c>
      <c r="M830" s="26">
        <v>8.5056113408151202</v>
      </c>
      <c r="N830" s="25">
        <v>5.5056113408151202</v>
      </c>
      <c r="O830" s="22">
        <v>1334</v>
      </c>
      <c r="P830" s="26">
        <v>1.9492025989367987</v>
      </c>
      <c r="Q830" s="25">
        <v>-27.0507974010632</v>
      </c>
      <c r="R830" s="21"/>
    </row>
    <row r="831" spans="1:18" x14ac:dyDescent="0.3">
      <c r="A831" s="21" t="s">
        <v>806</v>
      </c>
      <c r="B831" s="51">
        <v>34000008</v>
      </c>
      <c r="C831" s="21" t="s">
        <v>1831</v>
      </c>
      <c r="D831" s="21" t="s">
        <v>1699</v>
      </c>
      <c r="E831" s="21" t="s">
        <v>1832</v>
      </c>
      <c r="F831" s="22">
        <v>1390</v>
      </c>
      <c r="G831" s="22">
        <v>300</v>
      </c>
      <c r="H831" s="23">
        <v>1223</v>
      </c>
      <c r="I831" s="22">
        <v>1998</v>
      </c>
      <c r="J831" s="24">
        <f>I831/F831*100</f>
        <v>143.74100719424462</v>
      </c>
      <c r="K831" s="25">
        <f t="shared" si="38"/>
        <v>12.741007194244617</v>
      </c>
      <c r="L831" s="22">
        <v>0</v>
      </c>
      <c r="M831" s="26">
        <v>17.998610145934677</v>
      </c>
      <c r="N831" s="25">
        <v>14.998610145934677</v>
      </c>
      <c r="O831" s="22">
        <v>749</v>
      </c>
      <c r="P831" s="26">
        <v>13.20361362056984</v>
      </c>
      <c r="Q831" s="25">
        <v>-15.79638637943016</v>
      </c>
      <c r="R831" s="21"/>
    </row>
    <row r="832" spans="1:18" x14ac:dyDescent="0.3">
      <c r="A832" s="21" t="s">
        <v>806</v>
      </c>
      <c r="B832" s="51">
        <v>1000273</v>
      </c>
      <c r="C832" s="21" t="s">
        <v>1833</v>
      </c>
      <c r="D832" s="21" t="s">
        <v>1768</v>
      </c>
      <c r="E832" s="21" t="s">
        <v>1834</v>
      </c>
      <c r="F832" s="22">
        <v>1380</v>
      </c>
      <c r="G832" s="22">
        <v>214</v>
      </c>
      <c r="H832" s="23">
        <v>558</v>
      </c>
      <c r="I832" s="22">
        <v>1898</v>
      </c>
      <c r="J832" s="24">
        <f>I832/F832*100</f>
        <v>137.53623188405797</v>
      </c>
      <c r="K832" s="25">
        <f t="shared" si="38"/>
        <v>6.536231884057969</v>
      </c>
      <c r="L832" s="22">
        <v>12</v>
      </c>
      <c r="M832" s="26">
        <v>4.8092868988391384</v>
      </c>
      <c r="N832" s="25">
        <v>1.8092868988391384</v>
      </c>
      <c r="O832" s="22">
        <v>355</v>
      </c>
      <c r="P832" s="26">
        <v>0</v>
      </c>
      <c r="Q832" s="25">
        <v>-29</v>
      </c>
      <c r="R832" s="21"/>
    </row>
    <row r="833" spans="1:18" x14ac:dyDescent="0.3">
      <c r="A833" s="21" t="s">
        <v>806</v>
      </c>
      <c r="B833" s="51">
        <v>1000196</v>
      </c>
      <c r="C833" s="21" t="s">
        <v>1835</v>
      </c>
      <c r="D833" s="21" t="s">
        <v>481</v>
      </c>
      <c r="E833" s="21" t="s">
        <v>1836</v>
      </c>
      <c r="F833" s="22">
        <v>1635</v>
      </c>
      <c r="G833" s="22">
        <v>92</v>
      </c>
      <c r="H833" s="23">
        <v>1249</v>
      </c>
      <c r="I833" s="22">
        <v>1307</v>
      </c>
      <c r="J833" s="24">
        <f>I833/F833*100</f>
        <v>79.938837920489291</v>
      </c>
      <c r="K833" s="25">
        <f t="shared" si="38"/>
        <v>-51.061162079510709</v>
      </c>
      <c r="L833" s="22">
        <v>4</v>
      </c>
      <c r="M833" s="26">
        <v>5.4443554843875104</v>
      </c>
      <c r="N833" s="25">
        <v>2.4443554843875104</v>
      </c>
      <c r="O833" s="22">
        <v>2070</v>
      </c>
      <c r="P833" s="26">
        <v>6.7253803042433944</v>
      </c>
      <c r="Q833" s="25">
        <v>-22.274619695756606</v>
      </c>
      <c r="R833" s="21"/>
    </row>
    <row r="834" spans="1:18" x14ac:dyDescent="0.3">
      <c r="A834" s="21" t="s">
        <v>806</v>
      </c>
      <c r="B834" s="51">
        <v>1000331</v>
      </c>
      <c r="C834" s="21" t="s">
        <v>1837</v>
      </c>
      <c r="D834" s="21" t="s">
        <v>1838</v>
      </c>
      <c r="E834" s="21" t="s">
        <v>1839</v>
      </c>
      <c r="F834" s="22">
        <v>1216</v>
      </c>
      <c r="G834" s="22">
        <v>214</v>
      </c>
      <c r="H834" s="23">
        <v>996</v>
      </c>
      <c r="I834" s="22">
        <v>1796</v>
      </c>
      <c r="J834" s="24">
        <f>I834/F834*100</f>
        <v>147.69736842105263</v>
      </c>
      <c r="K834" s="25">
        <f t="shared" si="38"/>
        <v>16.69736842105263</v>
      </c>
      <c r="L834" s="22">
        <v>3</v>
      </c>
      <c r="M834" s="26">
        <v>0.84961767204757865</v>
      </c>
      <c r="N834" s="25">
        <v>-2.1503823279524212</v>
      </c>
      <c r="O834" s="22">
        <v>1684</v>
      </c>
      <c r="P834" s="26">
        <v>21.665250637213255</v>
      </c>
      <c r="Q834" s="25">
        <v>-7.3347493627867451</v>
      </c>
      <c r="R834" s="21"/>
    </row>
    <row r="835" spans="1:18" x14ac:dyDescent="0.3">
      <c r="A835" s="21" t="s">
        <v>806</v>
      </c>
      <c r="B835" s="51">
        <v>1000222</v>
      </c>
      <c r="C835" s="21" t="s">
        <v>1840</v>
      </c>
      <c r="D835" s="21" t="s">
        <v>144</v>
      </c>
      <c r="E835" s="21" t="s">
        <v>1841</v>
      </c>
      <c r="F835" s="22">
        <v>1200</v>
      </c>
      <c r="G835" s="22">
        <v>203</v>
      </c>
      <c r="H835" s="23">
        <v>2733</v>
      </c>
      <c r="I835" s="22">
        <v>1428</v>
      </c>
      <c r="J835" s="24">
        <f>I835/F835*100</f>
        <v>119</v>
      </c>
      <c r="K835" s="25">
        <f t="shared" si="38"/>
        <v>-12</v>
      </c>
      <c r="L835" s="22">
        <v>9</v>
      </c>
      <c r="M835" s="26">
        <v>0</v>
      </c>
      <c r="N835" s="25">
        <v>-3</v>
      </c>
      <c r="O835" s="22">
        <v>3</v>
      </c>
      <c r="P835" s="26">
        <v>0.98795924668107438</v>
      </c>
      <c r="Q835" s="25">
        <v>-28.012040753318924</v>
      </c>
      <c r="R835" s="21"/>
    </row>
    <row r="836" spans="1:18" x14ac:dyDescent="0.3">
      <c r="A836" s="21" t="s">
        <v>806</v>
      </c>
      <c r="B836" s="51">
        <v>10000190</v>
      </c>
      <c r="C836" s="21" t="s">
        <v>1842</v>
      </c>
      <c r="D836" s="21" t="s">
        <v>1524</v>
      </c>
      <c r="E836" s="21" t="s">
        <v>1212</v>
      </c>
      <c r="F836" s="22">
        <v>1014</v>
      </c>
      <c r="G836" s="22">
        <v>15</v>
      </c>
      <c r="H836" s="23">
        <v>1675</v>
      </c>
      <c r="I836" s="22">
        <v>1611</v>
      </c>
      <c r="J836" s="24">
        <f>I836/F836*100</f>
        <v>158.87573964497042</v>
      </c>
      <c r="K836" s="25">
        <f t="shared" si="38"/>
        <v>27.875739644970423</v>
      </c>
      <c r="L836" s="22">
        <v>17</v>
      </c>
      <c r="M836" s="26">
        <v>1.2634534394010295</v>
      </c>
      <c r="N836" s="25">
        <v>-1.7365465605989705</v>
      </c>
      <c r="O836" s="22">
        <v>467</v>
      </c>
      <c r="P836" s="26">
        <v>23.678053345811886</v>
      </c>
      <c r="Q836" s="25">
        <v>-5.321946654188114</v>
      </c>
      <c r="R836" s="21"/>
    </row>
    <row r="837" spans="1:18" x14ac:dyDescent="0.3">
      <c r="A837" s="21" t="s">
        <v>806</v>
      </c>
      <c r="B837" s="51">
        <v>41000002</v>
      </c>
      <c r="C837" s="21" t="s">
        <v>1843</v>
      </c>
      <c r="D837" s="21" t="s">
        <v>159</v>
      </c>
      <c r="E837" s="21" t="s">
        <v>1844</v>
      </c>
      <c r="F837" s="22">
        <v>1567</v>
      </c>
      <c r="G837" s="22">
        <v>284</v>
      </c>
      <c r="H837" s="23">
        <v>1938</v>
      </c>
      <c r="I837" s="22">
        <v>3692</v>
      </c>
      <c r="J837" s="24">
        <f>I837/F837*100</f>
        <v>235.60944479897893</v>
      </c>
      <c r="K837" s="25">
        <f t="shared" si="38"/>
        <v>104.60944479897893</v>
      </c>
      <c r="L837" s="22">
        <v>13</v>
      </c>
      <c r="M837" s="26">
        <v>0.48840048840048839</v>
      </c>
      <c r="N837" s="25">
        <v>-2.5115995115995116</v>
      </c>
      <c r="O837" s="22">
        <v>1549</v>
      </c>
      <c r="P837" s="26">
        <v>119.00691900691899</v>
      </c>
      <c r="Q837" s="25">
        <v>90.006919006918991</v>
      </c>
      <c r="R837" s="21"/>
    </row>
    <row r="838" spans="1:18" x14ac:dyDescent="0.3">
      <c r="A838" s="21" t="s">
        <v>806</v>
      </c>
      <c r="B838" s="51">
        <v>10001833</v>
      </c>
      <c r="C838" s="21" t="s">
        <v>1845</v>
      </c>
      <c r="D838" s="21" t="s">
        <v>1846</v>
      </c>
      <c r="E838" s="21" t="s">
        <v>1847</v>
      </c>
      <c r="F838" s="22">
        <v>2093</v>
      </c>
      <c r="G838" s="22">
        <v>654</v>
      </c>
      <c r="H838" s="23">
        <v>1277</v>
      </c>
      <c r="I838" s="22">
        <v>2151</v>
      </c>
      <c r="J838" s="24">
        <f>I838/F838*100</f>
        <v>102.77114190157668</v>
      </c>
      <c r="K838" s="25">
        <f t="shared" si="38"/>
        <v>-28.228858098423316</v>
      </c>
      <c r="L838" s="22">
        <v>60</v>
      </c>
      <c r="M838" s="26">
        <v>0.25396825396825395</v>
      </c>
      <c r="N838" s="25">
        <v>-2.746031746031746</v>
      </c>
      <c r="O838" s="22">
        <v>321</v>
      </c>
      <c r="P838" s="26">
        <v>13.079365079365079</v>
      </c>
      <c r="Q838" s="25">
        <v>-15.920634920634921</v>
      </c>
      <c r="R838" s="21"/>
    </row>
    <row r="839" spans="1:18" x14ac:dyDescent="0.3">
      <c r="A839" s="21" t="s">
        <v>806</v>
      </c>
      <c r="B839" s="51">
        <v>4000018</v>
      </c>
      <c r="C839" s="21" t="s">
        <v>1848</v>
      </c>
      <c r="D839" s="21" t="s">
        <v>77</v>
      </c>
      <c r="E839" s="21" t="s">
        <v>963</v>
      </c>
      <c r="F839" s="22">
        <v>1043</v>
      </c>
      <c r="G839" s="22">
        <v>679</v>
      </c>
      <c r="H839" s="23">
        <v>1195</v>
      </c>
      <c r="I839" s="22">
        <v>940</v>
      </c>
      <c r="J839" s="24">
        <f>I839/F839*100</f>
        <v>90.124640460210927</v>
      </c>
      <c r="K839" s="25">
        <f t="shared" si="38"/>
        <v>-40.875359539789073</v>
      </c>
      <c r="L839" s="22">
        <v>0</v>
      </c>
      <c r="M839" s="26">
        <v>0.5759539236861051</v>
      </c>
      <c r="N839" s="25">
        <v>-2.4240460763138949</v>
      </c>
      <c r="O839" s="22">
        <v>469</v>
      </c>
      <c r="P839" s="26">
        <v>42.044636429085678</v>
      </c>
      <c r="Q839" s="25">
        <v>13.044636429085678</v>
      </c>
      <c r="R839" s="21" t="s">
        <v>473</v>
      </c>
    </row>
    <row r="840" spans="1:18" x14ac:dyDescent="0.3">
      <c r="A840" s="21" t="s">
        <v>806</v>
      </c>
      <c r="B840" s="51">
        <v>10065405</v>
      </c>
      <c r="C840" s="21" t="s">
        <v>1849</v>
      </c>
      <c r="D840" s="21" t="s">
        <v>156</v>
      </c>
      <c r="E840" s="21" t="s">
        <v>1850</v>
      </c>
      <c r="F840" s="22">
        <v>1814</v>
      </c>
      <c r="G840" s="22">
        <v>267</v>
      </c>
      <c r="H840" s="23">
        <v>2915</v>
      </c>
      <c r="I840" s="22">
        <v>2299</v>
      </c>
      <c r="J840" s="24">
        <f>I840/F840*100</f>
        <v>126.73649393605292</v>
      </c>
      <c r="K840" s="25">
        <f t="shared" si="38"/>
        <v>-4.2635060639470765</v>
      </c>
      <c r="L840" s="22">
        <v>4</v>
      </c>
      <c r="M840" s="26">
        <v>1.5094339622641511</v>
      </c>
      <c r="N840" s="25">
        <v>-1.4905660377358489</v>
      </c>
      <c r="O840" s="22">
        <v>2261</v>
      </c>
      <c r="P840" s="26">
        <v>45.969125214408237</v>
      </c>
      <c r="Q840" s="25">
        <v>16.969125214408237</v>
      </c>
      <c r="R840" s="21"/>
    </row>
    <row r="841" spans="1:18" x14ac:dyDescent="0.3">
      <c r="A841" s="21" t="s">
        <v>806</v>
      </c>
      <c r="B841" s="51">
        <v>10001809</v>
      </c>
      <c r="C841" s="21" t="s">
        <v>1851</v>
      </c>
      <c r="D841" s="21" t="s">
        <v>1430</v>
      </c>
      <c r="E841" s="21" t="s">
        <v>1852</v>
      </c>
      <c r="F841" s="22">
        <v>812</v>
      </c>
      <c r="G841" s="22">
        <v>462</v>
      </c>
      <c r="H841" s="23">
        <v>894</v>
      </c>
      <c r="I841" s="22">
        <v>1831</v>
      </c>
      <c r="J841" s="24">
        <f>I841/F841*100</f>
        <v>225.49261083743843</v>
      </c>
      <c r="K841" s="25">
        <f t="shared" si="38"/>
        <v>94.492610837438434</v>
      </c>
      <c r="L841" s="22">
        <v>18</v>
      </c>
      <c r="M841" s="26">
        <v>1.3096351730589337</v>
      </c>
      <c r="N841" s="25">
        <v>-1.6903648269410663</v>
      </c>
      <c r="O841" s="22">
        <v>1379</v>
      </c>
      <c r="P841" s="26">
        <v>0</v>
      </c>
      <c r="Q841" s="25">
        <v>-29</v>
      </c>
      <c r="R841" s="21"/>
    </row>
    <row r="842" spans="1:18" x14ac:dyDescent="0.3">
      <c r="A842" s="21" t="s">
        <v>806</v>
      </c>
      <c r="B842" s="51">
        <v>19275430</v>
      </c>
      <c r="C842" s="21" t="s">
        <v>1853</v>
      </c>
      <c r="D842" s="21" t="s">
        <v>1854</v>
      </c>
      <c r="E842" s="21" t="s">
        <v>1287</v>
      </c>
      <c r="F842" s="22">
        <v>1801</v>
      </c>
      <c r="G842" s="22">
        <v>175</v>
      </c>
      <c r="H842" s="23">
        <v>2093</v>
      </c>
      <c r="I842" s="22">
        <v>2611</v>
      </c>
      <c r="J842" s="24">
        <f>I842/F842*100</f>
        <v>144.97501388117712</v>
      </c>
      <c r="K842" s="25">
        <f t="shared" ref="K842:K905" si="39">J842-131</f>
        <v>13.975013881177119</v>
      </c>
      <c r="L842" s="22">
        <v>24</v>
      </c>
      <c r="M842" s="26">
        <v>0.16214025131738954</v>
      </c>
      <c r="N842" s="25">
        <v>-2.8378597486826105</v>
      </c>
      <c r="O842" s="22">
        <v>1041</v>
      </c>
      <c r="P842" s="26">
        <v>0</v>
      </c>
      <c r="Q842" s="25">
        <v>-29</v>
      </c>
      <c r="R842" s="21"/>
    </row>
    <row r="843" spans="1:18" x14ac:dyDescent="0.3">
      <c r="A843" s="21" t="s">
        <v>806</v>
      </c>
      <c r="B843" s="51">
        <v>10040307</v>
      </c>
      <c r="C843" s="21" t="s">
        <v>811</v>
      </c>
      <c r="D843" s="21" t="s">
        <v>741</v>
      </c>
      <c r="E843" s="21" t="s">
        <v>1855</v>
      </c>
      <c r="F843" s="22">
        <v>1771</v>
      </c>
      <c r="G843" s="22">
        <v>83</v>
      </c>
      <c r="H843" s="23">
        <v>1285</v>
      </c>
      <c r="I843" s="22">
        <v>2105</v>
      </c>
      <c r="J843" s="24">
        <f>I843/F843*100</f>
        <v>118.85940146809713</v>
      </c>
      <c r="K843" s="25">
        <f t="shared" si="39"/>
        <v>-12.140598531902867</v>
      </c>
      <c r="L843" s="22">
        <v>1</v>
      </c>
      <c r="M843" s="26">
        <v>6.890012642225031</v>
      </c>
      <c r="N843" s="25">
        <v>3.890012642225031</v>
      </c>
      <c r="O843" s="22">
        <v>89</v>
      </c>
      <c r="P843" s="26">
        <v>46.523388116308475</v>
      </c>
      <c r="Q843" s="25">
        <v>17.523388116308475</v>
      </c>
      <c r="R843" s="21"/>
    </row>
    <row r="844" spans="1:18" x14ac:dyDescent="0.3">
      <c r="A844" s="21" t="s">
        <v>806</v>
      </c>
      <c r="B844" s="51">
        <v>10001434</v>
      </c>
      <c r="C844" s="21" t="s">
        <v>1856</v>
      </c>
      <c r="D844" s="21" t="s">
        <v>1857</v>
      </c>
      <c r="E844" s="21" t="s">
        <v>1858</v>
      </c>
      <c r="F844" s="22">
        <v>1272</v>
      </c>
      <c r="G844" s="22">
        <v>263</v>
      </c>
      <c r="H844" s="23">
        <v>884</v>
      </c>
      <c r="I844" s="22">
        <v>1684</v>
      </c>
      <c r="J844" s="24">
        <f>I844/F844*100</f>
        <v>132.38993710691824</v>
      </c>
      <c r="K844" s="25">
        <f t="shared" si="39"/>
        <v>1.3899371069182394</v>
      </c>
      <c r="L844" s="22">
        <v>11</v>
      </c>
      <c r="M844" s="26">
        <v>1.0607521697203472</v>
      </c>
      <c r="N844" s="25">
        <v>-1.9392478302796528</v>
      </c>
      <c r="O844" s="22">
        <v>689</v>
      </c>
      <c r="P844" s="26">
        <v>15.139826422372227</v>
      </c>
      <c r="Q844" s="25">
        <v>-13.860173577627773</v>
      </c>
      <c r="R844" s="21"/>
    </row>
    <row r="845" spans="1:18" x14ac:dyDescent="0.3">
      <c r="A845" s="21" t="s">
        <v>806</v>
      </c>
      <c r="B845" s="51">
        <v>1000309</v>
      </c>
      <c r="C845" s="21" t="s">
        <v>1859</v>
      </c>
      <c r="D845" s="21" t="s">
        <v>688</v>
      </c>
      <c r="E845" s="21" t="s">
        <v>1860</v>
      </c>
      <c r="F845" s="22">
        <v>1051</v>
      </c>
      <c r="G845" s="22">
        <v>29</v>
      </c>
      <c r="H845" s="23">
        <v>801</v>
      </c>
      <c r="I845" s="22">
        <v>1128</v>
      </c>
      <c r="J845" s="24">
        <f>I845/F845*100</f>
        <v>107.32635585156993</v>
      </c>
      <c r="K845" s="25">
        <f t="shared" si="39"/>
        <v>-23.673644148430071</v>
      </c>
      <c r="L845" s="22">
        <v>29</v>
      </c>
      <c r="M845" s="26">
        <v>1.1111111111111112</v>
      </c>
      <c r="N845" s="25">
        <v>-1.8888888888888888</v>
      </c>
      <c r="O845" s="22">
        <v>968</v>
      </c>
      <c r="P845" s="26">
        <v>5.4320987654320989</v>
      </c>
      <c r="Q845" s="25">
        <v>-23.567901234567902</v>
      </c>
      <c r="R845" s="21"/>
    </row>
    <row r="846" spans="1:18" x14ac:dyDescent="0.3">
      <c r="A846" s="21" t="s">
        <v>806</v>
      </c>
      <c r="B846" s="51">
        <v>4000013</v>
      </c>
      <c r="C846" s="21" t="s">
        <v>1861</v>
      </c>
      <c r="D846" s="21" t="s">
        <v>721</v>
      </c>
      <c r="E846" s="21" t="s">
        <v>1862</v>
      </c>
      <c r="F846" s="22">
        <v>1324</v>
      </c>
      <c r="G846" s="22">
        <v>9</v>
      </c>
      <c r="H846" s="23">
        <v>682</v>
      </c>
      <c r="I846" s="22">
        <v>1273</v>
      </c>
      <c r="J846" s="24">
        <f>I846/F846*100</f>
        <v>96.148036253776439</v>
      </c>
      <c r="K846" s="25">
        <f t="shared" si="39"/>
        <v>-34.851963746223561</v>
      </c>
      <c r="L846" s="22">
        <v>0</v>
      </c>
      <c r="M846" s="26">
        <v>4.3363994743758214</v>
      </c>
      <c r="N846" s="25">
        <v>1.3363994743758214</v>
      </c>
      <c r="O846" s="22">
        <v>2334</v>
      </c>
      <c r="P846" s="26">
        <v>0</v>
      </c>
      <c r="Q846" s="25">
        <v>-29</v>
      </c>
      <c r="R846" s="21"/>
    </row>
    <row r="847" spans="1:18" x14ac:dyDescent="0.3">
      <c r="A847" s="34" t="s">
        <v>806</v>
      </c>
      <c r="B847" s="53">
        <v>801000025</v>
      </c>
      <c r="C847" s="34" t="s">
        <v>1863</v>
      </c>
      <c r="D847" s="34" t="s">
        <v>1744</v>
      </c>
      <c r="E847" s="34" t="s">
        <v>1224</v>
      </c>
      <c r="F847" s="35">
        <v>1685</v>
      </c>
      <c r="G847" s="35">
        <v>611</v>
      </c>
      <c r="H847" s="36">
        <v>566</v>
      </c>
      <c r="I847" s="35">
        <v>3208</v>
      </c>
      <c r="J847" s="37">
        <f>I847/F847*100</f>
        <v>190.38575667655786</v>
      </c>
      <c r="K847" s="38">
        <f t="shared" si="39"/>
        <v>59.385756676557861</v>
      </c>
      <c r="L847" s="35">
        <v>11</v>
      </c>
      <c r="M847" s="39">
        <v>4.604200323101777</v>
      </c>
      <c r="N847" s="38">
        <v>1.604200323101777</v>
      </c>
      <c r="O847" s="35">
        <v>777</v>
      </c>
      <c r="P847" s="39">
        <v>8.3198707592891754</v>
      </c>
      <c r="Q847" s="38">
        <v>-20.680129240710826</v>
      </c>
      <c r="R847" s="34"/>
    </row>
    <row r="848" spans="1:18" x14ac:dyDescent="0.3">
      <c r="A848" s="21" t="s">
        <v>806</v>
      </c>
      <c r="B848" s="51">
        <v>1000142</v>
      </c>
      <c r="C848" s="21" t="s">
        <v>1864</v>
      </c>
      <c r="D848" s="21" t="s">
        <v>50</v>
      </c>
      <c r="E848" s="21" t="s">
        <v>1865</v>
      </c>
      <c r="F848" s="22">
        <v>1470</v>
      </c>
      <c r="G848" s="22">
        <v>310</v>
      </c>
      <c r="H848" s="23">
        <v>1205</v>
      </c>
      <c r="I848" s="22">
        <v>1354</v>
      </c>
      <c r="J848" s="24">
        <f>I848/F848*100</f>
        <v>92.10884353741497</v>
      </c>
      <c r="K848" s="25">
        <f t="shared" si="39"/>
        <v>-38.89115646258503</v>
      </c>
      <c r="L848" s="22">
        <v>1</v>
      </c>
      <c r="M848" s="26">
        <v>0</v>
      </c>
      <c r="N848" s="25">
        <v>-3</v>
      </c>
      <c r="O848" s="22">
        <v>2106</v>
      </c>
      <c r="P848" s="26">
        <v>28.697571743929362</v>
      </c>
      <c r="Q848" s="25">
        <v>-0.3024282560706375</v>
      </c>
      <c r="R848" s="21"/>
    </row>
    <row r="849" spans="1:18" x14ac:dyDescent="0.3">
      <c r="A849" s="21" t="s">
        <v>806</v>
      </c>
      <c r="B849" s="51">
        <v>1000351</v>
      </c>
      <c r="C849" s="21" t="s">
        <v>1866</v>
      </c>
      <c r="D849" s="21" t="s">
        <v>755</v>
      </c>
      <c r="E849" s="21" t="s">
        <v>426</v>
      </c>
      <c r="F849" s="22">
        <v>894</v>
      </c>
      <c r="G849" s="22">
        <v>5</v>
      </c>
      <c r="H849" s="23">
        <v>2080</v>
      </c>
      <c r="I849" s="22">
        <v>496</v>
      </c>
      <c r="J849" s="24">
        <f>I849/F849*100</f>
        <v>55.480984340044749</v>
      </c>
      <c r="K849" s="25">
        <f t="shared" si="39"/>
        <v>-75.519015659955244</v>
      </c>
      <c r="L849" s="22">
        <v>3</v>
      </c>
      <c r="M849" s="26">
        <v>0.59469350411710886</v>
      </c>
      <c r="N849" s="25">
        <v>-2.4053064958828911</v>
      </c>
      <c r="O849" s="22">
        <v>1</v>
      </c>
      <c r="P849" s="26">
        <v>3.9798719121683437</v>
      </c>
      <c r="Q849" s="25">
        <v>-25.020128087831658</v>
      </c>
      <c r="R849" s="21" t="s">
        <v>473</v>
      </c>
    </row>
    <row r="850" spans="1:18" x14ac:dyDescent="0.3">
      <c r="A850" s="34" t="s">
        <v>806</v>
      </c>
      <c r="B850" s="53">
        <v>19677407</v>
      </c>
      <c r="C850" s="34" t="s">
        <v>1867</v>
      </c>
      <c r="D850" s="34" t="s">
        <v>971</v>
      </c>
      <c r="E850" s="34" t="s">
        <v>1868</v>
      </c>
      <c r="F850" s="35">
        <v>1399</v>
      </c>
      <c r="G850" s="35">
        <v>29</v>
      </c>
      <c r="H850" s="36">
        <v>627</v>
      </c>
      <c r="I850" s="35">
        <v>2602</v>
      </c>
      <c r="J850" s="37">
        <f>I850/F850*100</f>
        <v>185.98999285203718</v>
      </c>
      <c r="K850" s="38">
        <f t="shared" si="39"/>
        <v>54.989992852037176</v>
      </c>
      <c r="L850" s="35">
        <v>3</v>
      </c>
      <c r="M850" s="39">
        <v>0.43103448275862066</v>
      </c>
      <c r="N850" s="38">
        <v>-2.5689655172413794</v>
      </c>
      <c r="O850" s="35">
        <v>74</v>
      </c>
      <c r="P850" s="39">
        <v>56.034482758620683</v>
      </c>
      <c r="Q850" s="38">
        <v>27.034482758620683</v>
      </c>
      <c r="R850" s="34"/>
    </row>
    <row r="851" spans="1:18" x14ac:dyDescent="0.3">
      <c r="A851" s="21" t="s">
        <v>806</v>
      </c>
      <c r="B851" s="51">
        <v>10064120</v>
      </c>
      <c r="C851" s="21" t="s">
        <v>836</v>
      </c>
      <c r="D851" s="21" t="s">
        <v>1162</v>
      </c>
      <c r="E851" s="21" t="s">
        <v>1869</v>
      </c>
      <c r="F851" s="22">
        <v>687</v>
      </c>
      <c r="G851" s="22">
        <v>0</v>
      </c>
      <c r="H851" s="23">
        <v>1538</v>
      </c>
      <c r="I851" s="22">
        <v>149</v>
      </c>
      <c r="J851" s="24">
        <f>I851/F851*100</f>
        <v>21.688500727802037</v>
      </c>
      <c r="K851" s="25">
        <f t="shared" si="39"/>
        <v>-109.31149927219796</v>
      </c>
      <c r="L851" s="22">
        <v>1</v>
      </c>
      <c r="M851" s="26">
        <v>0.82256169212690955</v>
      </c>
      <c r="N851" s="25">
        <v>-2.1774383078730906</v>
      </c>
      <c r="O851" s="22">
        <v>120</v>
      </c>
      <c r="P851" s="26">
        <v>9.3419506462984714</v>
      </c>
      <c r="Q851" s="25">
        <v>-19.658049353701529</v>
      </c>
      <c r="R851" s="21" t="s">
        <v>473</v>
      </c>
    </row>
    <row r="852" spans="1:18" x14ac:dyDescent="0.3">
      <c r="A852" s="21" t="s">
        <v>806</v>
      </c>
      <c r="B852" s="51">
        <v>1000259</v>
      </c>
      <c r="C852" s="21" t="s">
        <v>1870</v>
      </c>
      <c r="D852" s="21" t="s">
        <v>1857</v>
      </c>
      <c r="E852" s="21" t="s">
        <v>1431</v>
      </c>
      <c r="F852" s="22">
        <v>1456</v>
      </c>
      <c r="G852" s="22">
        <v>356</v>
      </c>
      <c r="H852" s="23">
        <v>1205</v>
      </c>
      <c r="I852" s="22">
        <v>2412</v>
      </c>
      <c r="J852" s="24">
        <f>I852/F852*100</f>
        <v>165.65934065934067</v>
      </c>
      <c r="K852" s="25">
        <f t="shared" si="39"/>
        <v>34.659340659340671</v>
      </c>
      <c r="L852" s="22">
        <v>4</v>
      </c>
      <c r="M852" s="26">
        <v>0.57899090157154676</v>
      </c>
      <c r="N852" s="25">
        <v>-2.4210090984284531</v>
      </c>
      <c r="O852" s="22">
        <v>391</v>
      </c>
      <c r="P852" s="26">
        <v>46.484698097601324</v>
      </c>
      <c r="Q852" s="25">
        <v>17.484698097601324</v>
      </c>
      <c r="R852" s="21"/>
    </row>
    <row r="853" spans="1:18" x14ac:dyDescent="0.3">
      <c r="A853" s="21" t="s">
        <v>806</v>
      </c>
      <c r="B853" s="51">
        <v>39000007</v>
      </c>
      <c r="C853" s="21" t="s">
        <v>1871</v>
      </c>
      <c r="D853" s="21" t="s">
        <v>62</v>
      </c>
      <c r="E853" s="21" t="s">
        <v>1872</v>
      </c>
      <c r="F853" s="22">
        <v>2006</v>
      </c>
      <c r="G853" s="22">
        <v>502</v>
      </c>
      <c r="H853" s="23">
        <v>1039</v>
      </c>
      <c r="I853" s="22">
        <v>4745</v>
      </c>
      <c r="J853" s="24">
        <f>I853/F853*100</f>
        <v>236.54037886340979</v>
      </c>
      <c r="K853" s="25">
        <f t="shared" si="39"/>
        <v>105.54037886340979</v>
      </c>
      <c r="L853" s="22">
        <v>54</v>
      </c>
      <c r="M853" s="26">
        <v>2.0519010259505128</v>
      </c>
      <c r="N853" s="25">
        <v>-0.94809897404948718</v>
      </c>
      <c r="O853" s="22">
        <v>631</v>
      </c>
      <c r="P853" s="26">
        <v>34.942667471333735</v>
      </c>
      <c r="Q853" s="25">
        <v>5.9426674713337349</v>
      </c>
      <c r="R853" s="21"/>
    </row>
    <row r="854" spans="1:18" x14ac:dyDescent="0.3">
      <c r="A854" s="21" t="s">
        <v>806</v>
      </c>
      <c r="B854" s="51">
        <v>10054211</v>
      </c>
      <c r="C854" s="21" t="s">
        <v>1467</v>
      </c>
      <c r="D854" s="21" t="s">
        <v>774</v>
      </c>
      <c r="E854" s="21" t="s">
        <v>1873</v>
      </c>
      <c r="F854" s="22">
        <v>1715</v>
      </c>
      <c r="G854" s="22">
        <v>377</v>
      </c>
      <c r="H854" s="23">
        <v>1297</v>
      </c>
      <c r="I854" s="22">
        <v>1513</v>
      </c>
      <c r="J854" s="24">
        <f>I854/F854*100</f>
        <v>88.221574344023324</v>
      </c>
      <c r="K854" s="25">
        <f t="shared" si="39"/>
        <v>-42.778425655976676</v>
      </c>
      <c r="L854" s="22">
        <v>19</v>
      </c>
      <c r="M854" s="26">
        <v>0.26595744680851063</v>
      </c>
      <c r="N854" s="25">
        <v>-2.7340425531914896</v>
      </c>
      <c r="O854" s="22">
        <v>2118</v>
      </c>
      <c r="P854" s="26">
        <v>79.521276595744681</v>
      </c>
      <c r="Q854" s="25">
        <v>50.521276595744681</v>
      </c>
      <c r="R854" s="21"/>
    </row>
    <row r="855" spans="1:18" x14ac:dyDescent="0.3">
      <c r="A855" s="34" t="s">
        <v>806</v>
      </c>
      <c r="B855" s="53">
        <v>1000247</v>
      </c>
      <c r="C855" s="34" t="s">
        <v>1874</v>
      </c>
      <c r="D855" s="34" t="s">
        <v>349</v>
      </c>
      <c r="E855" s="34" t="s">
        <v>1252</v>
      </c>
      <c r="F855" s="35">
        <v>1203</v>
      </c>
      <c r="G855" s="35">
        <v>49</v>
      </c>
      <c r="H855" s="36">
        <v>308</v>
      </c>
      <c r="I855" s="35">
        <v>1613</v>
      </c>
      <c r="J855" s="37">
        <f>I855/F855*100</f>
        <v>134.08146300914382</v>
      </c>
      <c r="K855" s="38">
        <f t="shared" si="39"/>
        <v>3.0814630091438175</v>
      </c>
      <c r="L855" s="35">
        <v>10</v>
      </c>
      <c r="M855" s="39">
        <v>2.9664324746291961</v>
      </c>
      <c r="N855" s="38">
        <v>-3.3567525370803875E-2</v>
      </c>
      <c r="O855" s="35">
        <v>537</v>
      </c>
      <c r="P855" s="39">
        <v>23.887587822014051</v>
      </c>
      <c r="Q855" s="38">
        <v>-5.1124121779859486</v>
      </c>
      <c r="R855" s="34"/>
    </row>
    <row r="856" spans="1:18" x14ac:dyDescent="0.3">
      <c r="A856" s="21" t="s">
        <v>806</v>
      </c>
      <c r="B856" s="51">
        <v>130024102</v>
      </c>
      <c r="C856" s="21" t="s">
        <v>1875</v>
      </c>
      <c r="D856" s="21" t="s">
        <v>1876</v>
      </c>
      <c r="E856" s="21" t="s">
        <v>1877</v>
      </c>
      <c r="F856" s="22">
        <v>1243</v>
      </c>
      <c r="G856" s="22">
        <v>2</v>
      </c>
      <c r="H856" s="23">
        <v>1233</v>
      </c>
      <c r="I856" s="22">
        <v>282</v>
      </c>
      <c r="J856" s="24">
        <f>I856/F856*100</f>
        <v>22.687047465808526</v>
      </c>
      <c r="K856" s="25">
        <f t="shared" si="39"/>
        <v>-108.31295253419148</v>
      </c>
      <c r="L856" s="22">
        <v>0</v>
      </c>
      <c r="M856" s="26">
        <v>0.32441200324412006</v>
      </c>
      <c r="N856" s="25">
        <v>-2.6755879967558798</v>
      </c>
      <c r="O856" s="22">
        <v>1379</v>
      </c>
      <c r="P856" s="26">
        <v>3.4063260340632602</v>
      </c>
      <c r="Q856" s="25">
        <v>-25.593673965936741</v>
      </c>
      <c r="R856" s="21"/>
    </row>
    <row r="857" spans="1:18" x14ac:dyDescent="0.3">
      <c r="A857" s="21" t="s">
        <v>806</v>
      </c>
      <c r="B857" s="51">
        <v>45000007</v>
      </c>
      <c r="C857" s="21" t="s">
        <v>1878</v>
      </c>
      <c r="D857" s="21" t="s">
        <v>278</v>
      </c>
      <c r="E857" s="21" t="s">
        <v>1879</v>
      </c>
      <c r="F857" s="22">
        <v>1307</v>
      </c>
      <c r="G857" s="22">
        <v>369</v>
      </c>
      <c r="H857" s="23">
        <v>563</v>
      </c>
      <c r="I857" s="22">
        <v>1503</v>
      </c>
      <c r="J857" s="24">
        <f>I857/F857*100</f>
        <v>114.99617444529457</v>
      </c>
      <c r="K857" s="25">
        <f t="shared" si="39"/>
        <v>-16.003825554705429</v>
      </c>
      <c r="L857" s="22">
        <v>1</v>
      </c>
      <c r="M857" s="26">
        <v>0</v>
      </c>
      <c r="N857" s="25">
        <v>-3</v>
      </c>
      <c r="O857" s="22">
        <v>346</v>
      </c>
      <c r="P857" s="26">
        <v>0</v>
      </c>
      <c r="Q857" s="25">
        <v>-29</v>
      </c>
      <c r="R857" s="42" t="s">
        <v>1880</v>
      </c>
    </row>
    <row r="858" spans="1:18" x14ac:dyDescent="0.3">
      <c r="A858" s="21" t="s">
        <v>806</v>
      </c>
      <c r="B858" s="51">
        <v>48000013</v>
      </c>
      <c r="C858" s="21" t="s">
        <v>1881</v>
      </c>
      <c r="D858" s="21" t="s">
        <v>1882</v>
      </c>
      <c r="E858" s="21" t="s">
        <v>1883</v>
      </c>
      <c r="F858" s="22">
        <v>1585</v>
      </c>
      <c r="G858" s="22">
        <v>190</v>
      </c>
      <c r="H858" s="23">
        <v>1408</v>
      </c>
      <c r="I858" s="22">
        <v>1070</v>
      </c>
      <c r="J858" s="24">
        <f>I858/F858*100</f>
        <v>67.50788643533123</v>
      </c>
      <c r="K858" s="25">
        <f t="shared" si="39"/>
        <v>-63.49211356466877</v>
      </c>
      <c r="L858" s="22">
        <v>15</v>
      </c>
      <c r="M858" s="26">
        <v>1.2479652740097666</v>
      </c>
      <c r="N858" s="25">
        <v>-1.7520347259902334</v>
      </c>
      <c r="O858" s="22">
        <v>250</v>
      </c>
      <c r="P858" s="26">
        <v>7.6505697232772656</v>
      </c>
      <c r="Q858" s="25">
        <v>-21.349430276722735</v>
      </c>
      <c r="R858" s="21"/>
    </row>
    <row r="859" spans="1:18" x14ac:dyDescent="0.3">
      <c r="A859" s="21" t="s">
        <v>806</v>
      </c>
      <c r="B859" s="51">
        <v>1000180</v>
      </c>
      <c r="C859" s="21" t="s">
        <v>1884</v>
      </c>
      <c r="D859" s="21" t="s">
        <v>499</v>
      </c>
      <c r="E859" s="21" t="s">
        <v>1243</v>
      </c>
      <c r="F859" s="22">
        <v>1624</v>
      </c>
      <c r="G859" s="22">
        <v>425</v>
      </c>
      <c r="H859" s="23">
        <v>826</v>
      </c>
      <c r="I859" s="22">
        <v>2536</v>
      </c>
      <c r="J859" s="24">
        <f>I859/F859*100</f>
        <v>156.1576354679803</v>
      </c>
      <c r="K859" s="25">
        <f t="shared" si="39"/>
        <v>25.157635467980299</v>
      </c>
      <c r="L859" s="22">
        <v>11</v>
      </c>
      <c r="M859" s="26">
        <v>0.42553191489361702</v>
      </c>
      <c r="N859" s="25">
        <v>-2.5744680851063828</v>
      </c>
      <c r="O859" s="22">
        <v>382</v>
      </c>
      <c r="P859" s="26">
        <v>0</v>
      </c>
      <c r="Q859" s="25">
        <v>-29</v>
      </c>
      <c r="R859" s="21"/>
    </row>
    <row r="860" spans="1:18" x14ac:dyDescent="0.3">
      <c r="A860" s="21" t="s">
        <v>806</v>
      </c>
      <c r="B860" s="51">
        <v>800800039</v>
      </c>
      <c r="C860" s="21" t="s">
        <v>1885</v>
      </c>
      <c r="D860" s="21" t="s">
        <v>1886</v>
      </c>
      <c r="E860" s="21" t="s">
        <v>78</v>
      </c>
      <c r="F860" s="22">
        <v>1748</v>
      </c>
      <c r="G860" s="22">
        <v>561</v>
      </c>
      <c r="H860" s="23">
        <v>1842</v>
      </c>
      <c r="I860" s="22">
        <v>2491</v>
      </c>
      <c r="J860" s="24">
        <f>I860/F860*100</f>
        <v>142.50572082379861</v>
      </c>
      <c r="K860" s="25">
        <f t="shared" si="39"/>
        <v>11.505720823798612</v>
      </c>
      <c r="L860" s="22">
        <v>40</v>
      </c>
      <c r="M860" s="26">
        <v>0.57293962097840456</v>
      </c>
      <c r="N860" s="25">
        <v>-2.4270603790215954</v>
      </c>
      <c r="O860" s="22">
        <v>1019</v>
      </c>
      <c r="P860" s="26">
        <v>31.291317761128251</v>
      </c>
      <c r="Q860" s="25">
        <v>2.2913177611282514</v>
      </c>
      <c r="R860" s="21"/>
    </row>
    <row r="861" spans="1:18" x14ac:dyDescent="0.3">
      <c r="A861" s="21" t="s">
        <v>806</v>
      </c>
      <c r="B861" s="51">
        <v>1000190</v>
      </c>
      <c r="C861" s="21" t="s">
        <v>1887</v>
      </c>
      <c r="D861" s="21" t="s">
        <v>938</v>
      </c>
      <c r="E861" s="21" t="s">
        <v>1888</v>
      </c>
      <c r="F861" s="22">
        <v>1202</v>
      </c>
      <c r="G861" s="22">
        <v>49</v>
      </c>
      <c r="H861" s="23">
        <v>1206</v>
      </c>
      <c r="I861" s="22">
        <v>911</v>
      </c>
      <c r="J861" s="24">
        <f>I861/F861*100</f>
        <v>75.790349417637273</v>
      </c>
      <c r="K861" s="25">
        <f t="shared" si="39"/>
        <v>-55.209650582362727</v>
      </c>
      <c r="L861" s="22">
        <v>0</v>
      </c>
      <c r="M861" s="26">
        <v>1.9769357495881383</v>
      </c>
      <c r="N861" s="25">
        <v>-1.0230642504118617</v>
      </c>
      <c r="O861" s="22">
        <v>94</v>
      </c>
      <c r="P861" s="26">
        <v>0</v>
      </c>
      <c r="Q861" s="25">
        <v>-29</v>
      </c>
      <c r="R861" s="21"/>
    </row>
    <row r="862" spans="1:18" x14ac:dyDescent="0.3">
      <c r="A862" s="21" t="s">
        <v>806</v>
      </c>
      <c r="B862" s="51">
        <v>10040307</v>
      </c>
      <c r="C862" s="21" t="s">
        <v>811</v>
      </c>
      <c r="D862" s="21" t="s">
        <v>1156</v>
      </c>
      <c r="E862" s="21" t="s">
        <v>1889</v>
      </c>
      <c r="F862" s="22">
        <v>1504</v>
      </c>
      <c r="G862" s="22">
        <v>163</v>
      </c>
      <c r="H862" s="23">
        <v>1554</v>
      </c>
      <c r="I862" s="22">
        <v>2244</v>
      </c>
      <c r="J862" s="24">
        <f>I862/F862*100</f>
        <v>149.20212765957444</v>
      </c>
      <c r="K862" s="25">
        <f t="shared" si="39"/>
        <v>18.202127659574444</v>
      </c>
      <c r="L862" s="22">
        <v>15</v>
      </c>
      <c r="M862" s="26">
        <v>1.2787723785166241</v>
      </c>
      <c r="N862" s="25">
        <v>-1.7212276214833759</v>
      </c>
      <c r="O862" s="22">
        <v>612</v>
      </c>
      <c r="P862" s="26">
        <v>0</v>
      </c>
      <c r="Q862" s="25">
        <v>-29</v>
      </c>
      <c r="R862" s="21"/>
    </row>
    <row r="863" spans="1:18" x14ac:dyDescent="0.3">
      <c r="A863" s="21" t="s">
        <v>806</v>
      </c>
      <c r="B863" s="51">
        <v>1000192</v>
      </c>
      <c r="C863" s="21" t="s">
        <v>1890</v>
      </c>
      <c r="D863" s="21" t="s">
        <v>1891</v>
      </c>
      <c r="E863" s="21" t="s">
        <v>1265</v>
      </c>
      <c r="F863" s="22">
        <v>2022</v>
      </c>
      <c r="G863" s="22">
        <v>374</v>
      </c>
      <c r="H863" s="23">
        <v>1580</v>
      </c>
      <c r="I863" s="22">
        <v>2342</v>
      </c>
      <c r="J863" s="24">
        <f>I863/F863*100</f>
        <v>115.82591493570722</v>
      </c>
      <c r="K863" s="25">
        <f t="shared" si="39"/>
        <v>-15.174085064292782</v>
      </c>
      <c r="L863" s="22">
        <v>4</v>
      </c>
      <c r="M863" s="26">
        <v>0.19940179461615154</v>
      </c>
      <c r="N863" s="25">
        <v>-2.8005982053838485</v>
      </c>
      <c r="O863" s="22">
        <v>436</v>
      </c>
      <c r="P863" s="26">
        <v>4.8853439680957127</v>
      </c>
      <c r="Q863" s="25">
        <v>-24.114656031904289</v>
      </c>
      <c r="R863" s="21"/>
    </row>
    <row r="864" spans="1:18" x14ac:dyDescent="0.3">
      <c r="A864" s="21" t="s">
        <v>806</v>
      </c>
      <c r="B864" s="51">
        <v>48000012</v>
      </c>
      <c r="C864" s="21" t="s">
        <v>1892</v>
      </c>
      <c r="D864" s="21" t="s">
        <v>1893</v>
      </c>
      <c r="E864" s="21" t="s">
        <v>1894</v>
      </c>
      <c r="F864" s="22">
        <v>1630</v>
      </c>
      <c r="G864" s="22">
        <v>158</v>
      </c>
      <c r="H864" s="23">
        <v>1723</v>
      </c>
      <c r="I864" s="22">
        <v>3684</v>
      </c>
      <c r="J864" s="24">
        <f>I864/F864*100</f>
        <v>226.01226993865029</v>
      </c>
      <c r="K864" s="25">
        <f t="shared" si="39"/>
        <v>95.012269938650292</v>
      </c>
      <c r="L864" s="22">
        <v>137</v>
      </c>
      <c r="M864" s="26">
        <v>0.69484655471916623</v>
      </c>
      <c r="N864" s="25">
        <v>-2.3051534452808338</v>
      </c>
      <c r="O864" s="22">
        <v>1683</v>
      </c>
      <c r="P864" s="26">
        <v>53.271569195136067</v>
      </c>
      <c r="Q864" s="25">
        <v>24.271569195136067</v>
      </c>
      <c r="R864" s="21"/>
    </row>
    <row r="865" spans="1:18" x14ac:dyDescent="0.3">
      <c r="A865" s="21" t="s">
        <v>806</v>
      </c>
      <c r="B865" s="51">
        <v>1000380</v>
      </c>
      <c r="C865" s="21" t="s">
        <v>1895</v>
      </c>
      <c r="D865" s="21" t="s">
        <v>1683</v>
      </c>
      <c r="E865" s="21" t="s">
        <v>320</v>
      </c>
      <c r="F865" s="22">
        <v>1291</v>
      </c>
      <c r="G865" s="22">
        <v>443</v>
      </c>
      <c r="H865" s="23">
        <v>1306</v>
      </c>
      <c r="I865" s="22">
        <v>245</v>
      </c>
      <c r="J865" s="24">
        <f>I865/F865*100</f>
        <v>18.977536793183578</v>
      </c>
      <c r="K865" s="25">
        <f t="shared" si="39"/>
        <v>-112.02246320681643</v>
      </c>
      <c r="L865" s="22">
        <v>0</v>
      </c>
      <c r="M865" s="26">
        <v>1.3734466971877044</v>
      </c>
      <c r="N865" s="25">
        <v>-1.6265533028122956</v>
      </c>
      <c r="O865" s="22">
        <v>4</v>
      </c>
      <c r="P865" s="26">
        <v>37.21386527141923</v>
      </c>
      <c r="Q865" s="25">
        <v>8.2138652714192304</v>
      </c>
      <c r="R865" s="21" t="s">
        <v>473</v>
      </c>
    </row>
    <row r="866" spans="1:18" x14ac:dyDescent="0.3">
      <c r="A866" s="21" t="s">
        <v>806</v>
      </c>
      <c r="B866" s="51">
        <v>807600028</v>
      </c>
      <c r="C866" s="21" t="s">
        <v>1896</v>
      </c>
      <c r="D866" s="21" t="s">
        <v>271</v>
      </c>
      <c r="E866" s="21" t="s">
        <v>1897</v>
      </c>
      <c r="F866" s="22">
        <v>1855</v>
      </c>
      <c r="G866" s="22">
        <v>687</v>
      </c>
      <c r="H866" s="23">
        <v>1603</v>
      </c>
      <c r="I866" s="22">
        <v>1375</v>
      </c>
      <c r="J866" s="24">
        <f>I866/F866*100</f>
        <v>74.123989218328845</v>
      </c>
      <c r="K866" s="25">
        <f t="shared" si="39"/>
        <v>-56.876010781671155</v>
      </c>
      <c r="L866" s="22">
        <v>6</v>
      </c>
      <c r="M866" s="26">
        <v>0.23946360153256704</v>
      </c>
      <c r="N866" s="25">
        <v>-2.7605363984674329</v>
      </c>
      <c r="O866" s="22">
        <v>249</v>
      </c>
      <c r="P866" s="26">
        <v>3.0172413793103448</v>
      </c>
      <c r="Q866" s="25">
        <v>-25.982758620689655</v>
      </c>
      <c r="R866" s="21"/>
    </row>
    <row r="867" spans="1:18" x14ac:dyDescent="0.3">
      <c r="A867" s="21" t="s">
        <v>806</v>
      </c>
      <c r="B867" s="51">
        <v>10064120</v>
      </c>
      <c r="C867" s="21" t="s">
        <v>836</v>
      </c>
      <c r="D867" s="21" t="s">
        <v>131</v>
      </c>
      <c r="E867" s="21" t="s">
        <v>1898</v>
      </c>
      <c r="F867" s="22">
        <v>1515</v>
      </c>
      <c r="G867" s="22">
        <v>45</v>
      </c>
      <c r="H867" s="23">
        <v>1489</v>
      </c>
      <c r="I867" s="22">
        <v>602</v>
      </c>
      <c r="J867" s="24">
        <f>I867/F867*100</f>
        <v>39.735973597359738</v>
      </c>
      <c r="K867" s="25">
        <f t="shared" si="39"/>
        <v>-91.264026402640269</v>
      </c>
      <c r="L867" s="22">
        <v>1</v>
      </c>
      <c r="M867" s="26">
        <v>0.40613718411552341</v>
      </c>
      <c r="N867" s="25">
        <v>-2.5938628158844765</v>
      </c>
      <c r="O867" s="22">
        <v>424</v>
      </c>
      <c r="P867" s="26">
        <v>2.9332129963898916</v>
      </c>
      <c r="Q867" s="25">
        <v>-26.066787003610109</v>
      </c>
      <c r="R867" s="42" t="s">
        <v>473</v>
      </c>
    </row>
    <row r="868" spans="1:18" x14ac:dyDescent="0.3">
      <c r="A868" s="21" t="s">
        <v>806</v>
      </c>
      <c r="B868" s="51">
        <v>10000381</v>
      </c>
      <c r="C868" s="21" t="s">
        <v>1899</v>
      </c>
      <c r="D868" s="21" t="s">
        <v>671</v>
      </c>
      <c r="E868" s="21" t="s">
        <v>1900</v>
      </c>
      <c r="F868" s="22">
        <v>994</v>
      </c>
      <c r="G868" s="22">
        <v>4</v>
      </c>
      <c r="H868" s="23">
        <v>1432</v>
      </c>
      <c r="I868" s="22">
        <v>881</v>
      </c>
      <c r="J868" s="24">
        <f>I868/F868*100</f>
        <v>88.631790744466798</v>
      </c>
      <c r="K868" s="25">
        <f t="shared" si="39"/>
        <v>-42.368209255533202</v>
      </c>
      <c r="L868" s="22">
        <v>14</v>
      </c>
      <c r="M868" s="26">
        <v>1.0584677419354838</v>
      </c>
      <c r="N868" s="25">
        <v>-1.9415322580645162</v>
      </c>
      <c r="O868" s="22">
        <v>43</v>
      </c>
      <c r="P868" s="26">
        <v>13.911290322580644</v>
      </c>
      <c r="Q868" s="25">
        <v>-15.088709677419356</v>
      </c>
      <c r="R868" s="21"/>
    </row>
    <row r="869" spans="1:18" x14ac:dyDescent="0.3">
      <c r="A869" s="21" t="s">
        <v>806</v>
      </c>
      <c r="B869" s="51">
        <v>10054211</v>
      </c>
      <c r="C869" s="21" t="s">
        <v>1467</v>
      </c>
      <c r="D869" s="21" t="s">
        <v>205</v>
      </c>
      <c r="E869" s="21" t="s">
        <v>1901</v>
      </c>
      <c r="F869" s="22">
        <v>882</v>
      </c>
      <c r="G869" s="22">
        <v>273</v>
      </c>
      <c r="H869" s="23">
        <v>318</v>
      </c>
      <c r="I869" s="22">
        <v>831</v>
      </c>
      <c r="J869" s="24">
        <f>I869/F869*100</f>
        <v>94.217687074829939</v>
      </c>
      <c r="K869" s="25">
        <f t="shared" si="39"/>
        <v>-36.782312925170061</v>
      </c>
      <c r="L869" s="22">
        <v>0</v>
      </c>
      <c r="M869" s="26">
        <v>1.1627906976744187</v>
      </c>
      <c r="N869" s="25">
        <v>-1.8372093023255813</v>
      </c>
      <c r="O869" s="22">
        <v>379</v>
      </c>
      <c r="P869" s="26">
        <v>8.1395348837209305</v>
      </c>
      <c r="Q869" s="25">
        <v>-20.86046511627907</v>
      </c>
      <c r="R869" s="21"/>
    </row>
    <row r="870" spans="1:18" x14ac:dyDescent="0.3">
      <c r="A870" s="21" t="s">
        <v>806</v>
      </c>
      <c r="B870" s="51">
        <v>44000010</v>
      </c>
      <c r="C870" s="21" t="s">
        <v>1902</v>
      </c>
      <c r="D870" s="21" t="s">
        <v>1903</v>
      </c>
      <c r="E870" s="21" t="s">
        <v>1904</v>
      </c>
      <c r="F870" s="22">
        <v>1411</v>
      </c>
      <c r="G870" s="22">
        <v>63</v>
      </c>
      <c r="H870" s="23">
        <v>944</v>
      </c>
      <c r="I870" s="22">
        <v>154</v>
      </c>
      <c r="J870" s="24">
        <f>I870/F870*100</f>
        <v>10.914245216158752</v>
      </c>
      <c r="K870" s="25">
        <f t="shared" si="39"/>
        <v>-120.08575478384125</v>
      </c>
      <c r="L870" s="22">
        <v>0</v>
      </c>
      <c r="M870" s="26">
        <v>0</v>
      </c>
      <c r="N870" s="25">
        <v>-3</v>
      </c>
      <c r="O870" s="22">
        <v>183</v>
      </c>
      <c r="P870" s="26">
        <v>9.0297790585975015</v>
      </c>
      <c r="Q870" s="25">
        <v>-19.970220941402498</v>
      </c>
      <c r="R870" s="21" t="s">
        <v>473</v>
      </c>
    </row>
    <row r="871" spans="1:18" x14ac:dyDescent="0.3">
      <c r="A871" s="21" t="s">
        <v>806</v>
      </c>
      <c r="B871" s="51">
        <v>10000347</v>
      </c>
      <c r="C871" s="21" t="s">
        <v>1905</v>
      </c>
      <c r="D871" s="21" t="s">
        <v>50</v>
      </c>
      <c r="E871" s="21" t="s">
        <v>1906</v>
      </c>
      <c r="F871" s="22">
        <v>1806</v>
      </c>
      <c r="G871" s="22">
        <v>214</v>
      </c>
      <c r="H871" s="23">
        <v>1365</v>
      </c>
      <c r="I871" s="22">
        <v>2728</v>
      </c>
      <c r="J871" s="24">
        <f>I871/F871*100</f>
        <v>151.05204872646735</v>
      </c>
      <c r="K871" s="25">
        <f t="shared" si="39"/>
        <v>20.052048726467348</v>
      </c>
      <c r="L871" s="22">
        <v>89</v>
      </c>
      <c r="M871" s="26">
        <v>0.36523009495982472</v>
      </c>
      <c r="N871" s="25">
        <v>-2.6347699050401752</v>
      </c>
      <c r="O871" s="22">
        <v>0</v>
      </c>
      <c r="P871" s="26">
        <v>2.556610664718773</v>
      </c>
      <c r="Q871" s="25">
        <v>-26.443389335281228</v>
      </c>
      <c r="R871" s="21"/>
    </row>
    <row r="872" spans="1:18" x14ac:dyDescent="0.3">
      <c r="A872" s="21" t="s">
        <v>806</v>
      </c>
      <c r="B872" s="51">
        <v>39000001</v>
      </c>
      <c r="C872" s="21" t="s">
        <v>1907</v>
      </c>
      <c r="D872" s="21" t="s">
        <v>271</v>
      </c>
      <c r="E872" s="21" t="s">
        <v>1908</v>
      </c>
      <c r="F872" s="22">
        <v>1442</v>
      </c>
      <c r="G872" s="22">
        <v>415</v>
      </c>
      <c r="H872" s="23">
        <v>1165</v>
      </c>
      <c r="I872" s="22">
        <v>1904</v>
      </c>
      <c r="J872" s="24">
        <f>I872/F872*100</f>
        <v>132.03883495145632</v>
      </c>
      <c r="K872" s="25">
        <f t="shared" si="39"/>
        <v>1.0388349514563231</v>
      </c>
      <c r="L872" s="22">
        <v>3</v>
      </c>
      <c r="M872" s="26">
        <v>0.41551246537396125</v>
      </c>
      <c r="N872" s="25">
        <v>-2.5844875346260388</v>
      </c>
      <c r="O872" s="22">
        <v>234</v>
      </c>
      <c r="P872" s="26">
        <v>19.044321329639892</v>
      </c>
      <c r="Q872" s="25">
        <v>-9.9556786703601077</v>
      </c>
      <c r="R872" s="21"/>
    </row>
    <row r="873" spans="1:18" x14ac:dyDescent="0.3">
      <c r="A873" s="21" t="s">
        <v>806</v>
      </c>
      <c r="B873" s="51">
        <v>10001654</v>
      </c>
      <c r="C873" s="21" t="s">
        <v>1909</v>
      </c>
      <c r="D873" s="21" t="s">
        <v>1910</v>
      </c>
      <c r="E873" s="21" t="s">
        <v>1911</v>
      </c>
      <c r="F873" s="22">
        <v>2130</v>
      </c>
      <c r="G873" s="22">
        <v>454</v>
      </c>
      <c r="H873" s="23">
        <v>1077</v>
      </c>
      <c r="I873" s="22">
        <v>1781</v>
      </c>
      <c r="J873" s="24">
        <f>I873/F873*100</f>
        <v>83.6150234741784</v>
      </c>
      <c r="K873" s="25">
        <f t="shared" si="39"/>
        <v>-47.3849765258216</v>
      </c>
      <c r="L873" s="22">
        <v>4</v>
      </c>
      <c r="M873" s="26">
        <v>18.570102135561743</v>
      </c>
      <c r="N873" s="25">
        <v>15.570102135561743</v>
      </c>
      <c r="O873" s="22">
        <v>103</v>
      </c>
      <c r="P873" s="26">
        <v>0</v>
      </c>
      <c r="Q873" s="25">
        <v>-29</v>
      </c>
      <c r="R873" s="21"/>
    </row>
    <row r="874" spans="1:18" x14ac:dyDescent="0.3">
      <c r="A874" s="21" t="s">
        <v>806</v>
      </c>
      <c r="B874" s="51">
        <v>1000341</v>
      </c>
      <c r="C874" s="21" t="s">
        <v>1912</v>
      </c>
      <c r="D874" s="21" t="s">
        <v>1524</v>
      </c>
      <c r="E874" s="21" t="s">
        <v>1913</v>
      </c>
      <c r="F874" s="22">
        <v>1327</v>
      </c>
      <c r="G874" s="22">
        <v>220</v>
      </c>
      <c r="H874" s="23">
        <v>1685</v>
      </c>
      <c r="I874" s="22">
        <v>1153</v>
      </c>
      <c r="J874" s="24">
        <f>I874/F874*100</f>
        <v>86.88771665410701</v>
      </c>
      <c r="K874" s="25">
        <f t="shared" si="39"/>
        <v>-44.11228334589299</v>
      </c>
      <c r="L874" s="22">
        <v>8</v>
      </c>
      <c r="M874" s="26">
        <v>1.0972568578553616</v>
      </c>
      <c r="N874" s="25">
        <v>-1.9027431421446384</v>
      </c>
      <c r="O874" s="22">
        <v>489</v>
      </c>
      <c r="P874" s="26">
        <v>1.4962593516209477</v>
      </c>
      <c r="Q874" s="25">
        <v>-27.503740648379051</v>
      </c>
      <c r="R874" s="21" t="s">
        <v>473</v>
      </c>
    </row>
    <row r="875" spans="1:18" x14ac:dyDescent="0.3">
      <c r="A875" s="21" t="s">
        <v>806</v>
      </c>
      <c r="B875" s="51">
        <v>1000270</v>
      </c>
      <c r="C875" s="21" t="s">
        <v>1914</v>
      </c>
      <c r="D875" s="21" t="s">
        <v>1156</v>
      </c>
      <c r="E875" s="21" t="s">
        <v>1915</v>
      </c>
      <c r="F875" s="22">
        <v>1522</v>
      </c>
      <c r="G875" s="22">
        <v>388</v>
      </c>
      <c r="H875" s="23">
        <v>1520</v>
      </c>
      <c r="I875" s="22">
        <v>2445</v>
      </c>
      <c r="J875" s="24">
        <f>I875/F875*100</f>
        <v>160.64388961892246</v>
      </c>
      <c r="K875" s="25">
        <f t="shared" si="39"/>
        <v>29.643889618922458</v>
      </c>
      <c r="L875" s="22">
        <v>24</v>
      </c>
      <c r="M875" s="26">
        <v>5.8465286236297196</v>
      </c>
      <c r="N875" s="25">
        <v>2.8465286236297196</v>
      </c>
      <c r="O875" s="22">
        <v>1141</v>
      </c>
      <c r="P875" s="26">
        <v>45.919610231425089</v>
      </c>
      <c r="Q875" s="25">
        <v>16.919610231425089</v>
      </c>
      <c r="R875" s="21"/>
    </row>
    <row r="876" spans="1:18" x14ac:dyDescent="0.3">
      <c r="A876" s="21" t="s">
        <v>1916</v>
      </c>
      <c r="B876" s="51">
        <v>29000002</v>
      </c>
      <c r="C876" s="21" t="s">
        <v>1917</v>
      </c>
      <c r="D876" s="21" t="s">
        <v>38</v>
      </c>
      <c r="E876" s="21" t="s">
        <v>1918</v>
      </c>
      <c r="F876" s="22">
        <v>1528</v>
      </c>
      <c r="G876" s="22">
        <v>270</v>
      </c>
      <c r="H876" s="23">
        <f>F876-G876</f>
        <v>1258</v>
      </c>
      <c r="I876" s="22">
        <v>1898</v>
      </c>
      <c r="J876" s="24">
        <f>I876/F876*100</f>
        <v>124.21465968586386</v>
      </c>
      <c r="K876" s="25">
        <f t="shared" si="39"/>
        <v>-6.7853403141361355</v>
      </c>
      <c r="L876" s="22">
        <v>131</v>
      </c>
      <c r="M876" s="26">
        <f>L876/F876*100</f>
        <v>8.5732984293193724</v>
      </c>
      <c r="N876" s="25">
        <f t="shared" ref="N876:N939" si="40">M876-3</f>
        <v>5.5732984293193724</v>
      </c>
      <c r="O876" s="22">
        <v>737</v>
      </c>
      <c r="P876" s="26">
        <f>O876/F876*100</f>
        <v>48.232984293193716</v>
      </c>
      <c r="Q876" s="25">
        <f t="shared" ref="Q876:Q939" si="41">P876-29</f>
        <v>19.232984293193716</v>
      </c>
      <c r="R876" s="21"/>
    </row>
    <row r="877" spans="1:18" x14ac:dyDescent="0.3">
      <c r="A877" s="21" t="s">
        <v>1916</v>
      </c>
      <c r="B877" s="51">
        <v>420200011</v>
      </c>
      <c r="C877" s="21" t="s">
        <v>1919</v>
      </c>
      <c r="D877" s="21" t="s">
        <v>688</v>
      </c>
      <c r="E877" s="21" t="s">
        <v>1920</v>
      </c>
      <c r="F877" s="22">
        <v>1157</v>
      </c>
      <c r="G877" s="22">
        <v>27</v>
      </c>
      <c r="H877" s="23">
        <f>F877-G877</f>
        <v>1130</v>
      </c>
      <c r="I877" s="22">
        <v>2528</v>
      </c>
      <c r="J877" s="24">
        <f>I877/F877*100</f>
        <v>218.49611063094207</v>
      </c>
      <c r="K877" s="25">
        <f t="shared" si="39"/>
        <v>87.49611063094207</v>
      </c>
      <c r="L877" s="22">
        <v>9</v>
      </c>
      <c r="M877" s="26">
        <f>L877/F877*100</f>
        <v>0.77787381158167668</v>
      </c>
      <c r="N877" s="25">
        <f t="shared" si="40"/>
        <v>-2.2221261884183234</v>
      </c>
      <c r="O877" s="22">
        <v>264</v>
      </c>
      <c r="P877" s="26">
        <f>O877/F877*100</f>
        <v>22.817631806395852</v>
      </c>
      <c r="Q877" s="25">
        <f t="shared" si="41"/>
        <v>-6.1823681936041481</v>
      </c>
      <c r="R877" s="21"/>
    </row>
    <row r="878" spans="1:18" x14ac:dyDescent="0.3">
      <c r="A878" s="21" t="s">
        <v>1916</v>
      </c>
      <c r="B878" s="51">
        <v>660200033</v>
      </c>
      <c r="C878" s="21" t="s">
        <v>1921</v>
      </c>
      <c r="D878" s="21" t="s">
        <v>32</v>
      </c>
      <c r="E878" s="21" t="s">
        <v>1922</v>
      </c>
      <c r="F878" s="22">
        <v>1299</v>
      </c>
      <c r="G878" s="22">
        <v>1</v>
      </c>
      <c r="H878" s="23">
        <f>F878-G878</f>
        <v>1298</v>
      </c>
      <c r="I878" s="22">
        <v>2052</v>
      </c>
      <c r="J878" s="24">
        <f>I878/F878*100</f>
        <v>157.96766743648959</v>
      </c>
      <c r="K878" s="25">
        <f t="shared" si="39"/>
        <v>26.967667436489592</v>
      </c>
      <c r="L878" s="22">
        <v>37</v>
      </c>
      <c r="M878" s="26">
        <f>L878/F878*100</f>
        <v>2.8483448806774438</v>
      </c>
      <c r="N878" s="25">
        <f t="shared" si="40"/>
        <v>-0.15165511932255615</v>
      </c>
      <c r="O878" s="22">
        <v>243</v>
      </c>
      <c r="P878" s="26">
        <f>O878/F878*100</f>
        <v>18.706697459584294</v>
      </c>
      <c r="Q878" s="25">
        <f t="shared" si="41"/>
        <v>-10.293302540415706</v>
      </c>
      <c r="R878" s="21"/>
    </row>
    <row r="879" spans="1:18" x14ac:dyDescent="0.3">
      <c r="A879" s="21" t="s">
        <v>1916</v>
      </c>
      <c r="B879" s="51">
        <v>427300006</v>
      </c>
      <c r="C879" s="21" t="s">
        <v>1923</v>
      </c>
      <c r="D879" s="21" t="s">
        <v>447</v>
      </c>
      <c r="E879" s="21" t="s">
        <v>1924</v>
      </c>
      <c r="F879" s="22">
        <v>1715</v>
      </c>
      <c r="G879" s="22">
        <v>124</v>
      </c>
      <c r="H879" s="23">
        <f>F879-G879</f>
        <v>1591</v>
      </c>
      <c r="I879" s="22">
        <v>773</v>
      </c>
      <c r="J879" s="24">
        <f>I879/F879*100</f>
        <v>45.072886297376094</v>
      </c>
      <c r="K879" s="25">
        <f t="shared" si="39"/>
        <v>-85.927113702623899</v>
      </c>
      <c r="L879" s="22">
        <v>564</v>
      </c>
      <c r="M879" s="26">
        <f>L879/F879*100</f>
        <v>32.886297376093296</v>
      </c>
      <c r="N879" s="25">
        <f t="shared" si="40"/>
        <v>29.886297376093296</v>
      </c>
      <c r="O879" s="22">
        <v>2240</v>
      </c>
      <c r="P879" s="26">
        <f>O879/F879*100</f>
        <v>130.61224489795919</v>
      </c>
      <c r="Q879" s="25">
        <f t="shared" si="41"/>
        <v>101.61224489795919</v>
      </c>
      <c r="R879" s="21"/>
    </row>
    <row r="880" spans="1:18" x14ac:dyDescent="0.3">
      <c r="A880" s="21" t="s">
        <v>1916</v>
      </c>
      <c r="B880" s="51">
        <v>660200032</v>
      </c>
      <c r="C880" s="21" t="s">
        <v>1925</v>
      </c>
      <c r="D880" s="21" t="s">
        <v>336</v>
      </c>
      <c r="E880" s="21" t="s">
        <v>1055</v>
      </c>
      <c r="F880" s="22">
        <v>1210</v>
      </c>
      <c r="G880" s="22">
        <v>11</v>
      </c>
      <c r="H880" s="23">
        <f>F880-G880</f>
        <v>1199</v>
      </c>
      <c r="I880" s="22">
        <v>3147</v>
      </c>
      <c r="J880" s="24">
        <f>I880/F880*100</f>
        <v>260.08264462809916</v>
      </c>
      <c r="K880" s="25">
        <f t="shared" si="39"/>
        <v>129.08264462809916</v>
      </c>
      <c r="L880" s="22">
        <v>131</v>
      </c>
      <c r="M880" s="26">
        <f>L880/F880*100</f>
        <v>10.826446280991735</v>
      </c>
      <c r="N880" s="25">
        <f t="shared" si="40"/>
        <v>7.8264462809917354</v>
      </c>
      <c r="O880" s="22">
        <v>1367</v>
      </c>
      <c r="P880" s="26">
        <f>O880/F880*100</f>
        <v>112.97520661157026</v>
      </c>
      <c r="Q880" s="25">
        <f t="shared" si="41"/>
        <v>83.975206611570258</v>
      </c>
      <c r="R880" s="21"/>
    </row>
    <row r="881" spans="1:18" x14ac:dyDescent="0.3">
      <c r="A881" s="21" t="s">
        <v>1916</v>
      </c>
      <c r="B881" s="51">
        <v>700200013</v>
      </c>
      <c r="C881" s="21" t="s">
        <v>1926</v>
      </c>
      <c r="D881" s="21" t="s">
        <v>250</v>
      </c>
      <c r="E881" s="21" t="s">
        <v>1927</v>
      </c>
      <c r="F881" s="22">
        <v>1351</v>
      </c>
      <c r="G881" s="22">
        <v>307</v>
      </c>
      <c r="H881" s="23">
        <f>F881-G881</f>
        <v>1044</v>
      </c>
      <c r="I881" s="22">
        <v>1222</v>
      </c>
      <c r="J881" s="24">
        <f>I881/F881*100</f>
        <v>90.451517394522568</v>
      </c>
      <c r="K881" s="25">
        <f t="shared" si="39"/>
        <v>-40.548482605477432</v>
      </c>
      <c r="L881" s="22">
        <v>2</v>
      </c>
      <c r="M881" s="26">
        <f>L881/F881*100</f>
        <v>0.14803849000740191</v>
      </c>
      <c r="N881" s="25">
        <f t="shared" si="40"/>
        <v>-2.8519615099925981</v>
      </c>
      <c r="O881" s="22">
        <v>8</v>
      </c>
      <c r="P881" s="26">
        <f>O881/F881*100</f>
        <v>0.59215396002960763</v>
      </c>
      <c r="Q881" s="25">
        <f t="shared" si="41"/>
        <v>-28.407846039970391</v>
      </c>
      <c r="R881" s="21"/>
    </row>
    <row r="882" spans="1:18" x14ac:dyDescent="0.3">
      <c r="A882" s="21" t="s">
        <v>1916</v>
      </c>
      <c r="B882" s="51">
        <v>380200021</v>
      </c>
      <c r="C882" s="21" t="s">
        <v>1928</v>
      </c>
      <c r="D882" s="21" t="s">
        <v>153</v>
      </c>
      <c r="E882" s="21" t="s">
        <v>45</v>
      </c>
      <c r="F882" s="22">
        <v>1978</v>
      </c>
      <c r="G882" s="22">
        <v>292</v>
      </c>
      <c r="H882" s="23">
        <f>F882-G882</f>
        <v>1686</v>
      </c>
      <c r="I882" s="22">
        <v>3269</v>
      </c>
      <c r="J882" s="24">
        <f>I882/F882*100</f>
        <v>165.26794742163801</v>
      </c>
      <c r="K882" s="25">
        <f t="shared" si="39"/>
        <v>34.267947421638013</v>
      </c>
      <c r="L882" s="22">
        <v>57</v>
      </c>
      <c r="M882" s="26">
        <f>L882/F882*100</f>
        <v>2.8816986855409503</v>
      </c>
      <c r="N882" s="25">
        <f t="shared" si="40"/>
        <v>-0.11830131445904968</v>
      </c>
      <c r="O882" s="22">
        <v>28</v>
      </c>
      <c r="P882" s="26">
        <f>O882/F882*100</f>
        <v>1.4155712841253791</v>
      </c>
      <c r="Q882" s="25">
        <f t="shared" si="41"/>
        <v>-27.584428715874623</v>
      </c>
      <c r="R882" s="21"/>
    </row>
    <row r="883" spans="1:18" x14ac:dyDescent="0.3">
      <c r="A883" s="21" t="s">
        <v>1916</v>
      </c>
      <c r="B883" s="51">
        <v>660200036</v>
      </c>
      <c r="C883" s="21" t="s">
        <v>1929</v>
      </c>
      <c r="D883" s="21" t="s">
        <v>1930</v>
      </c>
      <c r="E883" s="21" t="s">
        <v>1931</v>
      </c>
      <c r="F883" s="22">
        <v>1360</v>
      </c>
      <c r="G883" s="22">
        <v>520</v>
      </c>
      <c r="H883" s="23">
        <f>F883-G883</f>
        <v>840</v>
      </c>
      <c r="I883" s="22">
        <v>2734</v>
      </c>
      <c r="J883" s="24">
        <f>I883/F883*100</f>
        <v>201.02941176470588</v>
      </c>
      <c r="K883" s="25">
        <f t="shared" si="39"/>
        <v>70.029411764705884</v>
      </c>
      <c r="L883" s="22">
        <v>10</v>
      </c>
      <c r="M883" s="26">
        <f>L883/F883*100</f>
        <v>0.73529411764705876</v>
      </c>
      <c r="N883" s="25">
        <f t="shared" si="40"/>
        <v>-2.2647058823529411</v>
      </c>
      <c r="O883" s="22">
        <v>28</v>
      </c>
      <c r="P883" s="26">
        <f>O883/F883*100</f>
        <v>2.0588235294117645</v>
      </c>
      <c r="Q883" s="25">
        <f t="shared" si="41"/>
        <v>-26.941176470588236</v>
      </c>
      <c r="R883" s="21"/>
    </row>
    <row r="884" spans="1:18" x14ac:dyDescent="0.3">
      <c r="A884" s="21" t="s">
        <v>1916</v>
      </c>
      <c r="B884" s="51">
        <v>961600008</v>
      </c>
      <c r="C884" s="21" t="s">
        <v>1932</v>
      </c>
      <c r="D884" s="21" t="s">
        <v>1091</v>
      </c>
      <c r="E884" s="21" t="s">
        <v>1933</v>
      </c>
      <c r="F884" s="22">
        <v>1892</v>
      </c>
      <c r="G884" s="22">
        <v>168</v>
      </c>
      <c r="H884" s="23">
        <f>F884-G884</f>
        <v>1724</v>
      </c>
      <c r="I884" s="22">
        <v>1751</v>
      </c>
      <c r="J884" s="24">
        <f>I884/F884*100</f>
        <v>92.5475687103594</v>
      </c>
      <c r="K884" s="25">
        <f t="shared" si="39"/>
        <v>-38.4524312896406</v>
      </c>
      <c r="L884" s="22">
        <v>22</v>
      </c>
      <c r="M884" s="26">
        <f>L884/F884*100</f>
        <v>1.1627906976744187</v>
      </c>
      <c r="N884" s="25">
        <f t="shared" si="40"/>
        <v>-1.8372093023255813</v>
      </c>
      <c r="O884" s="22">
        <v>1138</v>
      </c>
      <c r="P884" s="26">
        <f>O884/F884*100</f>
        <v>60.147991543340382</v>
      </c>
      <c r="Q884" s="25">
        <f t="shared" si="41"/>
        <v>31.147991543340382</v>
      </c>
      <c r="R884" s="21"/>
    </row>
    <row r="885" spans="1:18" x14ac:dyDescent="0.3">
      <c r="A885" s="21" t="s">
        <v>1916</v>
      </c>
      <c r="B885" s="51">
        <v>360200003</v>
      </c>
      <c r="C885" s="21" t="s">
        <v>1934</v>
      </c>
      <c r="D885" s="21" t="s">
        <v>336</v>
      </c>
      <c r="E885" s="21" t="s">
        <v>1935</v>
      </c>
      <c r="F885" s="22">
        <v>1555</v>
      </c>
      <c r="G885" s="22">
        <v>160</v>
      </c>
      <c r="H885" s="23">
        <f>F885-G885</f>
        <v>1395</v>
      </c>
      <c r="I885" s="22">
        <v>1661</v>
      </c>
      <c r="J885" s="24">
        <f>I885/F885*100</f>
        <v>106.81672025723472</v>
      </c>
      <c r="K885" s="25">
        <f t="shared" si="39"/>
        <v>-24.183279742765279</v>
      </c>
      <c r="L885" s="22">
        <v>5</v>
      </c>
      <c r="M885" s="26">
        <f>L885/F885*100</f>
        <v>0.32154340836012862</v>
      </c>
      <c r="N885" s="25">
        <f t="shared" si="40"/>
        <v>-2.6784565916398715</v>
      </c>
      <c r="O885" s="22">
        <v>258</v>
      </c>
      <c r="P885" s="26">
        <f>O885/F885*100</f>
        <v>16.59163987138264</v>
      </c>
      <c r="Q885" s="25">
        <f t="shared" si="41"/>
        <v>-12.40836012861736</v>
      </c>
      <c r="R885" s="21"/>
    </row>
    <row r="886" spans="1:18" x14ac:dyDescent="0.3">
      <c r="A886" s="21" t="s">
        <v>1916</v>
      </c>
      <c r="B886" s="51">
        <v>660200015</v>
      </c>
      <c r="C886" s="21" t="s">
        <v>1936</v>
      </c>
      <c r="D886" s="21" t="s">
        <v>1557</v>
      </c>
      <c r="E886" s="21" t="s">
        <v>1937</v>
      </c>
      <c r="F886" s="22">
        <v>656</v>
      </c>
      <c r="G886" s="22">
        <v>0</v>
      </c>
      <c r="H886" s="23">
        <f>F886-G886</f>
        <v>656</v>
      </c>
      <c r="I886" s="22">
        <v>1887</v>
      </c>
      <c r="J886" s="24">
        <f>I886/F886*100</f>
        <v>287.65243902439022</v>
      </c>
      <c r="K886" s="25">
        <f t="shared" si="39"/>
        <v>156.65243902439022</v>
      </c>
      <c r="L886" s="22">
        <v>25</v>
      </c>
      <c r="M886" s="26">
        <f>L886/F886*100</f>
        <v>3.8109756097560976</v>
      </c>
      <c r="N886" s="25">
        <f t="shared" si="40"/>
        <v>0.81097560975609762</v>
      </c>
      <c r="O886" s="22">
        <v>682</v>
      </c>
      <c r="P886" s="26">
        <f>O886/F886*100</f>
        <v>103.96341463414633</v>
      </c>
      <c r="Q886" s="25">
        <f t="shared" si="41"/>
        <v>74.963414634146332</v>
      </c>
      <c r="R886" s="21"/>
    </row>
    <row r="887" spans="1:18" x14ac:dyDescent="0.3">
      <c r="A887" s="21" t="s">
        <v>1916</v>
      </c>
      <c r="B887" s="51">
        <v>967100007</v>
      </c>
      <c r="C887" s="21" t="s">
        <v>1938</v>
      </c>
      <c r="D887" s="21" t="s">
        <v>156</v>
      </c>
      <c r="E887" s="21" t="s">
        <v>1939</v>
      </c>
      <c r="F887" s="22">
        <v>426</v>
      </c>
      <c r="G887" s="22">
        <v>48</v>
      </c>
      <c r="H887" s="23">
        <f>F887-G887</f>
        <v>378</v>
      </c>
      <c r="I887" s="22">
        <v>912</v>
      </c>
      <c r="J887" s="24">
        <f>I887/F887*100</f>
        <v>214.08450704225351</v>
      </c>
      <c r="K887" s="25">
        <f t="shared" si="39"/>
        <v>83.084507042253506</v>
      </c>
      <c r="L887" s="22">
        <v>20</v>
      </c>
      <c r="M887" s="26">
        <f>L887/F887*100</f>
        <v>4.6948356807511731</v>
      </c>
      <c r="N887" s="25">
        <f t="shared" si="40"/>
        <v>1.6948356807511731</v>
      </c>
      <c r="O887" s="22">
        <v>372</v>
      </c>
      <c r="P887" s="26">
        <f>O887/F887*100</f>
        <v>87.323943661971825</v>
      </c>
      <c r="Q887" s="25">
        <f t="shared" si="41"/>
        <v>58.323943661971825</v>
      </c>
      <c r="R887" s="21"/>
    </row>
    <row r="888" spans="1:18" x14ac:dyDescent="0.3">
      <c r="A888" s="21" t="s">
        <v>1916</v>
      </c>
      <c r="B888" s="51">
        <v>250000104</v>
      </c>
      <c r="C888" s="21" t="s">
        <v>1940</v>
      </c>
      <c r="D888" s="21" t="s">
        <v>144</v>
      </c>
      <c r="E888" s="21" t="s">
        <v>1941</v>
      </c>
      <c r="F888" s="22">
        <v>2078</v>
      </c>
      <c r="G888" s="22">
        <v>505</v>
      </c>
      <c r="H888" s="23">
        <f>F888-G888</f>
        <v>1573</v>
      </c>
      <c r="I888" s="22">
        <v>1833</v>
      </c>
      <c r="J888" s="24">
        <f>I888/F888*100</f>
        <v>88.209817131857562</v>
      </c>
      <c r="K888" s="25">
        <f t="shared" si="39"/>
        <v>-42.790182868142438</v>
      </c>
      <c r="L888" s="22">
        <v>5</v>
      </c>
      <c r="M888" s="26">
        <f>L888/F888*100</f>
        <v>0.2406159769008662</v>
      </c>
      <c r="N888" s="25">
        <f t="shared" si="40"/>
        <v>-2.759384023099134</v>
      </c>
      <c r="O888" s="22">
        <v>0</v>
      </c>
      <c r="P888" s="26">
        <f>O888/F888*100</f>
        <v>0</v>
      </c>
      <c r="Q888" s="25">
        <f t="shared" si="41"/>
        <v>-29</v>
      </c>
      <c r="R888" s="21"/>
    </row>
    <row r="889" spans="1:18" x14ac:dyDescent="0.3">
      <c r="A889" s="21" t="s">
        <v>1916</v>
      </c>
      <c r="B889" s="51">
        <v>964700001</v>
      </c>
      <c r="C889" s="21" t="s">
        <v>1942</v>
      </c>
      <c r="D889" s="21" t="s">
        <v>32</v>
      </c>
      <c r="E889" s="21" t="s">
        <v>1943</v>
      </c>
      <c r="F889" s="22">
        <v>1346</v>
      </c>
      <c r="G889" s="22">
        <v>257</v>
      </c>
      <c r="H889" s="23">
        <f>F889-G889</f>
        <v>1089</v>
      </c>
      <c r="I889" s="22">
        <v>2208</v>
      </c>
      <c r="J889" s="24">
        <f>I889/F889*100</f>
        <v>164.04160475482911</v>
      </c>
      <c r="K889" s="25">
        <f t="shared" si="39"/>
        <v>33.041604754829109</v>
      </c>
      <c r="L889" s="22">
        <v>163</v>
      </c>
      <c r="M889" s="26">
        <f>L889/F889*100</f>
        <v>12.109955423476968</v>
      </c>
      <c r="N889" s="25">
        <f t="shared" si="40"/>
        <v>9.1099554234769684</v>
      </c>
      <c r="O889" s="22">
        <v>160</v>
      </c>
      <c r="P889" s="26">
        <f>O889/F889*100</f>
        <v>11.88707280832095</v>
      </c>
      <c r="Q889" s="25">
        <f t="shared" si="41"/>
        <v>-17.112927191679049</v>
      </c>
      <c r="R889" s="21"/>
    </row>
    <row r="890" spans="1:18" x14ac:dyDescent="0.3">
      <c r="A890" s="21" t="s">
        <v>1916</v>
      </c>
      <c r="B890" s="51">
        <v>380200009</v>
      </c>
      <c r="C890" s="21" t="s">
        <v>1944</v>
      </c>
      <c r="D890" s="21" t="s">
        <v>111</v>
      </c>
      <c r="E890" s="21" t="s">
        <v>1945</v>
      </c>
      <c r="F890" s="22">
        <v>800</v>
      </c>
      <c r="G890" s="22">
        <v>149</v>
      </c>
      <c r="H890" s="23">
        <f>F890-G890</f>
        <v>651</v>
      </c>
      <c r="I890" s="22">
        <v>1632</v>
      </c>
      <c r="J890" s="24">
        <f>I890/F890*100</f>
        <v>204</v>
      </c>
      <c r="K890" s="25">
        <f t="shared" si="39"/>
        <v>73</v>
      </c>
      <c r="L890" s="22">
        <v>4</v>
      </c>
      <c r="M890" s="26">
        <f>L890/F890*100</f>
        <v>0.5</v>
      </c>
      <c r="N890" s="25">
        <f t="shared" si="40"/>
        <v>-2.5</v>
      </c>
      <c r="O890" s="22">
        <v>0</v>
      </c>
      <c r="P890" s="26">
        <f>O890/F890*100</f>
        <v>0</v>
      </c>
      <c r="Q890" s="25">
        <f t="shared" si="41"/>
        <v>-29</v>
      </c>
      <c r="R890" s="21"/>
    </row>
    <row r="891" spans="1:18" x14ac:dyDescent="0.3">
      <c r="A891" s="21" t="s">
        <v>1916</v>
      </c>
      <c r="B891" s="51">
        <v>427700003</v>
      </c>
      <c r="C891" s="21" t="s">
        <v>1946</v>
      </c>
      <c r="D891" s="21" t="s">
        <v>1247</v>
      </c>
      <c r="E891" s="21" t="s">
        <v>426</v>
      </c>
      <c r="F891" s="22">
        <v>736</v>
      </c>
      <c r="G891" s="22">
        <v>100</v>
      </c>
      <c r="H891" s="23">
        <f>F891-G891</f>
        <v>636</v>
      </c>
      <c r="I891" s="22">
        <v>1348</v>
      </c>
      <c r="J891" s="24">
        <f>I891/F891*100</f>
        <v>183.15217391304347</v>
      </c>
      <c r="K891" s="25">
        <f t="shared" si="39"/>
        <v>52.15217391304347</v>
      </c>
      <c r="L891" s="22">
        <v>5</v>
      </c>
      <c r="M891" s="26">
        <f>L891/F891*100</f>
        <v>0.67934782608695654</v>
      </c>
      <c r="N891" s="25">
        <f t="shared" si="40"/>
        <v>-2.3206521739130435</v>
      </c>
      <c r="O891" s="22">
        <v>567</v>
      </c>
      <c r="P891" s="26">
        <f>O891/F891*100</f>
        <v>77.03804347826086</v>
      </c>
      <c r="Q891" s="25">
        <f t="shared" si="41"/>
        <v>48.03804347826086</v>
      </c>
      <c r="R891" s="21"/>
    </row>
    <row r="892" spans="1:18" x14ac:dyDescent="0.3">
      <c r="A892" s="21" t="s">
        <v>1916</v>
      </c>
      <c r="B892" s="51">
        <v>360200021</v>
      </c>
      <c r="C892" s="21" t="s">
        <v>1947</v>
      </c>
      <c r="D892" s="21" t="s">
        <v>62</v>
      </c>
      <c r="E892" s="21" t="s">
        <v>1948</v>
      </c>
      <c r="F892" s="22">
        <v>990</v>
      </c>
      <c r="G892" s="22">
        <v>0</v>
      </c>
      <c r="H892" s="23">
        <f>F892-G892</f>
        <v>990</v>
      </c>
      <c r="I892" s="22">
        <v>1941</v>
      </c>
      <c r="J892" s="24">
        <f>I892/F892*100</f>
        <v>196.06060606060606</v>
      </c>
      <c r="K892" s="25">
        <f t="shared" si="39"/>
        <v>65.060606060606062</v>
      </c>
      <c r="L892" s="22">
        <v>15</v>
      </c>
      <c r="M892" s="26">
        <f>L892/F892*100</f>
        <v>1.5151515151515151</v>
      </c>
      <c r="N892" s="25">
        <f t="shared" si="40"/>
        <v>-1.4848484848484849</v>
      </c>
      <c r="O892" s="22">
        <v>0</v>
      </c>
      <c r="P892" s="26">
        <f>O892/F892*100</f>
        <v>0</v>
      </c>
      <c r="Q892" s="25">
        <f t="shared" si="41"/>
        <v>-29</v>
      </c>
      <c r="R892" s="21"/>
    </row>
    <row r="893" spans="1:18" x14ac:dyDescent="0.3">
      <c r="A893" s="21" t="s">
        <v>1916</v>
      </c>
      <c r="B893" s="51">
        <v>380200016</v>
      </c>
      <c r="C893" s="21" t="s">
        <v>1949</v>
      </c>
      <c r="D893" s="21" t="s">
        <v>68</v>
      </c>
      <c r="E893" s="21" t="s">
        <v>1950</v>
      </c>
      <c r="F893" s="22">
        <v>615</v>
      </c>
      <c r="G893" s="22">
        <v>125</v>
      </c>
      <c r="H893" s="23">
        <f>F893-G893</f>
        <v>490</v>
      </c>
      <c r="I893" s="22">
        <v>924</v>
      </c>
      <c r="J893" s="24">
        <f>I893/F893*100</f>
        <v>150.2439024390244</v>
      </c>
      <c r="K893" s="25">
        <f t="shared" si="39"/>
        <v>19.243902439024396</v>
      </c>
      <c r="L893" s="22">
        <v>4</v>
      </c>
      <c r="M893" s="26">
        <f>L893/F893*100</f>
        <v>0.65040650406504064</v>
      </c>
      <c r="N893" s="25">
        <f t="shared" si="40"/>
        <v>-2.3495934959349594</v>
      </c>
      <c r="O893" s="22">
        <v>0</v>
      </c>
      <c r="P893" s="26">
        <f>O893/F893*100</f>
        <v>0</v>
      </c>
      <c r="Q893" s="25">
        <f t="shared" si="41"/>
        <v>-29</v>
      </c>
      <c r="R893" s="21"/>
    </row>
    <row r="894" spans="1:18" x14ac:dyDescent="0.3">
      <c r="A894" s="21" t="s">
        <v>1916</v>
      </c>
      <c r="B894" s="51">
        <v>961600007</v>
      </c>
      <c r="C894" s="21" t="s">
        <v>1951</v>
      </c>
      <c r="D894" s="21" t="s">
        <v>1620</v>
      </c>
      <c r="E894" s="21" t="s">
        <v>1952</v>
      </c>
      <c r="F894" s="22">
        <v>2907</v>
      </c>
      <c r="G894" s="22">
        <v>541</v>
      </c>
      <c r="H894" s="23">
        <f>F894-G894</f>
        <v>2366</v>
      </c>
      <c r="I894" s="22">
        <v>7373</v>
      </c>
      <c r="J894" s="24">
        <f>I894/F894*100</f>
        <v>253.6291709666323</v>
      </c>
      <c r="K894" s="25">
        <f t="shared" si="39"/>
        <v>122.6291709666323</v>
      </c>
      <c r="L894" s="22">
        <v>219</v>
      </c>
      <c r="M894" s="26">
        <f>L894/F894*100</f>
        <v>7.5335397316821471</v>
      </c>
      <c r="N894" s="25">
        <f t="shared" si="40"/>
        <v>4.5335397316821471</v>
      </c>
      <c r="O894" s="22">
        <v>0</v>
      </c>
      <c r="P894" s="26">
        <f>O894/F894*100</f>
        <v>0</v>
      </c>
      <c r="Q894" s="25">
        <f t="shared" si="41"/>
        <v>-29</v>
      </c>
      <c r="R894" s="21"/>
    </row>
    <row r="895" spans="1:18" x14ac:dyDescent="0.3">
      <c r="A895" s="21" t="s">
        <v>1916</v>
      </c>
      <c r="B895" s="51">
        <v>941600018</v>
      </c>
      <c r="C895" s="21" t="s">
        <v>1953</v>
      </c>
      <c r="D895" s="21" t="s">
        <v>147</v>
      </c>
      <c r="E895" s="21" t="s">
        <v>1954</v>
      </c>
      <c r="F895" s="22">
        <v>1920</v>
      </c>
      <c r="G895" s="22">
        <v>432</v>
      </c>
      <c r="H895" s="23">
        <f>F895-G895</f>
        <v>1488</v>
      </c>
      <c r="I895" s="22">
        <v>2162</v>
      </c>
      <c r="J895" s="24">
        <f>I895/F895*100</f>
        <v>112.60416666666666</v>
      </c>
      <c r="K895" s="25">
        <f t="shared" si="39"/>
        <v>-18.395833333333343</v>
      </c>
      <c r="L895" s="22">
        <v>22</v>
      </c>
      <c r="M895" s="26">
        <f>L895/F895*100</f>
        <v>1.1458333333333333</v>
      </c>
      <c r="N895" s="25">
        <f t="shared" si="40"/>
        <v>-1.8541666666666667</v>
      </c>
      <c r="O895" s="22">
        <v>883</v>
      </c>
      <c r="P895" s="26">
        <f>O895/F895*100</f>
        <v>45.989583333333336</v>
      </c>
      <c r="Q895" s="25">
        <f t="shared" si="41"/>
        <v>16.989583333333336</v>
      </c>
      <c r="R895" s="21"/>
    </row>
    <row r="896" spans="1:18" x14ac:dyDescent="0.3">
      <c r="A896" s="21" t="s">
        <v>1916</v>
      </c>
      <c r="B896" s="51">
        <v>940200012</v>
      </c>
      <c r="C896" s="21" t="s">
        <v>1955</v>
      </c>
      <c r="D896" s="21" t="s">
        <v>250</v>
      </c>
      <c r="E896" s="21" t="s">
        <v>1956</v>
      </c>
      <c r="F896" s="22">
        <v>621</v>
      </c>
      <c r="G896" s="22">
        <v>9</v>
      </c>
      <c r="H896" s="23">
        <f>F896-G896</f>
        <v>612</v>
      </c>
      <c r="I896" s="22">
        <v>654</v>
      </c>
      <c r="J896" s="24">
        <f>I896/F896*100</f>
        <v>105.31400966183575</v>
      </c>
      <c r="K896" s="25">
        <f t="shared" si="39"/>
        <v>-25.685990338164245</v>
      </c>
      <c r="L896" s="22">
        <v>2</v>
      </c>
      <c r="M896" s="26">
        <f>L896/F896*100</f>
        <v>0.322061191626409</v>
      </c>
      <c r="N896" s="25">
        <f t="shared" si="40"/>
        <v>-2.6779388083735909</v>
      </c>
      <c r="O896" s="22">
        <v>20</v>
      </c>
      <c r="P896" s="26">
        <f>O896/F896*100</f>
        <v>3.2206119162640898</v>
      </c>
      <c r="Q896" s="25">
        <f t="shared" si="41"/>
        <v>-25.77938808373591</v>
      </c>
      <c r="R896" s="21"/>
    </row>
    <row r="897" spans="1:18" x14ac:dyDescent="0.3">
      <c r="A897" s="21" t="s">
        <v>1916</v>
      </c>
      <c r="B897" s="51">
        <v>701800004</v>
      </c>
      <c r="C897" s="21" t="s">
        <v>1957</v>
      </c>
      <c r="D897" s="40" t="s">
        <v>721</v>
      </c>
      <c r="E897" s="40" t="s">
        <v>1233</v>
      </c>
      <c r="F897" s="41">
        <v>2183</v>
      </c>
      <c r="G897" s="41">
        <v>442</v>
      </c>
      <c r="H897" s="23">
        <f>F897-G897</f>
        <v>1741</v>
      </c>
      <c r="I897" s="22">
        <v>2389</v>
      </c>
      <c r="J897" s="24">
        <f>I897/F897*100</f>
        <v>109.43655519926708</v>
      </c>
      <c r="K897" s="25">
        <f t="shared" si="39"/>
        <v>-21.563444800732924</v>
      </c>
      <c r="L897" s="22">
        <v>25</v>
      </c>
      <c r="M897" s="26">
        <f>L897/F897*100</f>
        <v>1.1452130096197892</v>
      </c>
      <c r="N897" s="25">
        <f t="shared" si="40"/>
        <v>-1.8547869903802108</v>
      </c>
      <c r="O897" s="22">
        <v>0</v>
      </c>
      <c r="P897" s="26">
        <f>O897/F897*100</f>
        <v>0</v>
      </c>
      <c r="Q897" s="25">
        <f t="shared" si="41"/>
        <v>-29</v>
      </c>
      <c r="R897" s="42"/>
    </row>
    <row r="898" spans="1:18" x14ac:dyDescent="0.3">
      <c r="A898" s="21" t="s">
        <v>1916</v>
      </c>
      <c r="B898" s="51">
        <v>941600014</v>
      </c>
      <c r="C898" s="21" t="s">
        <v>1958</v>
      </c>
      <c r="D898" s="21" t="s">
        <v>823</v>
      </c>
      <c r="E898" s="21" t="s">
        <v>1808</v>
      </c>
      <c r="F898" s="22">
        <v>1586</v>
      </c>
      <c r="G898" s="22">
        <v>336</v>
      </c>
      <c r="H898" s="23">
        <f>F898-G898</f>
        <v>1250</v>
      </c>
      <c r="I898" s="22">
        <v>1584</v>
      </c>
      <c r="J898" s="24">
        <f>I898/F898*100</f>
        <v>99.873896595208066</v>
      </c>
      <c r="K898" s="25">
        <f t="shared" si="39"/>
        <v>-31.126103404791934</v>
      </c>
      <c r="L898" s="22">
        <v>0</v>
      </c>
      <c r="M898" s="26">
        <f>L898/F898*100</f>
        <v>0</v>
      </c>
      <c r="N898" s="25">
        <f t="shared" si="40"/>
        <v>-3</v>
      </c>
      <c r="O898" s="22">
        <v>97</v>
      </c>
      <c r="P898" s="26">
        <f>O898/F898*100</f>
        <v>6.1160151324085748</v>
      </c>
      <c r="Q898" s="25">
        <f t="shared" si="41"/>
        <v>-22.883984867591426</v>
      </c>
      <c r="R898" s="21"/>
    </row>
    <row r="899" spans="1:18" x14ac:dyDescent="0.3">
      <c r="A899" s="21" t="s">
        <v>1916</v>
      </c>
      <c r="B899" s="51">
        <v>941600003</v>
      </c>
      <c r="C899" s="21" t="s">
        <v>1959</v>
      </c>
      <c r="D899" s="21" t="s">
        <v>1430</v>
      </c>
      <c r="E899" s="21" t="s">
        <v>1960</v>
      </c>
      <c r="F899" s="22">
        <v>1313</v>
      </c>
      <c r="G899" s="22">
        <v>203</v>
      </c>
      <c r="H899" s="23">
        <f>F899-G899</f>
        <v>1110</v>
      </c>
      <c r="I899" s="22">
        <v>1455</v>
      </c>
      <c r="J899" s="24">
        <f>I899/F899*100</f>
        <v>110.81492764661081</v>
      </c>
      <c r="K899" s="25">
        <f t="shared" si="39"/>
        <v>-20.185072353389188</v>
      </c>
      <c r="L899" s="22">
        <v>83</v>
      </c>
      <c r="M899" s="26">
        <f>L899/F899*100</f>
        <v>6.3214013709063206</v>
      </c>
      <c r="N899" s="25">
        <f t="shared" si="40"/>
        <v>3.3214013709063206</v>
      </c>
      <c r="O899" s="22">
        <v>105</v>
      </c>
      <c r="P899" s="26">
        <f>O899/F899*100</f>
        <v>7.9969535415079962</v>
      </c>
      <c r="Q899" s="25">
        <f t="shared" si="41"/>
        <v>-21.003046458492005</v>
      </c>
      <c r="R899" s="21"/>
    </row>
    <row r="900" spans="1:18" x14ac:dyDescent="0.3">
      <c r="A900" s="21" t="s">
        <v>1916</v>
      </c>
      <c r="B900" s="51">
        <v>700200046</v>
      </c>
      <c r="C900" s="21" t="s">
        <v>1961</v>
      </c>
      <c r="D900" s="21" t="s">
        <v>153</v>
      </c>
      <c r="E900" s="21" t="s">
        <v>1962</v>
      </c>
      <c r="F900" s="22">
        <v>1218</v>
      </c>
      <c r="G900" s="22">
        <v>163</v>
      </c>
      <c r="H900" s="23">
        <f>F900-G900</f>
        <v>1055</v>
      </c>
      <c r="I900" s="22">
        <v>1033</v>
      </c>
      <c r="J900" s="24">
        <f>I900/F900*100</f>
        <v>84.811165845648603</v>
      </c>
      <c r="K900" s="25">
        <f t="shared" si="39"/>
        <v>-46.188834154351397</v>
      </c>
      <c r="L900" s="22">
        <v>0</v>
      </c>
      <c r="M900" s="26">
        <f>L900/F900*100</f>
        <v>0</v>
      </c>
      <c r="N900" s="25">
        <f t="shared" si="40"/>
        <v>-3</v>
      </c>
      <c r="O900" s="22">
        <v>11</v>
      </c>
      <c r="P900" s="26">
        <f>O900/F900*100</f>
        <v>0.90311986863710991</v>
      </c>
      <c r="Q900" s="25">
        <f t="shared" si="41"/>
        <v>-28.096880131362891</v>
      </c>
      <c r="R900" s="21"/>
    </row>
    <row r="901" spans="1:18" x14ac:dyDescent="0.3">
      <c r="A901" s="21" t="s">
        <v>1916</v>
      </c>
      <c r="B901" s="51">
        <v>380200001</v>
      </c>
      <c r="C901" s="21" t="s">
        <v>1963</v>
      </c>
      <c r="D901" s="21" t="s">
        <v>77</v>
      </c>
      <c r="E901" s="21" t="s">
        <v>1602</v>
      </c>
      <c r="F901" s="22">
        <v>2266</v>
      </c>
      <c r="G901" s="22">
        <v>252</v>
      </c>
      <c r="H901" s="23">
        <f>F901-G901</f>
        <v>2014</v>
      </c>
      <c r="I901" s="22">
        <v>6080</v>
      </c>
      <c r="J901" s="24">
        <f>I901/F901*100</f>
        <v>268.31421006178289</v>
      </c>
      <c r="K901" s="25">
        <f t="shared" si="39"/>
        <v>137.31421006178289</v>
      </c>
      <c r="L901" s="22">
        <v>508</v>
      </c>
      <c r="M901" s="26">
        <f>L901/F901*100</f>
        <v>22.418358340688439</v>
      </c>
      <c r="N901" s="25">
        <f t="shared" si="40"/>
        <v>19.418358340688439</v>
      </c>
      <c r="O901" s="22">
        <v>1420</v>
      </c>
      <c r="P901" s="26">
        <f>O901/F901*100</f>
        <v>62.665489849955868</v>
      </c>
      <c r="Q901" s="25">
        <f t="shared" si="41"/>
        <v>33.665489849955868</v>
      </c>
      <c r="R901" s="21"/>
    </row>
    <row r="902" spans="1:18" x14ac:dyDescent="0.3">
      <c r="A902" s="21" t="s">
        <v>1916</v>
      </c>
      <c r="B902" s="51">
        <v>380200018</v>
      </c>
      <c r="C902" s="21" t="s">
        <v>1964</v>
      </c>
      <c r="D902" s="21" t="s">
        <v>688</v>
      </c>
      <c r="E902" s="21" t="s">
        <v>1965</v>
      </c>
      <c r="F902" s="22">
        <v>350</v>
      </c>
      <c r="G902" s="22">
        <v>0</v>
      </c>
      <c r="H902" s="23">
        <f>F902-G902</f>
        <v>350</v>
      </c>
      <c r="I902" s="22">
        <v>901</v>
      </c>
      <c r="J902" s="24">
        <f>I902/F902*100</f>
        <v>257.42857142857144</v>
      </c>
      <c r="K902" s="25">
        <f t="shared" si="39"/>
        <v>126.42857142857144</v>
      </c>
      <c r="L902" s="22">
        <v>16</v>
      </c>
      <c r="M902" s="26">
        <f>L902/F902*100</f>
        <v>4.5714285714285712</v>
      </c>
      <c r="N902" s="25">
        <f t="shared" si="40"/>
        <v>1.5714285714285712</v>
      </c>
      <c r="O902" s="22">
        <v>440</v>
      </c>
      <c r="P902" s="26">
        <f>O902/F902*100</f>
        <v>125.71428571428571</v>
      </c>
      <c r="Q902" s="25">
        <f t="shared" si="41"/>
        <v>96.714285714285708</v>
      </c>
      <c r="R902" s="21"/>
    </row>
    <row r="903" spans="1:18" x14ac:dyDescent="0.3">
      <c r="A903" s="21" t="s">
        <v>1916</v>
      </c>
      <c r="B903" s="51">
        <v>427500004</v>
      </c>
      <c r="C903" s="21" t="s">
        <v>1966</v>
      </c>
      <c r="D903" s="21" t="s">
        <v>336</v>
      </c>
      <c r="E903" s="21" t="s">
        <v>1967</v>
      </c>
      <c r="F903" s="22">
        <v>1611</v>
      </c>
      <c r="G903" s="22">
        <v>285</v>
      </c>
      <c r="H903" s="23">
        <f>F903-G903</f>
        <v>1326</v>
      </c>
      <c r="I903" s="22">
        <v>2361</v>
      </c>
      <c r="J903" s="24">
        <f>I903/F903*100</f>
        <v>146.55493482309126</v>
      </c>
      <c r="K903" s="25">
        <f t="shared" si="39"/>
        <v>15.554934823091259</v>
      </c>
      <c r="L903" s="22">
        <v>20</v>
      </c>
      <c r="M903" s="26">
        <f>L903/F903*100</f>
        <v>1.2414649286157666</v>
      </c>
      <c r="N903" s="25">
        <f t="shared" si="40"/>
        <v>-1.7585350713842334</v>
      </c>
      <c r="O903" s="22">
        <v>336</v>
      </c>
      <c r="P903" s="26">
        <f>O903/F903*100</f>
        <v>20.856610800744878</v>
      </c>
      <c r="Q903" s="25">
        <f t="shared" si="41"/>
        <v>-8.1433891992551217</v>
      </c>
      <c r="R903" s="21"/>
    </row>
    <row r="904" spans="1:18" x14ac:dyDescent="0.3">
      <c r="A904" s="21" t="s">
        <v>1916</v>
      </c>
      <c r="B904" s="51">
        <v>250000024</v>
      </c>
      <c r="C904" s="21" t="s">
        <v>1968</v>
      </c>
      <c r="D904" s="21" t="s">
        <v>153</v>
      </c>
      <c r="E904" s="21" t="s">
        <v>1969</v>
      </c>
      <c r="F904" s="22">
        <v>1969</v>
      </c>
      <c r="G904" s="22">
        <v>101</v>
      </c>
      <c r="H904" s="23">
        <f>F904-G904</f>
        <v>1868</v>
      </c>
      <c r="I904" s="22">
        <v>2625</v>
      </c>
      <c r="J904" s="24">
        <f>I904/F904*100</f>
        <v>133.31640426612495</v>
      </c>
      <c r="K904" s="25">
        <f t="shared" si="39"/>
        <v>2.3164042661249482</v>
      </c>
      <c r="L904" s="22">
        <v>1</v>
      </c>
      <c r="M904" s="26">
        <f>L904/F904*100</f>
        <v>5.0787201625190445E-2</v>
      </c>
      <c r="N904" s="25">
        <f t="shared" si="40"/>
        <v>-2.9492127983748095</v>
      </c>
      <c r="O904" s="22">
        <v>1587</v>
      </c>
      <c r="P904" s="26">
        <f>O904/F904*100</f>
        <v>80.59928897917726</v>
      </c>
      <c r="Q904" s="25">
        <f t="shared" si="41"/>
        <v>51.59928897917726</v>
      </c>
      <c r="R904" s="21"/>
    </row>
    <row r="905" spans="1:18" x14ac:dyDescent="0.3">
      <c r="A905" s="21" t="s">
        <v>1916</v>
      </c>
      <c r="B905" s="51">
        <v>967100005</v>
      </c>
      <c r="C905" s="21" t="s">
        <v>1970</v>
      </c>
      <c r="D905" s="21" t="s">
        <v>85</v>
      </c>
      <c r="E905" s="21" t="s">
        <v>1971</v>
      </c>
      <c r="F905" s="22">
        <v>1972</v>
      </c>
      <c r="G905" s="22">
        <v>602</v>
      </c>
      <c r="H905" s="23">
        <f>F905-G905</f>
        <v>1370</v>
      </c>
      <c r="I905" s="22">
        <v>2398</v>
      </c>
      <c r="J905" s="24">
        <f>I905/F905*100</f>
        <v>121.60243407707911</v>
      </c>
      <c r="K905" s="25">
        <f t="shared" si="39"/>
        <v>-9.3975659229208901</v>
      </c>
      <c r="L905" s="22">
        <v>20</v>
      </c>
      <c r="M905" s="26">
        <f>L905/F905*100</f>
        <v>1.0141987829614605</v>
      </c>
      <c r="N905" s="25">
        <f t="shared" si="40"/>
        <v>-1.9858012170385395</v>
      </c>
      <c r="O905" s="22">
        <v>208</v>
      </c>
      <c r="P905" s="26">
        <f>O905/F905*100</f>
        <v>10.547667342799189</v>
      </c>
      <c r="Q905" s="25">
        <f t="shared" si="41"/>
        <v>-18.452332657200813</v>
      </c>
      <c r="R905" s="21"/>
    </row>
    <row r="906" spans="1:18" x14ac:dyDescent="0.3">
      <c r="A906" s="21" t="s">
        <v>1916</v>
      </c>
      <c r="B906" s="51">
        <v>427300004</v>
      </c>
      <c r="C906" s="21" t="s">
        <v>1972</v>
      </c>
      <c r="D906" s="21" t="s">
        <v>447</v>
      </c>
      <c r="E906" s="21" t="s">
        <v>1973</v>
      </c>
      <c r="F906" s="22">
        <v>1165</v>
      </c>
      <c r="G906" s="22">
        <v>21</v>
      </c>
      <c r="H906" s="23">
        <f>F906-G906</f>
        <v>1144</v>
      </c>
      <c r="I906" s="22">
        <v>1438</v>
      </c>
      <c r="J906" s="24">
        <f>I906/F906*100</f>
        <v>123.43347639484978</v>
      </c>
      <c r="K906" s="25">
        <f t="shared" ref="K906:K969" si="42">J906-131</f>
        <v>-7.5665236051502234</v>
      </c>
      <c r="L906" s="22">
        <v>15</v>
      </c>
      <c r="M906" s="26">
        <f>L906/F906*100</f>
        <v>1.2875536480686696</v>
      </c>
      <c r="N906" s="25">
        <f t="shared" si="40"/>
        <v>-1.7124463519313304</v>
      </c>
      <c r="O906" s="22">
        <v>0</v>
      </c>
      <c r="P906" s="26">
        <f>O906/F906*100</f>
        <v>0</v>
      </c>
      <c r="Q906" s="25">
        <f t="shared" si="41"/>
        <v>-29</v>
      </c>
      <c r="R906" s="21"/>
    </row>
    <row r="907" spans="1:18" x14ac:dyDescent="0.3">
      <c r="A907" s="21" t="s">
        <v>1916</v>
      </c>
      <c r="B907" s="51">
        <v>705500008</v>
      </c>
      <c r="C907" s="21" t="s">
        <v>1974</v>
      </c>
      <c r="D907" s="21" t="s">
        <v>186</v>
      </c>
      <c r="E907" s="21" t="s">
        <v>1975</v>
      </c>
      <c r="F907" s="22">
        <v>1634</v>
      </c>
      <c r="G907" s="22">
        <v>480</v>
      </c>
      <c r="H907" s="23">
        <f>F907-G907</f>
        <v>1154</v>
      </c>
      <c r="I907" s="22">
        <v>3275</v>
      </c>
      <c r="J907" s="24">
        <f>I907/F907*100</f>
        <v>200.42839657282744</v>
      </c>
      <c r="K907" s="25">
        <f t="shared" si="42"/>
        <v>69.428396572827438</v>
      </c>
      <c r="L907" s="22">
        <v>362</v>
      </c>
      <c r="M907" s="26">
        <f>L907/F907*100</f>
        <v>22.15422276621787</v>
      </c>
      <c r="N907" s="25">
        <f t="shared" si="40"/>
        <v>19.15422276621787</v>
      </c>
      <c r="O907" s="22">
        <v>290</v>
      </c>
      <c r="P907" s="26">
        <f>O907/F907*100</f>
        <v>17.747858017135862</v>
      </c>
      <c r="Q907" s="25">
        <f t="shared" si="41"/>
        <v>-11.252141982864138</v>
      </c>
      <c r="R907" s="21"/>
    </row>
    <row r="908" spans="1:18" x14ac:dyDescent="0.3">
      <c r="A908" s="21" t="s">
        <v>1916</v>
      </c>
      <c r="B908" s="51">
        <v>381600008</v>
      </c>
      <c r="C908" s="21" t="s">
        <v>1976</v>
      </c>
      <c r="D908" s="21" t="s">
        <v>91</v>
      </c>
      <c r="E908" s="21" t="s">
        <v>1977</v>
      </c>
      <c r="F908" s="22">
        <v>307</v>
      </c>
      <c r="G908" s="22">
        <v>26</v>
      </c>
      <c r="H908" s="23">
        <f>F908-G908</f>
        <v>281</v>
      </c>
      <c r="I908" s="22">
        <v>407</v>
      </c>
      <c r="J908" s="24">
        <f>I908/F908*100</f>
        <v>132.57328990228012</v>
      </c>
      <c r="K908" s="25">
        <f t="shared" si="42"/>
        <v>1.5732899022801234</v>
      </c>
      <c r="L908" s="22">
        <v>59</v>
      </c>
      <c r="M908" s="26">
        <f>L908/F908*100</f>
        <v>19.218241042345277</v>
      </c>
      <c r="N908" s="25">
        <f t="shared" si="40"/>
        <v>16.218241042345277</v>
      </c>
      <c r="O908" s="22">
        <v>114</v>
      </c>
      <c r="P908" s="26">
        <f>O908/F908*100</f>
        <v>37.133550488599347</v>
      </c>
      <c r="Q908" s="25">
        <f t="shared" si="41"/>
        <v>8.1335504885993473</v>
      </c>
      <c r="R908" s="21"/>
    </row>
    <row r="909" spans="1:18" x14ac:dyDescent="0.3">
      <c r="A909" s="21" t="s">
        <v>1916</v>
      </c>
      <c r="B909" s="51">
        <v>701400003</v>
      </c>
      <c r="C909" s="21" t="s">
        <v>1978</v>
      </c>
      <c r="D909" s="21" t="s">
        <v>1979</v>
      </c>
      <c r="E909" s="21" t="s">
        <v>1980</v>
      </c>
      <c r="F909" s="22">
        <v>1853</v>
      </c>
      <c r="G909" s="22">
        <v>163</v>
      </c>
      <c r="H909" s="23">
        <f>F909-G909</f>
        <v>1690</v>
      </c>
      <c r="I909" s="22">
        <v>4158</v>
      </c>
      <c r="J909" s="24">
        <f>I909/F909*100</f>
        <v>224.39287641662168</v>
      </c>
      <c r="K909" s="25">
        <f t="shared" si="42"/>
        <v>93.392876416621675</v>
      </c>
      <c r="L909" s="22">
        <v>105</v>
      </c>
      <c r="M909" s="26">
        <f>L909/F909*100</f>
        <v>5.666486778197517</v>
      </c>
      <c r="N909" s="25">
        <f t="shared" si="40"/>
        <v>2.666486778197517</v>
      </c>
      <c r="O909" s="22">
        <v>57</v>
      </c>
      <c r="P909" s="26">
        <f>O909/F909*100</f>
        <v>3.076092822450081</v>
      </c>
      <c r="Q909" s="25">
        <f t="shared" si="41"/>
        <v>-25.923907177549918</v>
      </c>
      <c r="R909" s="21"/>
    </row>
    <row r="910" spans="1:18" x14ac:dyDescent="0.3">
      <c r="A910" s="21" t="s">
        <v>1916</v>
      </c>
      <c r="B910" s="51">
        <v>500200029</v>
      </c>
      <c r="C910" s="21" t="s">
        <v>1981</v>
      </c>
      <c r="D910" s="21" t="s">
        <v>1982</v>
      </c>
      <c r="E910" s="21" t="s">
        <v>1983</v>
      </c>
      <c r="F910" s="22">
        <v>1132</v>
      </c>
      <c r="G910" s="22">
        <v>3</v>
      </c>
      <c r="H910" s="23">
        <f>F910-G910</f>
        <v>1129</v>
      </c>
      <c r="I910" s="22">
        <v>1275</v>
      </c>
      <c r="J910" s="24">
        <f>I910/F910*100</f>
        <v>112.63250883392226</v>
      </c>
      <c r="K910" s="25">
        <f t="shared" si="42"/>
        <v>-18.367491166077741</v>
      </c>
      <c r="L910" s="22">
        <v>3</v>
      </c>
      <c r="M910" s="26">
        <f>L910/F910*100</f>
        <v>0.26501766784452296</v>
      </c>
      <c r="N910" s="25">
        <f t="shared" si="40"/>
        <v>-2.7349823321554769</v>
      </c>
      <c r="O910" s="22">
        <v>28</v>
      </c>
      <c r="P910" s="26">
        <f>O910/F910*100</f>
        <v>2.4734982332155475</v>
      </c>
      <c r="Q910" s="25">
        <f t="shared" si="41"/>
        <v>-26.526501766784452</v>
      </c>
      <c r="R910" s="21"/>
    </row>
    <row r="911" spans="1:18" x14ac:dyDescent="0.3">
      <c r="A911" s="21" t="s">
        <v>1916</v>
      </c>
      <c r="B911" s="51">
        <v>500200039</v>
      </c>
      <c r="C911" s="21" t="s">
        <v>1984</v>
      </c>
      <c r="D911" s="21" t="s">
        <v>1014</v>
      </c>
      <c r="E911" s="21" t="s">
        <v>1985</v>
      </c>
      <c r="F911" s="22">
        <v>1606</v>
      </c>
      <c r="G911" s="22">
        <v>465</v>
      </c>
      <c r="H911" s="23">
        <f>F911-G911</f>
        <v>1141</v>
      </c>
      <c r="I911" s="22">
        <v>1417</v>
      </c>
      <c r="J911" s="24">
        <f>I911/F911*100</f>
        <v>88.231631382316309</v>
      </c>
      <c r="K911" s="25">
        <f t="shared" si="42"/>
        <v>-42.768368617683691</v>
      </c>
      <c r="L911" s="22">
        <v>11</v>
      </c>
      <c r="M911" s="26">
        <f>L911/F911*100</f>
        <v>0.68493150684931503</v>
      </c>
      <c r="N911" s="25">
        <f t="shared" si="40"/>
        <v>-2.3150684931506849</v>
      </c>
      <c r="O911" s="22">
        <v>7</v>
      </c>
      <c r="P911" s="26">
        <f>O911/F911*100</f>
        <v>0.43586550435865506</v>
      </c>
      <c r="Q911" s="25">
        <f t="shared" si="41"/>
        <v>-28.564134495641344</v>
      </c>
      <c r="R911" s="21"/>
    </row>
    <row r="912" spans="1:18" x14ac:dyDescent="0.3">
      <c r="A912" s="21" t="s">
        <v>1916</v>
      </c>
      <c r="B912" s="51">
        <v>360200018</v>
      </c>
      <c r="C912" s="21" t="s">
        <v>1986</v>
      </c>
      <c r="D912" s="21" t="s">
        <v>447</v>
      </c>
      <c r="E912" s="21" t="s">
        <v>1987</v>
      </c>
      <c r="F912" s="22">
        <v>1755</v>
      </c>
      <c r="G912" s="22">
        <v>9</v>
      </c>
      <c r="H912" s="23">
        <f>F912-G912</f>
        <v>1746</v>
      </c>
      <c r="I912" s="22">
        <v>1167</v>
      </c>
      <c r="J912" s="24">
        <f>I912/F912*100</f>
        <v>66.495726495726487</v>
      </c>
      <c r="K912" s="25">
        <f t="shared" si="42"/>
        <v>-64.504273504273513</v>
      </c>
      <c r="L912" s="22">
        <v>3</v>
      </c>
      <c r="M912" s="26">
        <f>L912/F912*100</f>
        <v>0.17094017094017094</v>
      </c>
      <c r="N912" s="25">
        <f t="shared" si="40"/>
        <v>-2.8290598290598292</v>
      </c>
      <c r="O912" s="22">
        <v>0</v>
      </c>
      <c r="P912" s="26">
        <f>O912/F912*100</f>
        <v>0</v>
      </c>
      <c r="Q912" s="25">
        <f t="shared" si="41"/>
        <v>-29</v>
      </c>
      <c r="R912" s="21"/>
    </row>
    <row r="913" spans="1:18" x14ac:dyDescent="0.3">
      <c r="A913" s="21" t="s">
        <v>1916</v>
      </c>
      <c r="B913" s="51">
        <v>940200011</v>
      </c>
      <c r="C913" s="21" t="s">
        <v>1988</v>
      </c>
      <c r="D913" s="21" t="s">
        <v>471</v>
      </c>
      <c r="E913" s="21" t="s">
        <v>1989</v>
      </c>
      <c r="F913" s="22">
        <v>1067</v>
      </c>
      <c r="G913" s="22">
        <v>29</v>
      </c>
      <c r="H913" s="23">
        <f>F913-G913</f>
        <v>1038</v>
      </c>
      <c r="I913" s="22">
        <v>1326</v>
      </c>
      <c r="J913" s="24">
        <f>I913/F913*100</f>
        <v>124.27366447985004</v>
      </c>
      <c r="K913" s="25">
        <f t="shared" si="42"/>
        <v>-6.7263355201499593</v>
      </c>
      <c r="L913" s="22">
        <v>29</v>
      </c>
      <c r="M913" s="26">
        <f>L913/F913*100</f>
        <v>2.7179006560449857</v>
      </c>
      <c r="N913" s="25">
        <f t="shared" si="40"/>
        <v>-0.28209934395501435</v>
      </c>
      <c r="O913" s="22">
        <v>4</v>
      </c>
      <c r="P913" s="26">
        <f>O913/F913*100</f>
        <v>0.37488284910965325</v>
      </c>
      <c r="Q913" s="25">
        <f t="shared" si="41"/>
        <v>-28.625117150890347</v>
      </c>
      <c r="R913" s="21"/>
    </row>
    <row r="914" spans="1:18" x14ac:dyDescent="0.3">
      <c r="A914" s="21" t="s">
        <v>1916</v>
      </c>
      <c r="B914" s="51">
        <v>961600012</v>
      </c>
      <c r="C914" s="21" t="s">
        <v>1990</v>
      </c>
      <c r="D914" s="21" t="s">
        <v>38</v>
      </c>
      <c r="E914" s="21" t="s">
        <v>625</v>
      </c>
      <c r="F914" s="22">
        <v>983</v>
      </c>
      <c r="G914" s="22">
        <v>278</v>
      </c>
      <c r="H914" s="23">
        <f>F914-G914</f>
        <v>705</v>
      </c>
      <c r="I914" s="22">
        <v>1388</v>
      </c>
      <c r="J914" s="24">
        <f>I914/F914*100</f>
        <v>141.2004069175992</v>
      </c>
      <c r="K914" s="25">
        <f t="shared" si="42"/>
        <v>10.200406917599196</v>
      </c>
      <c r="L914" s="22">
        <v>24</v>
      </c>
      <c r="M914" s="26">
        <f>L914/F914*100</f>
        <v>2.4415055951169888</v>
      </c>
      <c r="N914" s="25">
        <f t="shared" si="40"/>
        <v>-0.55849440488301116</v>
      </c>
      <c r="O914" s="22">
        <v>349</v>
      </c>
      <c r="P914" s="26">
        <f>O914/F914*100</f>
        <v>35.503560528992878</v>
      </c>
      <c r="Q914" s="25">
        <f t="shared" si="41"/>
        <v>6.5035605289928782</v>
      </c>
      <c r="R914" s="21"/>
    </row>
    <row r="915" spans="1:18" x14ac:dyDescent="0.3">
      <c r="A915" s="21" t="s">
        <v>1916</v>
      </c>
      <c r="B915" s="51">
        <v>250000020</v>
      </c>
      <c r="C915" s="21" t="s">
        <v>1991</v>
      </c>
      <c r="D915" s="21" t="s">
        <v>32</v>
      </c>
      <c r="E915" s="21" t="s">
        <v>1992</v>
      </c>
      <c r="F915" s="22">
        <v>1580</v>
      </c>
      <c r="G915" s="22">
        <v>335</v>
      </c>
      <c r="H915" s="23">
        <f>F915-G915</f>
        <v>1245</v>
      </c>
      <c r="I915" s="22">
        <v>2030</v>
      </c>
      <c r="J915" s="24">
        <f>I915/F915*100</f>
        <v>128.48101265822785</v>
      </c>
      <c r="K915" s="25">
        <f t="shared" si="42"/>
        <v>-2.5189873417721458</v>
      </c>
      <c r="L915" s="22">
        <v>14</v>
      </c>
      <c r="M915" s="26">
        <f>L915/F915*100</f>
        <v>0.88607594936708867</v>
      </c>
      <c r="N915" s="25">
        <f t="shared" si="40"/>
        <v>-2.1139240506329111</v>
      </c>
      <c r="O915" s="22">
        <v>395</v>
      </c>
      <c r="P915" s="26">
        <f>O915/F915*100</f>
        <v>25</v>
      </c>
      <c r="Q915" s="25">
        <f t="shared" si="41"/>
        <v>-4</v>
      </c>
      <c r="R915" s="21"/>
    </row>
    <row r="916" spans="1:18" x14ac:dyDescent="0.3">
      <c r="A916" s="21" t="s">
        <v>1916</v>
      </c>
      <c r="B916" s="51">
        <v>660200038</v>
      </c>
      <c r="C916" s="21" t="s">
        <v>1993</v>
      </c>
      <c r="D916" s="21" t="s">
        <v>1994</v>
      </c>
      <c r="E916" s="21" t="s">
        <v>1995</v>
      </c>
      <c r="F916" s="22">
        <v>1003</v>
      </c>
      <c r="G916" s="22">
        <v>137</v>
      </c>
      <c r="H916" s="23">
        <f>F916-G916</f>
        <v>866</v>
      </c>
      <c r="I916" s="22">
        <v>743</v>
      </c>
      <c r="J916" s="24">
        <f>I916/F916*100</f>
        <v>74.077766699900295</v>
      </c>
      <c r="K916" s="25">
        <f t="shared" si="42"/>
        <v>-56.922233300099705</v>
      </c>
      <c r="L916" s="22">
        <v>41</v>
      </c>
      <c r="M916" s="26">
        <f>L916/F916*100</f>
        <v>4.0877367896311068</v>
      </c>
      <c r="N916" s="25">
        <f t="shared" si="40"/>
        <v>1.0877367896311068</v>
      </c>
      <c r="O916" s="22">
        <v>0</v>
      </c>
      <c r="P916" s="26">
        <f>O916/F916*100</f>
        <v>0</v>
      </c>
      <c r="Q916" s="25">
        <f t="shared" si="41"/>
        <v>-29</v>
      </c>
      <c r="R916" s="21"/>
    </row>
    <row r="917" spans="1:18" x14ac:dyDescent="0.3">
      <c r="A917" s="21" t="s">
        <v>1916</v>
      </c>
      <c r="B917" s="51">
        <v>380200010</v>
      </c>
      <c r="C917" s="21" t="s">
        <v>1996</v>
      </c>
      <c r="D917" s="21" t="s">
        <v>447</v>
      </c>
      <c r="E917" s="21" t="s">
        <v>1997</v>
      </c>
      <c r="F917" s="22">
        <v>1127</v>
      </c>
      <c r="G917" s="22">
        <v>2</v>
      </c>
      <c r="H917" s="23">
        <f>F917-G917</f>
        <v>1125</v>
      </c>
      <c r="I917" s="22">
        <v>1039</v>
      </c>
      <c r="J917" s="24">
        <f>I917/F917*100</f>
        <v>92.191659272404607</v>
      </c>
      <c r="K917" s="25">
        <f t="shared" si="42"/>
        <v>-38.808340727595393</v>
      </c>
      <c r="L917" s="22">
        <v>0</v>
      </c>
      <c r="M917" s="26">
        <f>L917/F917*100</f>
        <v>0</v>
      </c>
      <c r="N917" s="25">
        <f t="shared" si="40"/>
        <v>-3</v>
      </c>
      <c r="O917" s="22">
        <v>2095</v>
      </c>
      <c r="P917" s="26">
        <f>O917/F917*100</f>
        <v>185.89174800354925</v>
      </c>
      <c r="Q917" s="25">
        <f t="shared" si="41"/>
        <v>156.89174800354925</v>
      </c>
      <c r="R917" s="21"/>
    </row>
    <row r="918" spans="1:18" x14ac:dyDescent="0.3">
      <c r="A918" s="21" t="s">
        <v>1916</v>
      </c>
      <c r="B918" s="51">
        <v>705500006</v>
      </c>
      <c r="C918" s="21" t="s">
        <v>1998</v>
      </c>
      <c r="D918" s="21" t="s">
        <v>77</v>
      </c>
      <c r="E918" s="21" t="s">
        <v>1999</v>
      </c>
      <c r="F918" s="22">
        <v>1039</v>
      </c>
      <c r="G918" s="22">
        <v>1</v>
      </c>
      <c r="H918" s="23">
        <f>F918-G918</f>
        <v>1038</v>
      </c>
      <c r="I918" s="22">
        <v>1086</v>
      </c>
      <c r="J918" s="24">
        <f>I918/F918*100</f>
        <v>104.52358036573628</v>
      </c>
      <c r="K918" s="25">
        <f t="shared" si="42"/>
        <v>-26.476419634263721</v>
      </c>
      <c r="L918" s="22">
        <v>0</v>
      </c>
      <c r="M918" s="26">
        <f>L918/F918*100</f>
        <v>0</v>
      </c>
      <c r="N918" s="25">
        <f t="shared" si="40"/>
        <v>-3</v>
      </c>
      <c r="O918" s="22">
        <v>0</v>
      </c>
      <c r="P918" s="26">
        <f>O918/F918*100</f>
        <v>0</v>
      </c>
      <c r="Q918" s="25">
        <f t="shared" si="41"/>
        <v>-29</v>
      </c>
      <c r="R918" s="21"/>
    </row>
    <row r="919" spans="1:18" x14ac:dyDescent="0.3">
      <c r="A919" s="21" t="s">
        <v>1916</v>
      </c>
      <c r="B919" s="51">
        <v>941600015</v>
      </c>
      <c r="C919" s="21" t="s">
        <v>2000</v>
      </c>
      <c r="D919" s="21" t="s">
        <v>77</v>
      </c>
      <c r="E919" s="21" t="s">
        <v>2001</v>
      </c>
      <c r="F919" s="22">
        <v>1354</v>
      </c>
      <c r="G919" s="22">
        <v>279</v>
      </c>
      <c r="H919" s="23">
        <f>F919-G919</f>
        <v>1075</v>
      </c>
      <c r="I919" s="22">
        <v>663</v>
      </c>
      <c r="J919" s="24">
        <f>I919/F919*100</f>
        <v>48.96602658788774</v>
      </c>
      <c r="K919" s="25">
        <f t="shared" si="42"/>
        <v>-82.03397341211226</v>
      </c>
      <c r="L919" s="22">
        <v>0</v>
      </c>
      <c r="M919" s="26">
        <f>L919/F919*100</f>
        <v>0</v>
      </c>
      <c r="N919" s="25">
        <f t="shared" si="40"/>
        <v>-3</v>
      </c>
      <c r="O919" s="22">
        <v>92</v>
      </c>
      <c r="P919" s="26">
        <f>O919/F919*100</f>
        <v>6.7946824224519951</v>
      </c>
      <c r="Q919" s="25">
        <f t="shared" si="41"/>
        <v>-22.205317577548005</v>
      </c>
      <c r="R919" s="21"/>
    </row>
    <row r="920" spans="1:18" x14ac:dyDescent="0.3">
      <c r="A920" s="21" t="s">
        <v>1916</v>
      </c>
      <c r="B920" s="51">
        <v>500200038</v>
      </c>
      <c r="C920" s="21" t="s">
        <v>2002</v>
      </c>
      <c r="D920" s="21" t="s">
        <v>721</v>
      </c>
      <c r="E920" s="21" t="s">
        <v>460</v>
      </c>
      <c r="F920" s="22">
        <v>1371</v>
      </c>
      <c r="G920" s="22">
        <v>221</v>
      </c>
      <c r="H920" s="23">
        <f>F920-G920</f>
        <v>1150</v>
      </c>
      <c r="I920" s="22">
        <v>2151</v>
      </c>
      <c r="J920" s="24">
        <f>I920/F920*100</f>
        <v>156.89277899343546</v>
      </c>
      <c r="K920" s="25">
        <f t="shared" si="42"/>
        <v>25.892778993435456</v>
      </c>
      <c r="L920" s="22">
        <v>29</v>
      </c>
      <c r="M920" s="26">
        <f>L920/F920*100</f>
        <v>2.1152443471918305</v>
      </c>
      <c r="N920" s="25">
        <f t="shared" si="40"/>
        <v>-0.88475565280816948</v>
      </c>
      <c r="O920" s="22">
        <v>343</v>
      </c>
      <c r="P920" s="26">
        <f>O920/F920*100</f>
        <v>25.018234865061999</v>
      </c>
      <c r="Q920" s="25">
        <f t="shared" si="41"/>
        <v>-3.9817651349380014</v>
      </c>
      <c r="R920" s="21"/>
    </row>
    <row r="921" spans="1:18" x14ac:dyDescent="0.3">
      <c r="A921" s="21" t="s">
        <v>1916</v>
      </c>
      <c r="B921" s="51">
        <v>427300005</v>
      </c>
      <c r="C921" s="21" t="s">
        <v>2003</v>
      </c>
      <c r="D921" s="21" t="s">
        <v>91</v>
      </c>
      <c r="E921" s="21" t="s">
        <v>2004</v>
      </c>
      <c r="F921" s="22">
        <v>1576</v>
      </c>
      <c r="G921" s="22">
        <v>485</v>
      </c>
      <c r="H921" s="23">
        <f>F921-G921</f>
        <v>1091</v>
      </c>
      <c r="I921" s="22">
        <v>2089</v>
      </c>
      <c r="J921" s="24">
        <f>I921/F921*100</f>
        <v>132.55076142131981</v>
      </c>
      <c r="K921" s="25">
        <f t="shared" si="42"/>
        <v>1.5507614213198053</v>
      </c>
      <c r="L921" s="22">
        <v>60</v>
      </c>
      <c r="M921" s="26">
        <f>L921/F921*100</f>
        <v>3.8071065989847721</v>
      </c>
      <c r="N921" s="25">
        <f t="shared" si="40"/>
        <v>0.80710659898477211</v>
      </c>
      <c r="O921" s="22">
        <v>1</v>
      </c>
      <c r="P921" s="26">
        <f>O921/F921*100</f>
        <v>6.3451776649746189E-2</v>
      </c>
      <c r="Q921" s="25">
        <f t="shared" si="41"/>
        <v>-28.936548223350254</v>
      </c>
      <c r="R921" s="21"/>
    </row>
    <row r="922" spans="1:18" x14ac:dyDescent="0.3">
      <c r="A922" s="21" t="s">
        <v>1916</v>
      </c>
      <c r="B922" s="51">
        <v>700200012</v>
      </c>
      <c r="C922" s="21" t="s">
        <v>2005</v>
      </c>
      <c r="D922" s="21" t="s">
        <v>336</v>
      </c>
      <c r="E922" s="21" t="s">
        <v>2006</v>
      </c>
      <c r="F922" s="22">
        <v>1857</v>
      </c>
      <c r="G922" s="22">
        <v>24</v>
      </c>
      <c r="H922" s="23">
        <f>F922-G922</f>
        <v>1833</v>
      </c>
      <c r="I922" s="22">
        <v>1585</v>
      </c>
      <c r="J922" s="24">
        <f>I922/F922*100</f>
        <v>85.352719439956914</v>
      </c>
      <c r="K922" s="25">
        <f t="shared" si="42"/>
        <v>-45.647280560043086</v>
      </c>
      <c r="L922" s="22">
        <v>9</v>
      </c>
      <c r="M922" s="26">
        <f>L922/F922*100</f>
        <v>0.48465266558966075</v>
      </c>
      <c r="N922" s="25">
        <f t="shared" si="40"/>
        <v>-2.5153473344103392</v>
      </c>
      <c r="O922" s="22">
        <v>0</v>
      </c>
      <c r="P922" s="26">
        <f>O922/F922*100</f>
        <v>0</v>
      </c>
      <c r="Q922" s="25">
        <f t="shared" si="41"/>
        <v>-29</v>
      </c>
      <c r="R922" s="21"/>
    </row>
    <row r="923" spans="1:18" x14ac:dyDescent="0.3">
      <c r="A923" s="21" t="s">
        <v>1916</v>
      </c>
      <c r="B923" s="51">
        <v>500200040</v>
      </c>
      <c r="C923" s="21" t="s">
        <v>2007</v>
      </c>
      <c r="D923" s="21" t="s">
        <v>153</v>
      </c>
      <c r="E923" s="21" t="s">
        <v>2008</v>
      </c>
      <c r="F923" s="22">
        <v>1215</v>
      </c>
      <c r="G923" s="22">
        <v>224</v>
      </c>
      <c r="H923" s="23">
        <f>F923-G923</f>
        <v>991</v>
      </c>
      <c r="I923" s="22">
        <v>3106</v>
      </c>
      <c r="J923" s="24">
        <f>I923/F923*100</f>
        <v>255.63786008230451</v>
      </c>
      <c r="K923" s="25">
        <f t="shared" si="42"/>
        <v>124.63786008230451</v>
      </c>
      <c r="L923" s="22">
        <v>7</v>
      </c>
      <c r="M923" s="26">
        <f>L923/F923*100</f>
        <v>0.5761316872427984</v>
      </c>
      <c r="N923" s="25">
        <f t="shared" si="40"/>
        <v>-2.4238683127572016</v>
      </c>
      <c r="O923" s="22">
        <v>114</v>
      </c>
      <c r="P923" s="26">
        <f>O923/F923*100</f>
        <v>9.3827160493827169</v>
      </c>
      <c r="Q923" s="25">
        <f t="shared" si="41"/>
        <v>-19.617283950617285</v>
      </c>
      <c r="R923" s="21"/>
    </row>
    <row r="924" spans="1:18" x14ac:dyDescent="0.3">
      <c r="A924" s="21" t="s">
        <v>1916</v>
      </c>
      <c r="B924" s="51">
        <v>424700008</v>
      </c>
      <c r="C924" s="21" t="s">
        <v>2009</v>
      </c>
      <c r="D924" s="21" t="s">
        <v>136</v>
      </c>
      <c r="E924" s="21" t="s">
        <v>2010</v>
      </c>
      <c r="F924" s="22">
        <v>1350</v>
      </c>
      <c r="G924" s="22">
        <v>200</v>
      </c>
      <c r="H924" s="23">
        <f>F924-G924</f>
        <v>1150</v>
      </c>
      <c r="I924" s="22">
        <v>523</v>
      </c>
      <c r="J924" s="24">
        <f>I924/F924*100</f>
        <v>38.74074074074074</v>
      </c>
      <c r="K924" s="25">
        <f t="shared" si="42"/>
        <v>-92.259259259259267</v>
      </c>
      <c r="L924" s="22">
        <v>0</v>
      </c>
      <c r="M924" s="26">
        <f>L924/F924*100</f>
        <v>0</v>
      </c>
      <c r="N924" s="25">
        <f t="shared" si="40"/>
        <v>-3</v>
      </c>
      <c r="O924" s="22">
        <v>457</v>
      </c>
      <c r="P924" s="26">
        <f>O924/F924*100</f>
        <v>33.851851851851848</v>
      </c>
      <c r="Q924" s="25">
        <f t="shared" si="41"/>
        <v>4.8518518518518476</v>
      </c>
      <c r="R924" s="21"/>
    </row>
    <row r="925" spans="1:18" x14ac:dyDescent="0.3">
      <c r="A925" s="21" t="s">
        <v>1916</v>
      </c>
      <c r="B925" s="51">
        <v>360800002</v>
      </c>
      <c r="C925" s="21" t="s">
        <v>2011</v>
      </c>
      <c r="D925" s="21" t="s">
        <v>787</v>
      </c>
      <c r="E925" s="21" t="s">
        <v>2012</v>
      </c>
      <c r="F925" s="22">
        <v>1601</v>
      </c>
      <c r="G925" s="22">
        <v>289</v>
      </c>
      <c r="H925" s="23">
        <f>F925-G925</f>
        <v>1312</v>
      </c>
      <c r="I925" s="22">
        <v>1582</v>
      </c>
      <c r="J925" s="24">
        <f>I925/F925*100</f>
        <v>98.813241723922545</v>
      </c>
      <c r="K925" s="25">
        <f t="shared" si="42"/>
        <v>-32.186758276077455</v>
      </c>
      <c r="L925" s="22">
        <v>8</v>
      </c>
      <c r="M925" s="26">
        <f>L925/F925*100</f>
        <v>0.49968769519050593</v>
      </c>
      <c r="N925" s="25">
        <f t="shared" si="40"/>
        <v>-2.5003123048094942</v>
      </c>
      <c r="O925" s="22">
        <v>0</v>
      </c>
      <c r="P925" s="26">
        <f>O925/F925*100</f>
        <v>0</v>
      </c>
      <c r="Q925" s="25">
        <f t="shared" si="41"/>
        <v>-29</v>
      </c>
      <c r="R925" s="21"/>
    </row>
    <row r="926" spans="1:18" x14ac:dyDescent="0.3">
      <c r="A926" s="21" t="s">
        <v>1916</v>
      </c>
      <c r="B926" s="51">
        <v>961000004</v>
      </c>
      <c r="C926" s="21" t="s">
        <v>2013</v>
      </c>
      <c r="D926" s="21" t="s">
        <v>97</v>
      </c>
      <c r="E926" s="21" t="s">
        <v>2014</v>
      </c>
      <c r="F926" s="22">
        <v>1797</v>
      </c>
      <c r="G926" s="22">
        <v>411</v>
      </c>
      <c r="H926" s="23">
        <f>F926-G926</f>
        <v>1386</v>
      </c>
      <c r="I926" s="22">
        <v>2292</v>
      </c>
      <c r="J926" s="24">
        <f>I926/F926*100</f>
        <v>127.54590984974958</v>
      </c>
      <c r="K926" s="25">
        <f t="shared" si="42"/>
        <v>-3.4540901502504227</v>
      </c>
      <c r="L926" s="22">
        <v>21</v>
      </c>
      <c r="M926" s="26">
        <f>L926/F926*100</f>
        <v>1.1686143572621035</v>
      </c>
      <c r="N926" s="25">
        <f t="shared" si="40"/>
        <v>-1.8313856427378965</v>
      </c>
      <c r="O926" s="22">
        <v>2567</v>
      </c>
      <c r="P926" s="26">
        <f>O926/F926*100</f>
        <v>142.84919309961046</v>
      </c>
      <c r="Q926" s="25">
        <f t="shared" si="41"/>
        <v>113.84919309961046</v>
      </c>
      <c r="R926" s="21"/>
    </row>
    <row r="927" spans="1:18" x14ac:dyDescent="0.3">
      <c r="A927" s="21" t="s">
        <v>1916</v>
      </c>
      <c r="B927" s="51">
        <v>967100008</v>
      </c>
      <c r="C927" s="21" t="s">
        <v>2015</v>
      </c>
      <c r="D927" s="21" t="s">
        <v>32</v>
      </c>
      <c r="E927" s="21" t="s">
        <v>2016</v>
      </c>
      <c r="F927" s="22">
        <v>1792</v>
      </c>
      <c r="G927" s="22">
        <v>248</v>
      </c>
      <c r="H927" s="23">
        <f>F927-G927</f>
        <v>1544</v>
      </c>
      <c r="I927" s="22">
        <v>717</v>
      </c>
      <c r="J927" s="24">
        <f>I927/F927*100</f>
        <v>40.011160714285715</v>
      </c>
      <c r="K927" s="25">
        <f t="shared" si="42"/>
        <v>-90.988839285714278</v>
      </c>
      <c r="L927" s="22">
        <v>5</v>
      </c>
      <c r="M927" s="26">
        <f>L927/F927*100</f>
        <v>0.27901785714285715</v>
      </c>
      <c r="N927" s="25">
        <f t="shared" si="40"/>
        <v>-2.7209821428571428</v>
      </c>
      <c r="O927" s="22">
        <v>52</v>
      </c>
      <c r="P927" s="26">
        <f>O927/F927*100</f>
        <v>2.9017857142857144</v>
      </c>
      <c r="Q927" s="25">
        <f t="shared" si="41"/>
        <v>-26.098214285714285</v>
      </c>
      <c r="R927" s="21"/>
    </row>
    <row r="928" spans="1:18" x14ac:dyDescent="0.3">
      <c r="A928" s="21" t="s">
        <v>1916</v>
      </c>
      <c r="B928" s="51">
        <v>427700007</v>
      </c>
      <c r="C928" s="21" t="s">
        <v>2017</v>
      </c>
      <c r="D928" s="21" t="s">
        <v>77</v>
      </c>
      <c r="E928" s="21" t="s">
        <v>2018</v>
      </c>
      <c r="F928" s="22">
        <v>961</v>
      </c>
      <c r="G928" s="22">
        <v>151</v>
      </c>
      <c r="H928" s="23">
        <f>F928-G928</f>
        <v>810</v>
      </c>
      <c r="I928" s="22">
        <v>963</v>
      </c>
      <c r="J928" s="24">
        <f>I928/F928*100</f>
        <v>100.20811654526536</v>
      </c>
      <c r="K928" s="25">
        <f t="shared" si="42"/>
        <v>-30.791883454734645</v>
      </c>
      <c r="L928" s="22">
        <v>3</v>
      </c>
      <c r="M928" s="26">
        <f>L928/F928*100</f>
        <v>0.31217481789802287</v>
      </c>
      <c r="N928" s="25">
        <f t="shared" si="40"/>
        <v>-2.6878251821019772</v>
      </c>
      <c r="O928" s="22">
        <v>0</v>
      </c>
      <c r="P928" s="26">
        <f>O928/F928*100</f>
        <v>0</v>
      </c>
      <c r="Q928" s="25">
        <f t="shared" si="41"/>
        <v>-29</v>
      </c>
      <c r="R928" s="21"/>
    </row>
    <row r="929" spans="1:18" x14ac:dyDescent="0.3">
      <c r="A929" s="21" t="s">
        <v>1916</v>
      </c>
      <c r="B929" s="51">
        <v>661400005</v>
      </c>
      <c r="C929" s="21" t="s">
        <v>2019</v>
      </c>
      <c r="D929" s="21" t="s">
        <v>2020</v>
      </c>
      <c r="E929" s="21" t="s">
        <v>2021</v>
      </c>
      <c r="F929" s="22">
        <v>1445</v>
      </c>
      <c r="G929" s="22">
        <v>222</v>
      </c>
      <c r="H929" s="23">
        <f>F929-G929</f>
        <v>1223</v>
      </c>
      <c r="I929" s="22">
        <v>2055</v>
      </c>
      <c r="J929" s="24">
        <f>I929/F929*100</f>
        <v>142.21453287197232</v>
      </c>
      <c r="K929" s="25">
        <f t="shared" si="42"/>
        <v>11.214532871972324</v>
      </c>
      <c r="L929" s="22">
        <v>28</v>
      </c>
      <c r="M929" s="26">
        <f>L929/F929*100</f>
        <v>1.9377162629757785</v>
      </c>
      <c r="N929" s="25">
        <f t="shared" si="40"/>
        <v>-1.0622837370242215</v>
      </c>
      <c r="O929" s="22">
        <v>55</v>
      </c>
      <c r="P929" s="26">
        <f>O929/F929*100</f>
        <v>3.8062283737024223</v>
      </c>
      <c r="Q929" s="25">
        <f t="shared" si="41"/>
        <v>-25.193771626297579</v>
      </c>
      <c r="R929" s="21"/>
    </row>
    <row r="930" spans="1:18" x14ac:dyDescent="0.3">
      <c r="A930" s="21" t="s">
        <v>1916</v>
      </c>
      <c r="B930" s="51">
        <v>967100004</v>
      </c>
      <c r="C930" s="21" t="s">
        <v>2022</v>
      </c>
      <c r="D930" s="21" t="s">
        <v>2023</v>
      </c>
      <c r="E930" s="21" t="s">
        <v>2024</v>
      </c>
      <c r="F930" s="22">
        <v>1159</v>
      </c>
      <c r="G930" s="22">
        <v>54</v>
      </c>
      <c r="H930" s="23">
        <f>F930-G930</f>
        <v>1105</v>
      </c>
      <c r="I930" s="22">
        <v>1093</v>
      </c>
      <c r="J930" s="24">
        <f>I930/F930*100</f>
        <v>94.305435720448656</v>
      </c>
      <c r="K930" s="25">
        <f t="shared" si="42"/>
        <v>-36.694564279551344</v>
      </c>
      <c r="L930" s="22">
        <v>6</v>
      </c>
      <c r="M930" s="26">
        <f>L930/F930*100</f>
        <v>0.51768766177739423</v>
      </c>
      <c r="N930" s="25">
        <f t="shared" si="40"/>
        <v>-2.4823123382226058</v>
      </c>
      <c r="O930" s="22">
        <v>98</v>
      </c>
      <c r="P930" s="26">
        <f>O930/F930*100</f>
        <v>8.4555651423641081</v>
      </c>
      <c r="Q930" s="25">
        <f t="shared" si="41"/>
        <v>-20.544434857635892</v>
      </c>
      <c r="R930" s="21"/>
    </row>
    <row r="931" spans="1:18" x14ac:dyDescent="0.3">
      <c r="A931" s="21" t="s">
        <v>1916</v>
      </c>
      <c r="B931" s="51">
        <v>960200002</v>
      </c>
      <c r="C931" s="21" t="s">
        <v>2025</v>
      </c>
      <c r="D931" s="21" t="s">
        <v>156</v>
      </c>
      <c r="E931" s="21" t="s">
        <v>2026</v>
      </c>
      <c r="F931" s="22">
        <v>1379</v>
      </c>
      <c r="G931" s="22">
        <v>188</v>
      </c>
      <c r="H931" s="23">
        <f>F931-G931</f>
        <v>1191</v>
      </c>
      <c r="I931" s="22">
        <v>1209</v>
      </c>
      <c r="J931" s="24">
        <f>I931/F931*100</f>
        <v>87.672226250906448</v>
      </c>
      <c r="K931" s="25">
        <f t="shared" si="42"/>
        <v>-43.327773749093552</v>
      </c>
      <c r="L931" s="22">
        <v>3</v>
      </c>
      <c r="M931" s="26">
        <f>L931/F931*100</f>
        <v>0.21754894851341552</v>
      </c>
      <c r="N931" s="25">
        <f t="shared" si="40"/>
        <v>-2.7824510514865843</v>
      </c>
      <c r="O931" s="22">
        <v>0</v>
      </c>
      <c r="P931" s="26">
        <f>O931/F931*100</f>
        <v>0</v>
      </c>
      <c r="Q931" s="25">
        <f t="shared" si="41"/>
        <v>-29</v>
      </c>
      <c r="R931" s="21"/>
    </row>
    <row r="932" spans="1:18" x14ac:dyDescent="0.3">
      <c r="A932" s="21" t="s">
        <v>1916</v>
      </c>
      <c r="B932" s="51">
        <v>420200017</v>
      </c>
      <c r="C932" s="21" t="s">
        <v>2027</v>
      </c>
      <c r="D932" s="21" t="s">
        <v>679</v>
      </c>
      <c r="E932" s="21" t="s">
        <v>45</v>
      </c>
      <c r="F932" s="22">
        <v>689</v>
      </c>
      <c r="G932" s="22">
        <v>26</v>
      </c>
      <c r="H932" s="23">
        <f>F932-G932</f>
        <v>663</v>
      </c>
      <c r="I932" s="22">
        <v>1748</v>
      </c>
      <c r="J932" s="24">
        <f>I932/F932*100</f>
        <v>253.70101596516693</v>
      </c>
      <c r="K932" s="25">
        <f t="shared" si="42"/>
        <v>122.70101596516693</v>
      </c>
      <c r="L932" s="22">
        <v>42</v>
      </c>
      <c r="M932" s="26">
        <f>L932/F932*100</f>
        <v>6.0957910014513788</v>
      </c>
      <c r="N932" s="25">
        <f t="shared" si="40"/>
        <v>3.0957910014513788</v>
      </c>
      <c r="O932" s="22">
        <v>16</v>
      </c>
      <c r="P932" s="26">
        <f>O932/F932*100</f>
        <v>2.3222060957910013</v>
      </c>
      <c r="Q932" s="25">
        <f t="shared" si="41"/>
        <v>-26.677793904208997</v>
      </c>
      <c r="R932" s="21"/>
    </row>
    <row r="933" spans="1:18" x14ac:dyDescent="0.3">
      <c r="A933" s="21" t="s">
        <v>1916</v>
      </c>
      <c r="B933" s="51">
        <v>705500007</v>
      </c>
      <c r="C933" s="21" t="s">
        <v>2028</v>
      </c>
      <c r="D933" s="21" t="s">
        <v>91</v>
      </c>
      <c r="E933" s="21" t="s">
        <v>2029</v>
      </c>
      <c r="F933" s="22">
        <v>1058</v>
      </c>
      <c r="G933" s="22">
        <v>102</v>
      </c>
      <c r="H933" s="23">
        <f>F933-G933</f>
        <v>956</v>
      </c>
      <c r="I933" s="22">
        <v>1903</v>
      </c>
      <c r="J933" s="24">
        <f>I933/F933*100</f>
        <v>179.86767485822307</v>
      </c>
      <c r="K933" s="25">
        <f t="shared" si="42"/>
        <v>48.867674858223069</v>
      </c>
      <c r="L933" s="22">
        <v>86</v>
      </c>
      <c r="M933" s="26">
        <f>L933/F933*100</f>
        <v>8.128544423440454</v>
      </c>
      <c r="N933" s="25">
        <f t="shared" si="40"/>
        <v>5.128544423440454</v>
      </c>
      <c r="O933" s="22">
        <v>100</v>
      </c>
      <c r="P933" s="26">
        <f>O933/F933*100</f>
        <v>9.4517958412098295</v>
      </c>
      <c r="Q933" s="25">
        <f t="shared" si="41"/>
        <v>-19.54820415879017</v>
      </c>
      <c r="R933" s="21"/>
    </row>
    <row r="934" spans="1:18" x14ac:dyDescent="0.3">
      <c r="A934" s="21" t="s">
        <v>1916</v>
      </c>
      <c r="B934" s="51">
        <v>967100008</v>
      </c>
      <c r="C934" s="21" t="s">
        <v>2015</v>
      </c>
      <c r="D934" s="21" t="s">
        <v>346</v>
      </c>
      <c r="E934" s="21" t="s">
        <v>2030</v>
      </c>
      <c r="F934" s="22">
        <v>7836</v>
      </c>
      <c r="G934" s="22">
        <v>729</v>
      </c>
      <c r="H934" s="23">
        <f>F934-G934</f>
        <v>7107</v>
      </c>
      <c r="I934" s="22">
        <v>15656</v>
      </c>
      <c r="J934" s="24">
        <f>I934/F934*100</f>
        <v>199.79581419091372</v>
      </c>
      <c r="K934" s="25">
        <f t="shared" si="42"/>
        <v>68.795814190913717</v>
      </c>
      <c r="L934" s="22">
        <v>16</v>
      </c>
      <c r="M934" s="26">
        <f>L934/F934*100</f>
        <v>0.20418580908626852</v>
      </c>
      <c r="N934" s="25">
        <f t="shared" si="40"/>
        <v>-2.7958141909137315</v>
      </c>
      <c r="O934" s="22">
        <v>4</v>
      </c>
      <c r="P934" s="26">
        <f>O934/F934*100</f>
        <v>5.1046452271567129E-2</v>
      </c>
      <c r="Q934" s="25">
        <f t="shared" si="41"/>
        <v>-28.948953547728433</v>
      </c>
      <c r="R934" s="21"/>
    </row>
    <row r="935" spans="1:18" x14ac:dyDescent="0.3">
      <c r="A935" s="21" t="s">
        <v>1916</v>
      </c>
      <c r="B935" s="51">
        <v>940200013</v>
      </c>
      <c r="C935" s="21" t="s">
        <v>2031</v>
      </c>
      <c r="D935" s="21" t="s">
        <v>2032</v>
      </c>
      <c r="E935" s="21" t="s">
        <v>2033</v>
      </c>
      <c r="F935" s="22">
        <v>1452</v>
      </c>
      <c r="G935" s="22">
        <v>167</v>
      </c>
      <c r="H935" s="23">
        <f>F935-G935</f>
        <v>1285</v>
      </c>
      <c r="I935" s="22">
        <v>2786</v>
      </c>
      <c r="J935" s="24">
        <f>I935/F935*100</f>
        <v>191.87327823691462</v>
      </c>
      <c r="K935" s="25">
        <f t="shared" si="42"/>
        <v>60.873278236914615</v>
      </c>
      <c r="L935" s="22">
        <v>44</v>
      </c>
      <c r="M935" s="26">
        <f>L935/F935*100</f>
        <v>3.0303030303030303</v>
      </c>
      <c r="N935" s="25">
        <f t="shared" si="40"/>
        <v>3.0303030303030276E-2</v>
      </c>
      <c r="O935" s="22">
        <v>13</v>
      </c>
      <c r="P935" s="26">
        <f>O935/F935*100</f>
        <v>0.89531680440771355</v>
      </c>
      <c r="Q935" s="25">
        <f t="shared" si="41"/>
        <v>-28.104683195592287</v>
      </c>
      <c r="R935" s="21"/>
    </row>
    <row r="936" spans="1:18" x14ac:dyDescent="0.3">
      <c r="A936" s="21" t="s">
        <v>1916</v>
      </c>
      <c r="B936" s="51">
        <v>940200017</v>
      </c>
      <c r="C936" s="21" t="s">
        <v>2034</v>
      </c>
      <c r="D936" s="21" t="s">
        <v>790</v>
      </c>
      <c r="E936" s="21" t="s">
        <v>2035</v>
      </c>
      <c r="F936" s="22">
        <v>1345</v>
      </c>
      <c r="G936" s="22">
        <v>8</v>
      </c>
      <c r="H936" s="23">
        <f>F936-G936</f>
        <v>1337</v>
      </c>
      <c r="I936" s="22">
        <v>1746</v>
      </c>
      <c r="J936" s="24">
        <f>I936/F936*100</f>
        <v>129.81412639405207</v>
      </c>
      <c r="K936" s="25">
        <f t="shared" si="42"/>
        <v>-1.1858736059479327</v>
      </c>
      <c r="L936" s="22">
        <v>108</v>
      </c>
      <c r="M936" s="26">
        <f>L936/F936*100</f>
        <v>8.0297397769516738</v>
      </c>
      <c r="N936" s="25">
        <f t="shared" si="40"/>
        <v>5.0297397769516738</v>
      </c>
      <c r="O936" s="22">
        <v>982</v>
      </c>
      <c r="P936" s="26">
        <f>O936/F936*100</f>
        <v>73.011152416356879</v>
      </c>
      <c r="Q936" s="25">
        <f t="shared" si="41"/>
        <v>44.011152416356879</v>
      </c>
      <c r="R936" s="21"/>
    </row>
    <row r="937" spans="1:18" x14ac:dyDescent="0.3">
      <c r="A937" s="21" t="s">
        <v>1916</v>
      </c>
      <c r="B937" s="51">
        <v>661000004</v>
      </c>
      <c r="C937" s="21" t="s">
        <v>2036</v>
      </c>
      <c r="D937" s="21" t="s">
        <v>1228</v>
      </c>
      <c r="E937" s="21" t="s">
        <v>2037</v>
      </c>
      <c r="F937" s="22">
        <v>1423</v>
      </c>
      <c r="G937" s="22">
        <v>238</v>
      </c>
      <c r="H937" s="23">
        <f>F937-G937</f>
        <v>1185</v>
      </c>
      <c r="I937" s="22">
        <v>1331</v>
      </c>
      <c r="J937" s="24">
        <f>I937/F937*100</f>
        <v>93.534785664089952</v>
      </c>
      <c r="K937" s="25">
        <f t="shared" si="42"/>
        <v>-37.465214335910048</v>
      </c>
      <c r="L937" s="22">
        <v>5</v>
      </c>
      <c r="M937" s="26">
        <f>L937/F937*100</f>
        <v>0.35137034434293746</v>
      </c>
      <c r="N937" s="25">
        <f t="shared" si="40"/>
        <v>-2.6486296556570625</v>
      </c>
      <c r="O937" s="22">
        <v>0</v>
      </c>
      <c r="P937" s="26">
        <f>O937/F937*100</f>
        <v>0</v>
      </c>
      <c r="Q937" s="25">
        <f t="shared" si="41"/>
        <v>-29</v>
      </c>
      <c r="R937" s="21"/>
    </row>
    <row r="938" spans="1:18" x14ac:dyDescent="0.3">
      <c r="A938" s="21" t="s">
        <v>1916</v>
      </c>
      <c r="B938" s="51">
        <v>500200022</v>
      </c>
      <c r="C938" s="21" t="s">
        <v>2038</v>
      </c>
      <c r="D938" s="21" t="s">
        <v>447</v>
      </c>
      <c r="E938" s="21" t="s">
        <v>2039</v>
      </c>
      <c r="F938" s="22">
        <v>1161</v>
      </c>
      <c r="G938" s="22">
        <v>75</v>
      </c>
      <c r="H938" s="23">
        <f>F938-G938</f>
        <v>1086</v>
      </c>
      <c r="I938" s="22">
        <v>1771</v>
      </c>
      <c r="J938" s="24">
        <f>I938/F938*100</f>
        <v>152.54091300602929</v>
      </c>
      <c r="K938" s="25">
        <f t="shared" si="42"/>
        <v>21.540913006029285</v>
      </c>
      <c r="L938" s="22">
        <v>53</v>
      </c>
      <c r="M938" s="26">
        <f>L938/F938*100</f>
        <v>4.565030146425495</v>
      </c>
      <c r="N938" s="25">
        <f t="shared" si="40"/>
        <v>1.565030146425495</v>
      </c>
      <c r="O938" s="22">
        <v>141</v>
      </c>
      <c r="P938" s="26">
        <f>O938/F938*100</f>
        <v>12.144702842377262</v>
      </c>
      <c r="Q938" s="25">
        <f t="shared" si="41"/>
        <v>-16.855297157622736</v>
      </c>
      <c r="R938" s="21"/>
    </row>
    <row r="939" spans="1:18" x14ac:dyDescent="0.3">
      <c r="A939" s="21" t="s">
        <v>1916</v>
      </c>
      <c r="B939" s="51">
        <v>700200006</v>
      </c>
      <c r="C939" s="21" t="s">
        <v>2040</v>
      </c>
      <c r="D939" s="21" t="s">
        <v>2041</v>
      </c>
      <c r="E939" s="21" t="s">
        <v>2042</v>
      </c>
      <c r="F939" s="22">
        <v>1686</v>
      </c>
      <c r="G939" s="22">
        <v>264</v>
      </c>
      <c r="H939" s="23">
        <f>F939-G939</f>
        <v>1422</v>
      </c>
      <c r="I939" s="22">
        <v>1037</v>
      </c>
      <c r="J939" s="24">
        <f>I939/F939*100</f>
        <v>61.506524317912216</v>
      </c>
      <c r="K939" s="25">
        <f t="shared" si="42"/>
        <v>-69.493475682087791</v>
      </c>
      <c r="L939" s="22">
        <v>0</v>
      </c>
      <c r="M939" s="26">
        <f>L939/F939*100</f>
        <v>0</v>
      </c>
      <c r="N939" s="25">
        <f t="shared" si="40"/>
        <v>-3</v>
      </c>
      <c r="O939" s="22">
        <v>0</v>
      </c>
      <c r="P939" s="26">
        <f>O939/F939*100</f>
        <v>0</v>
      </c>
      <c r="Q939" s="25">
        <f t="shared" si="41"/>
        <v>-29</v>
      </c>
      <c r="R939" s="21"/>
    </row>
    <row r="940" spans="1:18" x14ac:dyDescent="0.3">
      <c r="A940" s="21" t="s">
        <v>1916</v>
      </c>
      <c r="B940" s="51">
        <v>701800003</v>
      </c>
      <c r="C940" s="21" t="s">
        <v>2043</v>
      </c>
      <c r="D940" s="21" t="s">
        <v>1121</v>
      </c>
      <c r="E940" s="21" t="s">
        <v>1063</v>
      </c>
      <c r="F940" s="22">
        <v>1918</v>
      </c>
      <c r="G940" s="22">
        <v>115</v>
      </c>
      <c r="H940" s="23">
        <f>F940-G940</f>
        <v>1803</v>
      </c>
      <c r="I940" s="22">
        <v>2869</v>
      </c>
      <c r="J940" s="24">
        <f>I940/F940*100</f>
        <v>149.58289885297185</v>
      </c>
      <c r="K940" s="25">
        <f t="shared" si="42"/>
        <v>18.582898852971852</v>
      </c>
      <c r="L940" s="22">
        <v>59</v>
      </c>
      <c r="M940" s="26">
        <f>L940/F940*100</f>
        <v>3.0761209593326382</v>
      </c>
      <c r="N940" s="25">
        <f t="shared" ref="N940:N999" si="43">M940-3</f>
        <v>7.6120959332638183E-2</v>
      </c>
      <c r="O940" s="22">
        <v>0</v>
      </c>
      <c r="P940" s="26">
        <f>O940/F940*100</f>
        <v>0</v>
      </c>
      <c r="Q940" s="25">
        <f t="shared" ref="Q940:Q999" si="44">P940-29</f>
        <v>-29</v>
      </c>
      <c r="R940" s="21"/>
    </row>
    <row r="941" spans="1:18" x14ac:dyDescent="0.3">
      <c r="A941" s="21" t="s">
        <v>1916</v>
      </c>
      <c r="B941" s="51">
        <v>967300001</v>
      </c>
      <c r="C941" s="21" t="s">
        <v>2044</v>
      </c>
      <c r="D941" s="21" t="s">
        <v>32</v>
      </c>
      <c r="E941" s="21" t="s">
        <v>1661</v>
      </c>
      <c r="F941" s="22">
        <v>844</v>
      </c>
      <c r="G941" s="22">
        <v>67</v>
      </c>
      <c r="H941" s="23">
        <f>F941-G941</f>
        <v>777</v>
      </c>
      <c r="I941" s="22">
        <v>1628</v>
      </c>
      <c r="J941" s="24">
        <f>I941/F941*100</f>
        <v>192.89099526066352</v>
      </c>
      <c r="K941" s="25">
        <f t="shared" si="42"/>
        <v>61.890995260663516</v>
      </c>
      <c r="L941" s="22">
        <v>1</v>
      </c>
      <c r="M941" s="26">
        <f>L941/F941*100</f>
        <v>0.11848341232227488</v>
      </c>
      <c r="N941" s="25">
        <f t="shared" si="43"/>
        <v>-2.8815165876777251</v>
      </c>
      <c r="O941" s="22">
        <v>430</v>
      </c>
      <c r="P941" s="26">
        <f>O941/F941*100</f>
        <v>50.947867298578196</v>
      </c>
      <c r="Q941" s="25">
        <f t="shared" si="44"/>
        <v>21.947867298578196</v>
      </c>
      <c r="R941" s="21"/>
    </row>
    <row r="942" spans="1:18" x14ac:dyDescent="0.3">
      <c r="A942" s="21" t="s">
        <v>1916</v>
      </c>
      <c r="B942" s="51">
        <v>427700001</v>
      </c>
      <c r="C942" s="21" t="s">
        <v>2045</v>
      </c>
      <c r="D942" s="21" t="s">
        <v>103</v>
      </c>
      <c r="E942" s="21" t="s">
        <v>309</v>
      </c>
      <c r="F942" s="22">
        <v>2026</v>
      </c>
      <c r="G942" s="22">
        <v>256</v>
      </c>
      <c r="H942" s="23">
        <f>F942-G942</f>
        <v>1770</v>
      </c>
      <c r="I942" s="22">
        <v>4510</v>
      </c>
      <c r="J942" s="24">
        <f>I942/F942*100</f>
        <v>222.60612043435341</v>
      </c>
      <c r="K942" s="25">
        <f t="shared" si="42"/>
        <v>91.606120434353414</v>
      </c>
      <c r="L942" s="22">
        <v>721</v>
      </c>
      <c r="M942" s="26">
        <f>L942/F942*100</f>
        <v>35.587364264560712</v>
      </c>
      <c r="N942" s="25">
        <f t="shared" si="43"/>
        <v>32.587364264560712</v>
      </c>
      <c r="O942" s="22">
        <v>0</v>
      </c>
      <c r="P942" s="26">
        <f>O942/F942*100</f>
        <v>0</v>
      </c>
      <c r="Q942" s="25">
        <f t="shared" si="44"/>
        <v>-29</v>
      </c>
      <c r="R942" s="21"/>
    </row>
    <row r="943" spans="1:18" x14ac:dyDescent="0.3">
      <c r="A943" s="21" t="s">
        <v>1916</v>
      </c>
      <c r="B943" s="51">
        <v>429300006</v>
      </c>
      <c r="C943" s="21" t="s">
        <v>2046</v>
      </c>
      <c r="D943" s="21" t="s">
        <v>250</v>
      </c>
      <c r="E943" s="21" t="s">
        <v>2047</v>
      </c>
      <c r="F943" s="22">
        <v>1965</v>
      </c>
      <c r="G943" s="22">
        <v>289</v>
      </c>
      <c r="H943" s="23">
        <f>F943-G943</f>
        <v>1676</v>
      </c>
      <c r="I943" s="22">
        <v>3778</v>
      </c>
      <c r="J943" s="24">
        <f>I943/F943*100</f>
        <v>192.264631043257</v>
      </c>
      <c r="K943" s="25">
        <f t="shared" si="42"/>
        <v>61.264631043256998</v>
      </c>
      <c r="L943" s="22">
        <v>34</v>
      </c>
      <c r="M943" s="26">
        <f>L943/F943*100</f>
        <v>1.7302798982188294</v>
      </c>
      <c r="N943" s="25">
        <f t="shared" si="43"/>
        <v>-1.2697201017811706</v>
      </c>
      <c r="O943" s="22">
        <v>3</v>
      </c>
      <c r="P943" s="26">
        <f>O943/F943*100</f>
        <v>0.15267175572519084</v>
      </c>
      <c r="Q943" s="25">
        <f t="shared" si="44"/>
        <v>-28.847328244274809</v>
      </c>
      <c r="R943" s="21"/>
    </row>
    <row r="944" spans="1:18" x14ac:dyDescent="0.3">
      <c r="A944" s="21" t="s">
        <v>1916</v>
      </c>
      <c r="B944" s="51">
        <v>360200012</v>
      </c>
      <c r="C944" s="21" t="s">
        <v>2048</v>
      </c>
      <c r="D944" s="21" t="s">
        <v>2049</v>
      </c>
      <c r="E944" s="21" t="s">
        <v>2050</v>
      </c>
      <c r="F944" s="22">
        <v>2001</v>
      </c>
      <c r="G944" s="22">
        <v>581</v>
      </c>
      <c r="H944" s="23">
        <f>F944-G944</f>
        <v>1420</v>
      </c>
      <c r="I944" s="22">
        <v>2447</v>
      </c>
      <c r="J944" s="24">
        <f>I944/F944*100</f>
        <v>122.28885557221389</v>
      </c>
      <c r="K944" s="25">
        <f t="shared" si="42"/>
        <v>-8.7111444277861096</v>
      </c>
      <c r="L944" s="22">
        <v>6</v>
      </c>
      <c r="M944" s="26">
        <f>L944/F944*100</f>
        <v>0.29985007496251875</v>
      </c>
      <c r="N944" s="25">
        <f t="shared" si="43"/>
        <v>-2.7001499250374814</v>
      </c>
      <c r="O944" s="22">
        <v>899</v>
      </c>
      <c r="P944" s="26">
        <f>O944/F944*100</f>
        <v>44.927536231884055</v>
      </c>
      <c r="Q944" s="25">
        <f t="shared" si="44"/>
        <v>15.927536231884055</v>
      </c>
      <c r="R944" s="21"/>
    </row>
    <row r="945" spans="1:18" x14ac:dyDescent="0.3">
      <c r="A945" s="34" t="s">
        <v>1916</v>
      </c>
      <c r="B945" s="53">
        <v>420200064</v>
      </c>
      <c r="C945" s="34" t="s">
        <v>2051</v>
      </c>
      <c r="D945" s="34" t="s">
        <v>32</v>
      </c>
      <c r="E945" s="34" t="s">
        <v>2052</v>
      </c>
      <c r="F945" s="35">
        <v>1889</v>
      </c>
      <c r="G945" s="35">
        <v>1888</v>
      </c>
      <c r="H945" s="36">
        <f>F945-G945</f>
        <v>1</v>
      </c>
      <c r="I945" s="35">
        <v>7486</v>
      </c>
      <c r="J945" s="37">
        <f>I945/F945*100</f>
        <v>396.29433562731606</v>
      </c>
      <c r="K945" s="38">
        <f t="shared" si="42"/>
        <v>265.29433562731606</v>
      </c>
      <c r="L945" s="35">
        <v>20</v>
      </c>
      <c r="M945" s="39">
        <f>L945/F945*100</f>
        <v>1.0587612493382743</v>
      </c>
      <c r="N945" s="38">
        <f t="shared" si="43"/>
        <v>-1.9412387506617257</v>
      </c>
      <c r="O945" s="35">
        <v>0</v>
      </c>
      <c r="P945" s="39">
        <f>O945/F945*100</f>
        <v>0</v>
      </c>
      <c r="Q945" s="38">
        <f t="shared" si="44"/>
        <v>-29</v>
      </c>
      <c r="R945" s="34"/>
    </row>
    <row r="946" spans="1:18" x14ac:dyDescent="0.3">
      <c r="A946" s="21" t="s">
        <v>1916</v>
      </c>
      <c r="B946" s="51">
        <v>420200010</v>
      </c>
      <c r="C946" s="21" t="s">
        <v>2053</v>
      </c>
      <c r="D946" s="40" t="s">
        <v>823</v>
      </c>
      <c r="E946" s="40" t="s">
        <v>1340</v>
      </c>
      <c r="F946" s="22">
        <v>3733</v>
      </c>
      <c r="G946" s="22">
        <v>895</v>
      </c>
      <c r="H946" s="23">
        <f>F946-G946</f>
        <v>2838</v>
      </c>
      <c r="I946" s="22">
        <v>3938</v>
      </c>
      <c r="J946" s="24">
        <f>I946/F946*100</f>
        <v>105.49156174658452</v>
      </c>
      <c r="K946" s="25">
        <f t="shared" si="42"/>
        <v>-25.508438253415477</v>
      </c>
      <c r="L946" s="22">
        <v>0</v>
      </c>
      <c r="M946" s="26">
        <f>L946/F946*100</f>
        <v>0</v>
      </c>
      <c r="N946" s="25">
        <f t="shared" si="43"/>
        <v>-3</v>
      </c>
      <c r="O946" s="22">
        <v>252</v>
      </c>
      <c r="P946" s="26">
        <f>O946/F946*100</f>
        <v>6.7506027323868203</v>
      </c>
      <c r="Q946" s="25">
        <f t="shared" si="44"/>
        <v>-22.24939726761318</v>
      </c>
      <c r="R946" s="21"/>
    </row>
    <row r="947" spans="1:18" x14ac:dyDescent="0.3">
      <c r="A947" s="21" t="s">
        <v>1916</v>
      </c>
      <c r="B947" s="51">
        <v>660200034</v>
      </c>
      <c r="C947" s="21" t="s">
        <v>2054</v>
      </c>
      <c r="D947" s="21" t="s">
        <v>793</v>
      </c>
      <c r="E947" s="21" t="s">
        <v>2055</v>
      </c>
      <c r="F947" s="22">
        <v>922</v>
      </c>
      <c r="G947" s="22">
        <v>5</v>
      </c>
      <c r="H947" s="23">
        <f>F947-G947</f>
        <v>917</v>
      </c>
      <c r="I947" s="22">
        <v>3028</v>
      </c>
      <c r="J947" s="24">
        <f>I947/F947*100</f>
        <v>328.41648590021691</v>
      </c>
      <c r="K947" s="25">
        <f t="shared" si="42"/>
        <v>197.41648590021691</v>
      </c>
      <c r="L947" s="22">
        <v>159</v>
      </c>
      <c r="M947" s="26">
        <f>L947/F947*100</f>
        <v>17.245119305856832</v>
      </c>
      <c r="N947" s="25">
        <f t="shared" si="43"/>
        <v>14.245119305856832</v>
      </c>
      <c r="O947" s="22">
        <v>0</v>
      </c>
      <c r="P947" s="26">
        <f>O947/F947*100</f>
        <v>0</v>
      </c>
      <c r="Q947" s="25">
        <f t="shared" si="44"/>
        <v>-29</v>
      </c>
      <c r="R947" s="21"/>
    </row>
    <row r="948" spans="1:18" x14ac:dyDescent="0.3">
      <c r="A948" s="21" t="s">
        <v>1916</v>
      </c>
      <c r="B948" s="51">
        <v>250000081</v>
      </c>
      <c r="C948" s="21" t="s">
        <v>2056</v>
      </c>
      <c r="D948" s="21" t="s">
        <v>153</v>
      </c>
      <c r="E948" s="21" t="s">
        <v>1640</v>
      </c>
      <c r="F948" s="22">
        <v>1416</v>
      </c>
      <c r="G948" s="22">
        <v>58</v>
      </c>
      <c r="H948" s="23">
        <f>F948-G948</f>
        <v>1358</v>
      </c>
      <c r="I948" s="22">
        <v>2253</v>
      </c>
      <c r="J948" s="24">
        <f>I948/F948*100</f>
        <v>159.11016949152543</v>
      </c>
      <c r="K948" s="25">
        <f t="shared" si="42"/>
        <v>28.110169491525426</v>
      </c>
      <c r="L948" s="22">
        <v>11</v>
      </c>
      <c r="M948" s="26">
        <f>L948/F948*100</f>
        <v>0.7768361581920904</v>
      </c>
      <c r="N948" s="25">
        <f t="shared" si="43"/>
        <v>-2.2231638418079096</v>
      </c>
      <c r="O948" s="22">
        <v>417</v>
      </c>
      <c r="P948" s="26">
        <f>O948/F948*100</f>
        <v>29.449152542372879</v>
      </c>
      <c r="Q948" s="25">
        <f t="shared" si="44"/>
        <v>0.44915254237287883</v>
      </c>
      <c r="R948" s="21"/>
    </row>
    <row r="949" spans="1:18" x14ac:dyDescent="0.3">
      <c r="A949" s="21" t="s">
        <v>1916</v>
      </c>
      <c r="B949" s="51">
        <v>250000017</v>
      </c>
      <c r="C949" s="21" t="s">
        <v>2057</v>
      </c>
      <c r="D949" s="21" t="s">
        <v>238</v>
      </c>
      <c r="E949" s="21" t="s">
        <v>42</v>
      </c>
      <c r="F949" s="22">
        <v>1151</v>
      </c>
      <c r="G949" s="22">
        <v>42</v>
      </c>
      <c r="H949" s="23">
        <f>F949-G949</f>
        <v>1109</v>
      </c>
      <c r="I949" s="22">
        <v>1982</v>
      </c>
      <c r="J949" s="24">
        <f>I949/F949*100</f>
        <v>172.19808861859255</v>
      </c>
      <c r="K949" s="25">
        <f t="shared" si="42"/>
        <v>41.19808861859255</v>
      </c>
      <c r="L949" s="22">
        <v>0</v>
      </c>
      <c r="M949" s="26">
        <f>L949/F949*100</f>
        <v>0</v>
      </c>
      <c r="N949" s="25">
        <f t="shared" si="43"/>
        <v>-3</v>
      </c>
      <c r="O949" s="22">
        <v>0</v>
      </c>
      <c r="P949" s="26">
        <f>O949/F949*100</f>
        <v>0</v>
      </c>
      <c r="Q949" s="25">
        <f t="shared" si="44"/>
        <v>-29</v>
      </c>
      <c r="R949" s="21"/>
    </row>
    <row r="950" spans="1:18" x14ac:dyDescent="0.3">
      <c r="A950" s="21" t="s">
        <v>1916</v>
      </c>
      <c r="B950" s="51">
        <v>700200030</v>
      </c>
      <c r="C950" s="21" t="s">
        <v>2058</v>
      </c>
      <c r="D950" s="21" t="s">
        <v>162</v>
      </c>
      <c r="E950" s="21" t="s">
        <v>2059</v>
      </c>
      <c r="F950" s="22">
        <v>1406</v>
      </c>
      <c r="G950" s="22">
        <v>234</v>
      </c>
      <c r="H950" s="23">
        <f>F950-G950</f>
        <v>1172</v>
      </c>
      <c r="I950" s="22">
        <v>1449</v>
      </c>
      <c r="J950" s="24">
        <f>I950/F950*100</f>
        <v>103.0583214793741</v>
      </c>
      <c r="K950" s="25">
        <f t="shared" si="42"/>
        <v>-27.941678520625899</v>
      </c>
      <c r="L950" s="22">
        <v>23</v>
      </c>
      <c r="M950" s="26">
        <f>L950/F950*100</f>
        <v>1.6358463726884778</v>
      </c>
      <c r="N950" s="25">
        <f t="shared" si="43"/>
        <v>-1.3641536273115222</v>
      </c>
      <c r="O950" s="22">
        <v>0</v>
      </c>
      <c r="P950" s="26">
        <f>O950/F950*100</f>
        <v>0</v>
      </c>
      <c r="Q950" s="25">
        <f t="shared" si="44"/>
        <v>-29</v>
      </c>
      <c r="R950" s="21"/>
    </row>
    <row r="951" spans="1:18" x14ac:dyDescent="0.3">
      <c r="A951" s="21" t="s">
        <v>1916</v>
      </c>
      <c r="B951" s="51">
        <v>420200077</v>
      </c>
      <c r="C951" s="21" t="s">
        <v>2060</v>
      </c>
      <c r="D951" s="21" t="s">
        <v>336</v>
      </c>
      <c r="E951" s="21" t="s">
        <v>2061</v>
      </c>
      <c r="F951" s="22">
        <v>1477</v>
      </c>
      <c r="G951" s="22">
        <v>447</v>
      </c>
      <c r="H951" s="23">
        <f>F951-G951</f>
        <v>1030</v>
      </c>
      <c r="I951" s="22">
        <v>2013</v>
      </c>
      <c r="J951" s="24">
        <f>I951/F951*100</f>
        <v>136.28977657413677</v>
      </c>
      <c r="K951" s="25">
        <f t="shared" si="42"/>
        <v>5.2897765741367664</v>
      </c>
      <c r="L951" s="22">
        <v>4</v>
      </c>
      <c r="M951" s="26">
        <f>L951/F951*100</f>
        <v>0.27081922816519971</v>
      </c>
      <c r="N951" s="25">
        <f t="shared" si="43"/>
        <v>-2.7291807718348005</v>
      </c>
      <c r="O951" s="22">
        <v>1371</v>
      </c>
      <c r="P951" s="26">
        <f>O951/F951*100</f>
        <v>92.823290453622207</v>
      </c>
      <c r="Q951" s="25">
        <f t="shared" si="44"/>
        <v>63.823290453622207</v>
      </c>
      <c r="R951" s="21"/>
    </row>
    <row r="952" spans="1:18" x14ac:dyDescent="0.3">
      <c r="A952" s="21" t="s">
        <v>1916</v>
      </c>
      <c r="B952" s="51">
        <v>660200017</v>
      </c>
      <c r="C952" s="21" t="s">
        <v>2062</v>
      </c>
      <c r="D952" s="21" t="s">
        <v>85</v>
      </c>
      <c r="E952" s="21" t="s">
        <v>320</v>
      </c>
      <c r="F952" s="22">
        <v>2767</v>
      </c>
      <c r="G952" s="22">
        <v>777</v>
      </c>
      <c r="H952" s="23">
        <f>F952-G952</f>
        <v>1990</v>
      </c>
      <c r="I952" s="22">
        <v>4366</v>
      </c>
      <c r="J952" s="24">
        <f>I952/F952*100</f>
        <v>157.78821828695337</v>
      </c>
      <c r="K952" s="25">
        <f t="shared" si="42"/>
        <v>26.788218286953366</v>
      </c>
      <c r="L952" s="22">
        <v>13</v>
      </c>
      <c r="M952" s="26">
        <f>L952/F952*100</f>
        <v>0.46982291290205996</v>
      </c>
      <c r="N952" s="25">
        <f t="shared" si="43"/>
        <v>-2.5301770870979401</v>
      </c>
      <c r="O952" s="22">
        <v>0</v>
      </c>
      <c r="P952" s="26">
        <f>O952/F952*100</f>
        <v>0</v>
      </c>
      <c r="Q952" s="25">
        <f t="shared" si="44"/>
        <v>-29</v>
      </c>
      <c r="R952" s="21"/>
    </row>
    <row r="953" spans="1:18" x14ac:dyDescent="0.3">
      <c r="A953" s="21" t="s">
        <v>1916</v>
      </c>
      <c r="B953" s="51">
        <v>500200009</v>
      </c>
      <c r="C953" s="21" t="s">
        <v>2063</v>
      </c>
      <c r="D953" s="21" t="s">
        <v>153</v>
      </c>
      <c r="E953" s="21" t="s">
        <v>426</v>
      </c>
      <c r="F953" s="22">
        <v>1121</v>
      </c>
      <c r="G953" s="22">
        <v>6</v>
      </c>
      <c r="H953" s="23">
        <f>F953-G953</f>
        <v>1115</v>
      </c>
      <c r="I953" s="22">
        <v>1215</v>
      </c>
      <c r="J953" s="24">
        <f>I953/F953*100</f>
        <v>108.38537020517396</v>
      </c>
      <c r="K953" s="25">
        <f t="shared" si="42"/>
        <v>-22.614629794826044</v>
      </c>
      <c r="L953" s="22">
        <v>11</v>
      </c>
      <c r="M953" s="26">
        <f>L953/F953*100</f>
        <v>0.98126672613737742</v>
      </c>
      <c r="N953" s="25">
        <f t="shared" si="43"/>
        <v>-2.0187332738626225</v>
      </c>
      <c r="O953" s="22">
        <v>95</v>
      </c>
      <c r="P953" s="26">
        <f>O953/F953*100</f>
        <v>8.4745762711864394</v>
      </c>
      <c r="Q953" s="25">
        <f t="shared" si="44"/>
        <v>-20.525423728813561</v>
      </c>
      <c r="R953" s="21"/>
    </row>
    <row r="954" spans="1:18" x14ac:dyDescent="0.3">
      <c r="A954" s="21" t="s">
        <v>1916</v>
      </c>
      <c r="B954" s="51">
        <v>427300003</v>
      </c>
      <c r="C954" s="21" t="s">
        <v>2064</v>
      </c>
      <c r="D954" s="21" t="s">
        <v>250</v>
      </c>
      <c r="E954" s="21" t="s">
        <v>2050</v>
      </c>
      <c r="F954" s="22">
        <v>1699</v>
      </c>
      <c r="G954" s="22">
        <v>272</v>
      </c>
      <c r="H954" s="23">
        <f>F954-G954</f>
        <v>1427</v>
      </c>
      <c r="I954" s="22">
        <v>1724</v>
      </c>
      <c r="J954" s="24">
        <f>I954/F954*100</f>
        <v>101.47145379635079</v>
      </c>
      <c r="K954" s="25">
        <f t="shared" si="42"/>
        <v>-29.528546203649213</v>
      </c>
      <c r="L954" s="22">
        <v>20</v>
      </c>
      <c r="M954" s="26">
        <f>L954/F954*100</f>
        <v>1.1771630370806356</v>
      </c>
      <c r="N954" s="25">
        <f t="shared" si="43"/>
        <v>-1.8228369629193644</v>
      </c>
      <c r="O954" s="22">
        <v>73</v>
      </c>
      <c r="P954" s="26">
        <f>O954/F954*100</f>
        <v>4.2966450853443199</v>
      </c>
      <c r="Q954" s="25">
        <f t="shared" si="44"/>
        <v>-24.70335491465568</v>
      </c>
      <c r="R954" s="21"/>
    </row>
    <row r="955" spans="1:18" x14ac:dyDescent="0.3">
      <c r="A955" s="21" t="s">
        <v>1916</v>
      </c>
      <c r="B955" s="51">
        <v>660200031</v>
      </c>
      <c r="C955" s="21" t="s">
        <v>2065</v>
      </c>
      <c r="D955" s="21" t="s">
        <v>32</v>
      </c>
      <c r="E955" s="21" t="s">
        <v>2066</v>
      </c>
      <c r="F955" s="22">
        <v>2053</v>
      </c>
      <c r="G955" s="22">
        <v>605</v>
      </c>
      <c r="H955" s="23">
        <f>F955-G955</f>
        <v>1448</v>
      </c>
      <c r="I955" s="22">
        <v>4910</v>
      </c>
      <c r="J955" s="24">
        <f>I955/F955*100</f>
        <v>239.16220165611301</v>
      </c>
      <c r="K955" s="25">
        <f t="shared" si="42"/>
        <v>108.16220165611301</v>
      </c>
      <c r="L955" s="22">
        <v>29</v>
      </c>
      <c r="M955" s="26">
        <f>L955/F955*100</f>
        <v>1.412566975158305</v>
      </c>
      <c r="N955" s="25">
        <f t="shared" si="43"/>
        <v>-1.587433024841695</v>
      </c>
      <c r="O955" s="22">
        <v>749</v>
      </c>
      <c r="P955" s="26">
        <f>O955/F955*100</f>
        <v>36.48319532391622</v>
      </c>
      <c r="Q955" s="25">
        <f t="shared" si="44"/>
        <v>7.4831953239162203</v>
      </c>
      <c r="R955" s="21"/>
    </row>
    <row r="956" spans="1:18" x14ac:dyDescent="0.3">
      <c r="A956" s="21" t="s">
        <v>1916</v>
      </c>
      <c r="B956" s="51">
        <v>250000026</v>
      </c>
      <c r="C956" s="21" t="s">
        <v>2067</v>
      </c>
      <c r="D956" s="21" t="s">
        <v>2068</v>
      </c>
      <c r="E956" s="21" t="s">
        <v>2069</v>
      </c>
      <c r="F956" s="22">
        <v>1116</v>
      </c>
      <c r="G956" s="22">
        <v>23</v>
      </c>
      <c r="H956" s="23">
        <f>F956-G956</f>
        <v>1093</v>
      </c>
      <c r="I956" s="22">
        <v>561</v>
      </c>
      <c r="J956" s="24">
        <f>I956/F956*100</f>
        <v>50.268817204301072</v>
      </c>
      <c r="K956" s="25">
        <f t="shared" si="42"/>
        <v>-80.731182795698928</v>
      </c>
      <c r="L956" s="22">
        <v>2102</v>
      </c>
      <c r="M956" s="26">
        <f>L956/F956*100</f>
        <v>188.35125448028674</v>
      </c>
      <c r="N956" s="25">
        <f t="shared" si="43"/>
        <v>185.35125448028674</v>
      </c>
      <c r="O956" s="22">
        <v>1889</v>
      </c>
      <c r="P956" s="26">
        <f>O956/F956*100</f>
        <v>169.26523297491039</v>
      </c>
      <c r="Q956" s="25">
        <f t="shared" si="44"/>
        <v>140.26523297491039</v>
      </c>
      <c r="R956" s="21"/>
    </row>
    <row r="957" spans="1:18" x14ac:dyDescent="0.3">
      <c r="A957" s="21" t="s">
        <v>1916</v>
      </c>
      <c r="B957" s="51">
        <v>500200046</v>
      </c>
      <c r="C957" s="21" t="s">
        <v>2070</v>
      </c>
      <c r="D957" s="21" t="s">
        <v>77</v>
      </c>
      <c r="E957" s="21" t="s">
        <v>2071</v>
      </c>
      <c r="F957" s="22">
        <v>1719</v>
      </c>
      <c r="G957" s="22">
        <v>252</v>
      </c>
      <c r="H957" s="23">
        <f>F957-G957</f>
        <v>1467</v>
      </c>
      <c r="I957" s="22">
        <v>1889</v>
      </c>
      <c r="J957" s="24">
        <f>I957/F957*100</f>
        <v>109.88947062245491</v>
      </c>
      <c r="K957" s="25">
        <f t="shared" si="42"/>
        <v>-21.110529377545092</v>
      </c>
      <c r="L957" s="22">
        <v>240</v>
      </c>
      <c r="M957" s="26">
        <f>L957/F957*100</f>
        <v>13.961605584642234</v>
      </c>
      <c r="N957" s="25">
        <f t="shared" si="43"/>
        <v>10.961605584642234</v>
      </c>
      <c r="O957" s="22">
        <v>204</v>
      </c>
      <c r="P957" s="26">
        <f>O957/F957*100</f>
        <v>11.867364746945899</v>
      </c>
      <c r="Q957" s="25">
        <f t="shared" si="44"/>
        <v>-17.132635253054101</v>
      </c>
      <c r="R957" s="21"/>
    </row>
    <row r="958" spans="1:18" x14ac:dyDescent="0.3">
      <c r="A958" s="21" t="s">
        <v>1916</v>
      </c>
      <c r="B958" s="51">
        <v>964700002</v>
      </c>
      <c r="C958" s="21" t="s">
        <v>2072</v>
      </c>
      <c r="D958" s="21" t="s">
        <v>221</v>
      </c>
      <c r="E958" s="21" t="s">
        <v>2073</v>
      </c>
      <c r="F958" s="22">
        <v>1543</v>
      </c>
      <c r="G958" s="22">
        <v>188</v>
      </c>
      <c r="H958" s="23">
        <f>F958-G958</f>
        <v>1355</v>
      </c>
      <c r="I958" s="22">
        <v>1739</v>
      </c>
      <c r="J958" s="24">
        <f>I958/F958*100</f>
        <v>112.70252754374594</v>
      </c>
      <c r="K958" s="25">
        <f t="shared" si="42"/>
        <v>-18.297472456254056</v>
      </c>
      <c r="L958" s="22">
        <v>4</v>
      </c>
      <c r="M958" s="26">
        <f>L958/F958*100</f>
        <v>0.25923525599481528</v>
      </c>
      <c r="N958" s="25">
        <f t="shared" si="43"/>
        <v>-2.7407647440051845</v>
      </c>
      <c r="O958" s="22">
        <v>105</v>
      </c>
      <c r="P958" s="26">
        <f>O958/F958*100</f>
        <v>6.8049254698639015</v>
      </c>
      <c r="Q958" s="25">
        <f t="shared" si="44"/>
        <v>-22.195074530136097</v>
      </c>
      <c r="R958" s="21"/>
    </row>
    <row r="959" spans="1:18" x14ac:dyDescent="0.3">
      <c r="A959" s="21" t="s">
        <v>1916</v>
      </c>
      <c r="B959" s="51">
        <v>700200033</v>
      </c>
      <c r="C959" s="21" t="s">
        <v>2074</v>
      </c>
      <c r="D959" s="21" t="s">
        <v>114</v>
      </c>
      <c r="E959" s="21" t="s">
        <v>2075</v>
      </c>
      <c r="F959" s="22">
        <v>1716</v>
      </c>
      <c r="G959" s="22">
        <v>275</v>
      </c>
      <c r="H959" s="23">
        <f>F959-G959</f>
        <v>1441</v>
      </c>
      <c r="I959" s="22">
        <v>1982</v>
      </c>
      <c r="J959" s="24">
        <f>I959/F959*100</f>
        <v>115.50116550116549</v>
      </c>
      <c r="K959" s="25">
        <f t="shared" si="42"/>
        <v>-15.498834498834512</v>
      </c>
      <c r="L959" s="22">
        <v>13</v>
      </c>
      <c r="M959" s="26">
        <f>L959/F959*100</f>
        <v>0.75757575757575757</v>
      </c>
      <c r="N959" s="25">
        <f t="shared" si="43"/>
        <v>-2.2424242424242422</v>
      </c>
      <c r="O959" s="22">
        <v>0</v>
      </c>
      <c r="P959" s="26">
        <f>O959/F959*100</f>
        <v>0</v>
      </c>
      <c r="Q959" s="25">
        <f t="shared" si="44"/>
        <v>-29</v>
      </c>
      <c r="R959" s="21"/>
    </row>
    <row r="960" spans="1:18" x14ac:dyDescent="0.3">
      <c r="A960" s="21" t="s">
        <v>1916</v>
      </c>
      <c r="B960" s="51">
        <v>700200024</v>
      </c>
      <c r="C960" s="21" t="s">
        <v>2076</v>
      </c>
      <c r="D960" s="21" t="s">
        <v>2077</v>
      </c>
      <c r="E960" s="21" t="s">
        <v>2078</v>
      </c>
      <c r="F960" s="22">
        <v>2186</v>
      </c>
      <c r="G960" s="22">
        <v>787</v>
      </c>
      <c r="H960" s="23">
        <f>F960-G960</f>
        <v>1399</v>
      </c>
      <c r="I960" s="22">
        <v>5569</v>
      </c>
      <c r="J960" s="24">
        <f>I960/F960*100</f>
        <v>254.75754803293688</v>
      </c>
      <c r="K960" s="25">
        <f t="shared" si="42"/>
        <v>123.75754803293688</v>
      </c>
      <c r="L960" s="22">
        <v>8</v>
      </c>
      <c r="M960" s="26">
        <f>L960/F960*100</f>
        <v>0.36596523330283626</v>
      </c>
      <c r="N960" s="25">
        <f t="shared" si="43"/>
        <v>-2.6340347666971637</v>
      </c>
      <c r="O960" s="22">
        <v>0</v>
      </c>
      <c r="P960" s="26">
        <f>O960/F960*100</f>
        <v>0</v>
      </c>
      <c r="Q960" s="25">
        <f t="shared" si="44"/>
        <v>-29</v>
      </c>
      <c r="R960" s="21"/>
    </row>
    <row r="961" spans="1:18" x14ac:dyDescent="0.3">
      <c r="A961" s="21" t="s">
        <v>1916</v>
      </c>
      <c r="B961" s="51">
        <v>960200004</v>
      </c>
      <c r="C961" s="21" t="s">
        <v>2079</v>
      </c>
      <c r="D961" s="21" t="s">
        <v>938</v>
      </c>
      <c r="E961" s="21" t="s">
        <v>2080</v>
      </c>
      <c r="F961" s="22">
        <v>1391</v>
      </c>
      <c r="G961" s="22">
        <v>239</v>
      </c>
      <c r="H961" s="23">
        <f>F961-G961</f>
        <v>1152</v>
      </c>
      <c r="I961" s="22">
        <v>1541</v>
      </c>
      <c r="J961" s="24">
        <f>I961/F961*100</f>
        <v>110.78360891445003</v>
      </c>
      <c r="K961" s="25">
        <f t="shared" si="42"/>
        <v>-20.216391085549972</v>
      </c>
      <c r="L961" s="22">
        <v>28</v>
      </c>
      <c r="M961" s="26">
        <f>L961/F961*100</f>
        <v>2.0129403306973401</v>
      </c>
      <c r="N961" s="25">
        <f t="shared" si="43"/>
        <v>-0.98705966930265987</v>
      </c>
      <c r="O961" s="22">
        <v>134</v>
      </c>
      <c r="P961" s="26">
        <f>O961/F961*100</f>
        <v>9.6333572969086987</v>
      </c>
      <c r="Q961" s="25">
        <f t="shared" si="44"/>
        <v>-19.366642703091301</v>
      </c>
      <c r="R961" s="21"/>
    </row>
    <row r="962" spans="1:18" x14ac:dyDescent="0.3">
      <c r="A962" s="21" t="s">
        <v>1916</v>
      </c>
      <c r="B962" s="51">
        <v>380200003</v>
      </c>
      <c r="C962" s="21" t="s">
        <v>2081</v>
      </c>
      <c r="D962" s="21" t="s">
        <v>162</v>
      </c>
      <c r="E962" s="21" t="s">
        <v>2082</v>
      </c>
      <c r="F962" s="22">
        <v>1364</v>
      </c>
      <c r="G962" s="22">
        <v>162</v>
      </c>
      <c r="H962" s="23">
        <f>F962-G962</f>
        <v>1202</v>
      </c>
      <c r="I962" s="22">
        <v>1835</v>
      </c>
      <c r="J962" s="24">
        <f>I962/F962*100</f>
        <v>134.53079178885631</v>
      </c>
      <c r="K962" s="25">
        <f t="shared" si="42"/>
        <v>3.5307917888563054</v>
      </c>
      <c r="L962" s="22">
        <v>9</v>
      </c>
      <c r="M962" s="26">
        <f>L962/F962*100</f>
        <v>0.65982404692082108</v>
      </c>
      <c r="N962" s="25">
        <f t="shared" si="43"/>
        <v>-2.340175953079179</v>
      </c>
      <c r="O962" s="22">
        <v>0</v>
      </c>
      <c r="P962" s="26">
        <f>O962/F962*100</f>
        <v>0</v>
      </c>
      <c r="Q962" s="25">
        <f t="shared" si="44"/>
        <v>-29</v>
      </c>
      <c r="R962" s="21"/>
    </row>
    <row r="963" spans="1:18" x14ac:dyDescent="0.3">
      <c r="A963" s="21" t="s">
        <v>1916</v>
      </c>
      <c r="B963" s="51">
        <v>661000010</v>
      </c>
      <c r="C963" s="21" t="s">
        <v>2083</v>
      </c>
      <c r="D963" s="21" t="s">
        <v>2084</v>
      </c>
      <c r="E963" s="21" t="s">
        <v>1241</v>
      </c>
      <c r="F963" s="22">
        <v>1017</v>
      </c>
      <c r="G963" s="22">
        <v>137</v>
      </c>
      <c r="H963" s="23">
        <f>F963-G963</f>
        <v>880</v>
      </c>
      <c r="I963" s="22">
        <v>779</v>
      </c>
      <c r="J963" s="24">
        <f>I963/F963*100</f>
        <v>76.597836774827925</v>
      </c>
      <c r="K963" s="25">
        <f t="shared" si="42"/>
        <v>-54.402163225172075</v>
      </c>
      <c r="L963" s="22">
        <v>10</v>
      </c>
      <c r="M963" s="26">
        <f>L963/F963*100</f>
        <v>0.98328416912487704</v>
      </c>
      <c r="N963" s="25">
        <f t="shared" si="43"/>
        <v>-2.016715830875123</v>
      </c>
      <c r="O963" s="22">
        <v>0</v>
      </c>
      <c r="P963" s="26">
        <f>O963/F963*100</f>
        <v>0</v>
      </c>
      <c r="Q963" s="25">
        <f t="shared" si="44"/>
        <v>-29</v>
      </c>
      <c r="R963" s="21"/>
    </row>
    <row r="964" spans="1:18" x14ac:dyDescent="0.3">
      <c r="A964" s="21" t="s">
        <v>1916</v>
      </c>
      <c r="B964" s="51">
        <v>660200039</v>
      </c>
      <c r="C964" s="21" t="s">
        <v>2085</v>
      </c>
      <c r="D964" s="21" t="s">
        <v>153</v>
      </c>
      <c r="E964" s="21" t="s">
        <v>2086</v>
      </c>
      <c r="F964" s="22">
        <v>1975</v>
      </c>
      <c r="G964" s="22">
        <v>353</v>
      </c>
      <c r="H964" s="23">
        <f>F964-G964</f>
        <v>1622</v>
      </c>
      <c r="I964" s="22">
        <v>3518</v>
      </c>
      <c r="J964" s="24">
        <f>I964/F964*100</f>
        <v>178.12658227848101</v>
      </c>
      <c r="K964" s="25">
        <f t="shared" si="42"/>
        <v>47.12658227848101</v>
      </c>
      <c r="L964" s="22">
        <v>99</v>
      </c>
      <c r="M964" s="26">
        <f>L964/F964*100</f>
        <v>5.0126582278481013</v>
      </c>
      <c r="N964" s="25">
        <f t="shared" si="43"/>
        <v>2.0126582278481013</v>
      </c>
      <c r="O964" s="22">
        <v>905</v>
      </c>
      <c r="P964" s="26">
        <f>O964/F964*100</f>
        <v>45.822784810126585</v>
      </c>
      <c r="Q964" s="25">
        <f t="shared" si="44"/>
        <v>16.822784810126585</v>
      </c>
      <c r="R964" s="21"/>
    </row>
    <row r="965" spans="1:18" x14ac:dyDescent="0.3">
      <c r="A965" s="21" t="s">
        <v>1916</v>
      </c>
      <c r="B965" s="51">
        <v>380200020</v>
      </c>
      <c r="C965" s="21" t="s">
        <v>2087</v>
      </c>
      <c r="D965" s="21" t="s">
        <v>77</v>
      </c>
      <c r="E965" s="21" t="s">
        <v>2088</v>
      </c>
      <c r="F965" s="22">
        <v>659</v>
      </c>
      <c r="G965" s="22">
        <v>67</v>
      </c>
      <c r="H965" s="23">
        <f>F965-G965</f>
        <v>592</v>
      </c>
      <c r="I965" s="22">
        <v>933</v>
      </c>
      <c r="J965" s="24">
        <f>I965/F965*100</f>
        <v>141.57814871016691</v>
      </c>
      <c r="K965" s="25">
        <f t="shared" si="42"/>
        <v>10.578148710166914</v>
      </c>
      <c r="L965" s="22">
        <v>14</v>
      </c>
      <c r="M965" s="26">
        <f>L965/F965*100</f>
        <v>2.1244309559939301</v>
      </c>
      <c r="N965" s="25">
        <f t="shared" si="43"/>
        <v>-0.87556904400606994</v>
      </c>
      <c r="O965" s="22">
        <v>5</v>
      </c>
      <c r="P965" s="26">
        <f>O965/F965*100</f>
        <v>0.75872534142640369</v>
      </c>
      <c r="Q965" s="25">
        <f t="shared" si="44"/>
        <v>-28.241274658573595</v>
      </c>
      <c r="R965" s="21"/>
    </row>
    <row r="966" spans="1:18" x14ac:dyDescent="0.3">
      <c r="A966" s="21" t="s">
        <v>1916</v>
      </c>
      <c r="B966" s="51">
        <v>427300007</v>
      </c>
      <c r="C966" s="21" t="s">
        <v>2089</v>
      </c>
      <c r="D966" s="21" t="s">
        <v>291</v>
      </c>
      <c r="E966" s="21" t="s">
        <v>2090</v>
      </c>
      <c r="F966" s="22">
        <v>1638</v>
      </c>
      <c r="G966" s="22">
        <v>284</v>
      </c>
      <c r="H966" s="23">
        <f>F966-G966</f>
        <v>1354</v>
      </c>
      <c r="I966" s="22">
        <v>996</v>
      </c>
      <c r="J966" s="24">
        <f>I966/F966*100</f>
        <v>60.805860805860803</v>
      </c>
      <c r="K966" s="25">
        <f t="shared" si="42"/>
        <v>-70.194139194139197</v>
      </c>
      <c r="L966" s="22">
        <v>6</v>
      </c>
      <c r="M966" s="26">
        <f>L966/F966*100</f>
        <v>0.36630036630036628</v>
      </c>
      <c r="N966" s="25">
        <f t="shared" si="43"/>
        <v>-2.6336996336996337</v>
      </c>
      <c r="O966" s="22">
        <v>275</v>
      </c>
      <c r="P966" s="26">
        <f>O966/F966*100</f>
        <v>16.788766788766786</v>
      </c>
      <c r="Q966" s="25">
        <f t="shared" si="44"/>
        <v>-12.211233211233214</v>
      </c>
      <c r="R966" s="21"/>
    </row>
    <row r="967" spans="1:18" x14ac:dyDescent="0.3">
      <c r="A967" s="21" t="s">
        <v>1916</v>
      </c>
      <c r="B967" s="51">
        <v>360200010</v>
      </c>
      <c r="C967" s="21" t="s">
        <v>2091</v>
      </c>
      <c r="D967" s="21" t="s">
        <v>336</v>
      </c>
      <c r="E967" s="21" t="s">
        <v>2092</v>
      </c>
      <c r="F967" s="22">
        <v>1765</v>
      </c>
      <c r="G967" s="22">
        <v>647</v>
      </c>
      <c r="H967" s="23">
        <f>F967-G967</f>
        <v>1118</v>
      </c>
      <c r="I967" s="22">
        <v>3017</v>
      </c>
      <c r="J967" s="24">
        <f>I967/F967*100</f>
        <v>170.93484419263456</v>
      </c>
      <c r="K967" s="25">
        <f t="shared" si="42"/>
        <v>39.934844192634557</v>
      </c>
      <c r="L967" s="22">
        <v>20</v>
      </c>
      <c r="M967" s="26">
        <f>L967/F967*100</f>
        <v>1.1331444759206799</v>
      </c>
      <c r="N967" s="25">
        <f t="shared" si="43"/>
        <v>-1.8668555240793201</v>
      </c>
      <c r="O967" s="22">
        <v>40</v>
      </c>
      <c r="P967" s="26">
        <f>O967/F967*100</f>
        <v>2.2662889518413598</v>
      </c>
      <c r="Q967" s="25">
        <f t="shared" si="44"/>
        <v>-26.733711048158639</v>
      </c>
      <c r="R967" s="21"/>
    </row>
    <row r="968" spans="1:18" x14ac:dyDescent="0.3">
      <c r="A968" s="21" t="s">
        <v>1916</v>
      </c>
      <c r="B968" s="51">
        <v>500200028</v>
      </c>
      <c r="C968" s="21" t="s">
        <v>2093</v>
      </c>
      <c r="D968" s="21" t="s">
        <v>1519</v>
      </c>
      <c r="E968" s="21" t="s">
        <v>2094</v>
      </c>
      <c r="F968" s="22">
        <v>1580</v>
      </c>
      <c r="G968" s="22">
        <v>403</v>
      </c>
      <c r="H968" s="23">
        <f>F968-G968</f>
        <v>1177</v>
      </c>
      <c r="I968" s="22">
        <v>1975</v>
      </c>
      <c r="J968" s="24">
        <f>I968/F968*100</f>
        <v>125</v>
      </c>
      <c r="K968" s="25">
        <f t="shared" si="42"/>
        <v>-6</v>
      </c>
      <c r="L968" s="22">
        <v>2</v>
      </c>
      <c r="M968" s="26">
        <f>L968/F968*100</f>
        <v>0.12658227848101267</v>
      </c>
      <c r="N968" s="25">
        <f t="shared" si="43"/>
        <v>-2.8734177215189876</v>
      </c>
      <c r="O968" s="22">
        <v>86</v>
      </c>
      <c r="P968" s="26">
        <f>O968/F968*100</f>
        <v>5.443037974683544</v>
      </c>
      <c r="Q968" s="25">
        <f t="shared" si="44"/>
        <v>-23.556962025316455</v>
      </c>
      <c r="R968" s="21"/>
    </row>
    <row r="969" spans="1:18" x14ac:dyDescent="0.3">
      <c r="A969" s="21" t="s">
        <v>1916</v>
      </c>
      <c r="B969" s="51">
        <v>661000005</v>
      </c>
      <c r="C969" s="21" t="s">
        <v>2095</v>
      </c>
      <c r="D969" s="21" t="s">
        <v>85</v>
      </c>
      <c r="E969" s="21" t="s">
        <v>2096</v>
      </c>
      <c r="F969" s="22">
        <v>1085</v>
      </c>
      <c r="G969" s="22">
        <v>139</v>
      </c>
      <c r="H969" s="23">
        <f>F969-G969</f>
        <v>946</v>
      </c>
      <c r="I969" s="22">
        <v>4164</v>
      </c>
      <c r="J969" s="24">
        <f>I969/F969*100</f>
        <v>383.77880184331798</v>
      </c>
      <c r="K969" s="25">
        <f t="shared" si="42"/>
        <v>252.77880184331798</v>
      </c>
      <c r="L969" s="22">
        <v>433</v>
      </c>
      <c r="M969" s="26">
        <f>L969/F969*100</f>
        <v>39.907834101382491</v>
      </c>
      <c r="N969" s="25">
        <f t="shared" si="43"/>
        <v>36.907834101382491</v>
      </c>
      <c r="O969" s="22">
        <v>0</v>
      </c>
      <c r="P969" s="26">
        <f>O969/F969*100</f>
        <v>0</v>
      </c>
      <c r="Q969" s="25">
        <f t="shared" si="44"/>
        <v>-29</v>
      </c>
      <c r="R969" s="21"/>
    </row>
    <row r="970" spans="1:18" x14ac:dyDescent="0.3">
      <c r="A970" s="21" t="s">
        <v>1916</v>
      </c>
      <c r="B970" s="51">
        <v>427500009</v>
      </c>
      <c r="C970" s="21" t="s">
        <v>2097</v>
      </c>
      <c r="D970" s="21" t="s">
        <v>1446</v>
      </c>
      <c r="E970" s="21" t="s">
        <v>2098</v>
      </c>
      <c r="F970" s="22">
        <v>1382</v>
      </c>
      <c r="G970" s="22">
        <v>238</v>
      </c>
      <c r="H970" s="23">
        <f>F970-G970</f>
        <v>1144</v>
      </c>
      <c r="I970" s="22">
        <v>174</v>
      </c>
      <c r="J970" s="24">
        <f>I970/F970*100</f>
        <v>12.590448625180898</v>
      </c>
      <c r="K970" s="25">
        <f t="shared" ref="K970:K1033" si="45">J970-131</f>
        <v>-118.4095513748191</v>
      </c>
      <c r="L970" s="22">
        <v>0</v>
      </c>
      <c r="M970" s="26">
        <f>L970/F970*100</f>
        <v>0</v>
      </c>
      <c r="N970" s="25">
        <f t="shared" si="43"/>
        <v>-3</v>
      </c>
      <c r="O970" s="22">
        <v>54</v>
      </c>
      <c r="P970" s="26">
        <f>O970/F970*100</f>
        <v>3.907380607814761</v>
      </c>
      <c r="Q970" s="25">
        <f t="shared" si="44"/>
        <v>-25.092619392185238</v>
      </c>
      <c r="R970" s="21"/>
    </row>
    <row r="971" spans="1:18" x14ac:dyDescent="0.3">
      <c r="A971" s="21" t="s">
        <v>1916</v>
      </c>
      <c r="B971" s="51">
        <v>961000003</v>
      </c>
      <c r="C971" s="21" t="s">
        <v>2099</v>
      </c>
      <c r="D971" s="21" t="s">
        <v>2100</v>
      </c>
      <c r="E971" s="21" t="s">
        <v>2101</v>
      </c>
      <c r="F971" s="22">
        <v>642</v>
      </c>
      <c r="G971" s="22">
        <v>13</v>
      </c>
      <c r="H971" s="23">
        <f>F971-G971</f>
        <v>629</v>
      </c>
      <c r="I971" s="22">
        <v>886</v>
      </c>
      <c r="J971" s="24">
        <f>I971/F971*100</f>
        <v>138.00623052959503</v>
      </c>
      <c r="K971" s="25">
        <f t="shared" si="45"/>
        <v>7.0062305295950296</v>
      </c>
      <c r="L971" s="22">
        <v>3</v>
      </c>
      <c r="M971" s="26">
        <f>L971/F971*100</f>
        <v>0.46728971962616817</v>
      </c>
      <c r="N971" s="25">
        <f t="shared" si="43"/>
        <v>-2.5327102803738319</v>
      </c>
      <c r="O971" s="22">
        <v>24</v>
      </c>
      <c r="P971" s="26">
        <f>O971/F971*100</f>
        <v>3.7383177570093453</v>
      </c>
      <c r="Q971" s="25">
        <f t="shared" si="44"/>
        <v>-25.261682242990656</v>
      </c>
      <c r="R971" s="21"/>
    </row>
    <row r="972" spans="1:18" x14ac:dyDescent="0.3">
      <c r="A972" s="21" t="s">
        <v>1916</v>
      </c>
      <c r="B972" s="51">
        <v>387500001</v>
      </c>
      <c r="C972" s="21" t="s">
        <v>2102</v>
      </c>
      <c r="D972" s="21" t="s">
        <v>153</v>
      </c>
      <c r="E972" s="21" t="s">
        <v>2103</v>
      </c>
      <c r="F972" s="22">
        <v>752</v>
      </c>
      <c r="G972" s="22">
        <v>108</v>
      </c>
      <c r="H972" s="23">
        <f>F972-G972</f>
        <v>644</v>
      </c>
      <c r="I972" s="22">
        <v>1415</v>
      </c>
      <c r="J972" s="24">
        <f>I972/F972*100</f>
        <v>188.16489361702128</v>
      </c>
      <c r="K972" s="25">
        <f t="shared" si="45"/>
        <v>57.164893617021278</v>
      </c>
      <c r="L972" s="22">
        <v>12</v>
      </c>
      <c r="M972" s="26">
        <f>L972/F972*100</f>
        <v>1.5957446808510638</v>
      </c>
      <c r="N972" s="25">
        <f t="shared" si="43"/>
        <v>-1.4042553191489362</v>
      </c>
      <c r="O972" s="22">
        <v>579</v>
      </c>
      <c r="P972" s="26">
        <f>O972/F972*100</f>
        <v>76.994680851063833</v>
      </c>
      <c r="Q972" s="25">
        <f t="shared" si="44"/>
        <v>47.994680851063833</v>
      </c>
      <c r="R972" s="21"/>
    </row>
    <row r="973" spans="1:18" x14ac:dyDescent="0.3">
      <c r="A973" s="21" t="s">
        <v>1916</v>
      </c>
      <c r="B973" s="51">
        <v>360200026</v>
      </c>
      <c r="C973" s="21" t="s">
        <v>2104</v>
      </c>
      <c r="D973" s="21" t="s">
        <v>447</v>
      </c>
      <c r="E973" s="21" t="s">
        <v>2105</v>
      </c>
      <c r="F973" s="22">
        <v>983</v>
      </c>
      <c r="G973" s="22">
        <v>70</v>
      </c>
      <c r="H973" s="23">
        <f>F973-G973</f>
        <v>913</v>
      </c>
      <c r="I973" s="22">
        <v>905</v>
      </c>
      <c r="J973" s="24">
        <f>I973/F973*100</f>
        <v>92.065106815869797</v>
      </c>
      <c r="K973" s="25">
        <f t="shared" si="45"/>
        <v>-38.934893184130203</v>
      </c>
      <c r="L973" s="22">
        <v>18</v>
      </c>
      <c r="M973" s="26">
        <f>L973/F973*100</f>
        <v>1.8311291963377416</v>
      </c>
      <c r="N973" s="25">
        <f t="shared" si="43"/>
        <v>-1.1688708036622584</v>
      </c>
      <c r="O973" s="22">
        <v>107</v>
      </c>
      <c r="P973" s="26">
        <f>O973/F973*100</f>
        <v>10.885045778229909</v>
      </c>
      <c r="Q973" s="25">
        <f t="shared" si="44"/>
        <v>-18.114954221770091</v>
      </c>
      <c r="R973" s="21"/>
    </row>
    <row r="974" spans="1:18" x14ac:dyDescent="0.3">
      <c r="A974" s="21" t="s">
        <v>1916</v>
      </c>
      <c r="B974" s="51">
        <v>250000108</v>
      </c>
      <c r="C974" s="21" t="s">
        <v>2106</v>
      </c>
      <c r="D974" s="21" t="s">
        <v>35</v>
      </c>
      <c r="E974" s="21" t="s">
        <v>1055</v>
      </c>
      <c r="F974" s="22">
        <v>1808</v>
      </c>
      <c r="G974" s="22">
        <v>383</v>
      </c>
      <c r="H974" s="23">
        <f>F974-G974</f>
        <v>1425</v>
      </c>
      <c r="I974" s="22">
        <v>2652</v>
      </c>
      <c r="J974" s="24">
        <f>I974/F974*100</f>
        <v>146.68141592920355</v>
      </c>
      <c r="K974" s="25">
        <f t="shared" si="45"/>
        <v>15.681415929203553</v>
      </c>
      <c r="L974" s="22">
        <v>284</v>
      </c>
      <c r="M974" s="26">
        <f>L974/F974*100</f>
        <v>15.707964601769911</v>
      </c>
      <c r="N974" s="25">
        <f t="shared" si="43"/>
        <v>12.707964601769911</v>
      </c>
      <c r="O974" s="22">
        <v>1</v>
      </c>
      <c r="P974" s="26">
        <f>O974/F974*100</f>
        <v>5.5309734513274339E-2</v>
      </c>
      <c r="Q974" s="25">
        <f t="shared" si="44"/>
        <v>-28.944690265486727</v>
      </c>
      <c r="R974" s="21"/>
    </row>
    <row r="975" spans="1:18" x14ac:dyDescent="0.3">
      <c r="A975" s="21" t="s">
        <v>1916</v>
      </c>
      <c r="B975" s="51">
        <v>360200063</v>
      </c>
      <c r="C975" s="21" t="s">
        <v>2107</v>
      </c>
      <c r="D975" s="21" t="s">
        <v>1209</v>
      </c>
      <c r="E975" s="21" t="s">
        <v>320</v>
      </c>
      <c r="F975" s="22">
        <v>924</v>
      </c>
      <c r="G975" s="22">
        <v>50</v>
      </c>
      <c r="H975" s="23">
        <f>F975-G975</f>
        <v>874</v>
      </c>
      <c r="I975" s="22">
        <v>988</v>
      </c>
      <c r="J975" s="24">
        <f>I975/F975*100</f>
        <v>106.92640692640694</v>
      </c>
      <c r="K975" s="25">
        <f t="shared" si="45"/>
        <v>-24.073593073593059</v>
      </c>
      <c r="L975" s="22">
        <v>15</v>
      </c>
      <c r="M975" s="26">
        <f>L975/F975*100</f>
        <v>1.6233766233766231</v>
      </c>
      <c r="N975" s="25">
        <f t="shared" si="43"/>
        <v>-1.3766233766233769</v>
      </c>
      <c r="O975" s="22">
        <v>54</v>
      </c>
      <c r="P975" s="26">
        <f>O975/F975*100</f>
        <v>5.8441558441558437</v>
      </c>
      <c r="Q975" s="25">
        <f t="shared" si="44"/>
        <v>-23.155844155844157</v>
      </c>
      <c r="R975" s="21"/>
    </row>
    <row r="976" spans="1:18" x14ac:dyDescent="0.3">
      <c r="A976" s="21" t="s">
        <v>1916</v>
      </c>
      <c r="B976" s="51">
        <v>940200014</v>
      </c>
      <c r="C976" s="21" t="s">
        <v>2108</v>
      </c>
      <c r="D976" s="21" t="s">
        <v>35</v>
      </c>
      <c r="E976" s="21" t="s">
        <v>2035</v>
      </c>
      <c r="F976" s="22">
        <v>2342</v>
      </c>
      <c r="G976" s="22">
        <v>846</v>
      </c>
      <c r="H976" s="23">
        <f>F976-G976</f>
        <v>1496</v>
      </c>
      <c r="I976" s="22">
        <v>4110</v>
      </c>
      <c r="J976" s="24">
        <f>I976/F976*100</f>
        <v>175.49103330486764</v>
      </c>
      <c r="K976" s="25">
        <f t="shared" si="45"/>
        <v>44.491033304867642</v>
      </c>
      <c r="L976" s="22">
        <v>102</v>
      </c>
      <c r="M976" s="26">
        <f>L976/F976*100</f>
        <v>4.3552519214346708</v>
      </c>
      <c r="N976" s="25">
        <f t="shared" si="43"/>
        <v>1.3552519214346708</v>
      </c>
      <c r="O976" s="22">
        <v>418</v>
      </c>
      <c r="P976" s="26">
        <f>O976/F976*100</f>
        <v>17.847993168232279</v>
      </c>
      <c r="Q976" s="25">
        <f t="shared" si="44"/>
        <v>-11.152006831767721</v>
      </c>
      <c r="R976" s="21"/>
    </row>
    <row r="977" spans="1:18" x14ac:dyDescent="0.3">
      <c r="A977" s="21" t="s">
        <v>1916</v>
      </c>
      <c r="B977" s="51">
        <v>380200005</v>
      </c>
      <c r="C977" s="21" t="s">
        <v>2109</v>
      </c>
      <c r="D977" s="21" t="s">
        <v>296</v>
      </c>
      <c r="E977" s="21" t="s">
        <v>2110</v>
      </c>
      <c r="F977" s="22">
        <v>707</v>
      </c>
      <c r="G977" s="22">
        <v>3</v>
      </c>
      <c r="H977" s="23">
        <f>F977-G977</f>
        <v>704</v>
      </c>
      <c r="I977" s="22">
        <v>1188</v>
      </c>
      <c r="J977" s="24">
        <f>I977/F977*100</f>
        <v>168.03394625176804</v>
      </c>
      <c r="K977" s="25">
        <f t="shared" si="45"/>
        <v>37.033946251768043</v>
      </c>
      <c r="L977" s="22">
        <v>19</v>
      </c>
      <c r="M977" s="26">
        <f>L977/F977*100</f>
        <v>2.6874115983026874</v>
      </c>
      <c r="N977" s="25">
        <f t="shared" si="43"/>
        <v>-0.31258840169731261</v>
      </c>
      <c r="O977" s="22">
        <v>1255</v>
      </c>
      <c r="P977" s="26">
        <f>O977/F977*100</f>
        <v>177.51060820367749</v>
      </c>
      <c r="Q977" s="25">
        <f t="shared" si="44"/>
        <v>148.51060820367749</v>
      </c>
      <c r="R977" s="21"/>
    </row>
    <row r="978" spans="1:18" x14ac:dyDescent="0.3">
      <c r="A978" s="21" t="s">
        <v>1916</v>
      </c>
      <c r="B978" s="51">
        <v>660200045</v>
      </c>
      <c r="C978" s="21" t="s">
        <v>2111</v>
      </c>
      <c r="D978" s="21" t="s">
        <v>2041</v>
      </c>
      <c r="E978" s="21" t="s">
        <v>2112</v>
      </c>
      <c r="F978" s="22">
        <v>1669</v>
      </c>
      <c r="G978" s="22">
        <v>415</v>
      </c>
      <c r="H978" s="23">
        <f>F978-G978</f>
        <v>1254</v>
      </c>
      <c r="I978" s="22">
        <v>2127</v>
      </c>
      <c r="J978" s="24">
        <f>I978/F978*100</f>
        <v>127.44158178550029</v>
      </c>
      <c r="K978" s="25">
        <f t="shared" si="45"/>
        <v>-3.5584182144997101</v>
      </c>
      <c r="L978" s="22">
        <v>22</v>
      </c>
      <c r="M978" s="26">
        <f>L978/F978*100</f>
        <v>1.318154583582984</v>
      </c>
      <c r="N978" s="25">
        <f t="shared" si="43"/>
        <v>-1.681845416417016</v>
      </c>
      <c r="O978" s="22">
        <v>24</v>
      </c>
      <c r="P978" s="26">
        <f>O978/F978*100</f>
        <v>1.4379868184541642</v>
      </c>
      <c r="Q978" s="25">
        <f t="shared" si="44"/>
        <v>-27.562013181545836</v>
      </c>
      <c r="R978" s="21"/>
    </row>
    <row r="979" spans="1:18" x14ac:dyDescent="0.3">
      <c r="A979" s="21" t="s">
        <v>1916</v>
      </c>
      <c r="B979" s="51">
        <v>701400009</v>
      </c>
      <c r="C979" s="21" t="s">
        <v>2113</v>
      </c>
      <c r="D979" s="21" t="s">
        <v>2114</v>
      </c>
      <c r="E979" s="21" t="s">
        <v>2115</v>
      </c>
      <c r="F979" s="22">
        <v>1918</v>
      </c>
      <c r="G979" s="22">
        <v>323</v>
      </c>
      <c r="H979" s="23">
        <f>F979-G979</f>
        <v>1595</v>
      </c>
      <c r="I979" s="22">
        <v>3239</v>
      </c>
      <c r="J979" s="24">
        <f>I979/F979*100</f>
        <v>168.873826903024</v>
      </c>
      <c r="K979" s="25">
        <f t="shared" si="45"/>
        <v>37.873826903023996</v>
      </c>
      <c r="L979" s="22">
        <v>50</v>
      </c>
      <c r="M979" s="26">
        <f>L979/F979*100</f>
        <v>2.6068821689259645</v>
      </c>
      <c r="N979" s="25">
        <f t="shared" si="43"/>
        <v>-0.39311783107403553</v>
      </c>
      <c r="O979" s="22">
        <v>270</v>
      </c>
      <c r="P979" s="26">
        <f>O979/F979*100</f>
        <v>14.077163712200209</v>
      </c>
      <c r="Q979" s="25">
        <f t="shared" si="44"/>
        <v>-14.922836287799791</v>
      </c>
      <c r="R979" s="21"/>
    </row>
    <row r="980" spans="1:18" x14ac:dyDescent="0.3">
      <c r="A980" s="21" t="s">
        <v>1916</v>
      </c>
      <c r="B980" s="51">
        <v>421200002</v>
      </c>
      <c r="C980" s="21" t="s">
        <v>2116</v>
      </c>
      <c r="D980" s="21" t="s">
        <v>1395</v>
      </c>
      <c r="E980" s="21" t="s">
        <v>2117</v>
      </c>
      <c r="F980" s="22">
        <v>4499</v>
      </c>
      <c r="G980" s="22">
        <v>849</v>
      </c>
      <c r="H980" s="23">
        <f>F980-G980</f>
        <v>3650</v>
      </c>
      <c r="I980" s="22">
        <v>4654</v>
      </c>
      <c r="J980" s="24">
        <f>I980/F980*100</f>
        <v>103.44521004667703</v>
      </c>
      <c r="K980" s="25">
        <f t="shared" si="45"/>
        <v>-27.554789953322967</v>
      </c>
      <c r="L980" s="22">
        <v>79</v>
      </c>
      <c r="M980" s="26">
        <f>L980/F980*100</f>
        <v>1.7559457657257169</v>
      </c>
      <c r="N980" s="25">
        <f t="shared" si="43"/>
        <v>-1.2440542342742831</v>
      </c>
      <c r="O980" s="22">
        <v>3340</v>
      </c>
      <c r="P980" s="26">
        <f>O980/F980*100</f>
        <v>74.238719715492323</v>
      </c>
      <c r="Q980" s="25">
        <f t="shared" si="44"/>
        <v>45.238719715492323</v>
      </c>
      <c r="R980" s="21"/>
    </row>
    <row r="981" spans="1:18" x14ac:dyDescent="0.3">
      <c r="A981" s="21" t="s">
        <v>1916</v>
      </c>
      <c r="B981" s="51">
        <v>700200064</v>
      </c>
      <c r="C981" s="21" t="s">
        <v>2118</v>
      </c>
      <c r="D981" s="21" t="s">
        <v>35</v>
      </c>
      <c r="E981" s="21" t="s">
        <v>1243</v>
      </c>
      <c r="F981" s="22">
        <v>1237</v>
      </c>
      <c r="G981" s="22">
        <v>160</v>
      </c>
      <c r="H981" s="23">
        <f>F981-G981</f>
        <v>1077</v>
      </c>
      <c r="I981" s="22">
        <v>1400</v>
      </c>
      <c r="J981" s="24">
        <f>I981/F981*100</f>
        <v>113.1770412287793</v>
      </c>
      <c r="K981" s="25">
        <f t="shared" si="45"/>
        <v>-17.822958771220698</v>
      </c>
      <c r="L981" s="22">
        <v>39</v>
      </c>
      <c r="M981" s="26">
        <f>L981/F981*100</f>
        <v>3.1527890056588523</v>
      </c>
      <c r="N981" s="25">
        <f t="shared" si="43"/>
        <v>0.15278900565885234</v>
      </c>
      <c r="O981" s="22">
        <v>1</v>
      </c>
      <c r="P981" s="26">
        <f>O981/F981*100</f>
        <v>8.084074373484236E-2</v>
      </c>
      <c r="Q981" s="25">
        <f t="shared" si="44"/>
        <v>-28.919159256265157</v>
      </c>
      <c r="R981" s="21"/>
    </row>
    <row r="982" spans="1:18" x14ac:dyDescent="0.3">
      <c r="A982" s="21" t="s">
        <v>1916</v>
      </c>
      <c r="B982" s="51">
        <v>381600007</v>
      </c>
      <c r="C982" s="21" t="s">
        <v>2119</v>
      </c>
      <c r="D982" s="21" t="s">
        <v>396</v>
      </c>
      <c r="E982" s="21" t="s">
        <v>2120</v>
      </c>
      <c r="F982" s="22">
        <v>923</v>
      </c>
      <c r="G982" s="22">
        <v>86</v>
      </c>
      <c r="H982" s="23">
        <f>F982-G982</f>
        <v>837</v>
      </c>
      <c r="I982" s="22">
        <v>1193</v>
      </c>
      <c r="J982" s="24">
        <f>I982/F982*100</f>
        <v>129.25243770314191</v>
      </c>
      <c r="K982" s="25">
        <f t="shared" si="45"/>
        <v>-1.7475622968580922</v>
      </c>
      <c r="L982" s="22">
        <v>50</v>
      </c>
      <c r="M982" s="26">
        <f>L982/F982*100</f>
        <v>5.4171180931744312</v>
      </c>
      <c r="N982" s="25">
        <f t="shared" si="43"/>
        <v>2.4171180931744312</v>
      </c>
      <c r="O982" s="22">
        <v>8</v>
      </c>
      <c r="P982" s="26">
        <f>O982/F982*100</f>
        <v>0.8667388949079089</v>
      </c>
      <c r="Q982" s="25">
        <f t="shared" si="44"/>
        <v>-28.133261105092092</v>
      </c>
      <c r="R982" s="21"/>
    </row>
    <row r="983" spans="1:18" x14ac:dyDescent="0.3">
      <c r="A983" s="21" t="s">
        <v>1916</v>
      </c>
      <c r="B983" s="51">
        <v>500200052</v>
      </c>
      <c r="C983" s="21" t="s">
        <v>2121</v>
      </c>
      <c r="D983" s="21" t="s">
        <v>117</v>
      </c>
      <c r="E983" s="21" t="s">
        <v>2122</v>
      </c>
      <c r="F983" s="22">
        <v>1776</v>
      </c>
      <c r="G983" s="22">
        <v>289</v>
      </c>
      <c r="H983" s="23">
        <f>F983-G983</f>
        <v>1487</v>
      </c>
      <c r="I983" s="22">
        <v>1850</v>
      </c>
      <c r="J983" s="24">
        <f>I983/F983*100</f>
        <v>104.16666666666667</v>
      </c>
      <c r="K983" s="25">
        <f t="shared" si="45"/>
        <v>-26.833333333333329</v>
      </c>
      <c r="L983" s="22">
        <v>81</v>
      </c>
      <c r="M983" s="26">
        <f>L983/F983*100</f>
        <v>4.5608108108108105</v>
      </c>
      <c r="N983" s="25">
        <f t="shared" si="43"/>
        <v>1.5608108108108105</v>
      </c>
      <c r="O983" s="22">
        <v>16</v>
      </c>
      <c r="P983" s="26">
        <f>O983/F983*100</f>
        <v>0.90090090090090091</v>
      </c>
      <c r="Q983" s="25">
        <f t="shared" si="44"/>
        <v>-28.099099099099099</v>
      </c>
      <c r="R983" s="21"/>
    </row>
    <row r="984" spans="1:18" x14ac:dyDescent="0.3">
      <c r="A984" s="21" t="s">
        <v>1916</v>
      </c>
      <c r="B984" s="51">
        <v>500200062</v>
      </c>
      <c r="C984" s="21" t="s">
        <v>2123</v>
      </c>
      <c r="D984" s="21" t="s">
        <v>1014</v>
      </c>
      <c r="E984" s="21" t="s">
        <v>2124</v>
      </c>
      <c r="F984" s="22">
        <v>1571</v>
      </c>
      <c r="G984" s="22">
        <v>267</v>
      </c>
      <c r="H984" s="23">
        <f>F984-G984</f>
        <v>1304</v>
      </c>
      <c r="I984" s="22">
        <v>1633</v>
      </c>
      <c r="J984" s="24">
        <f>I984/F984*100</f>
        <v>103.946530872056</v>
      </c>
      <c r="K984" s="25">
        <f t="shared" si="45"/>
        <v>-27.053469127943998</v>
      </c>
      <c r="L984" s="22">
        <v>15</v>
      </c>
      <c r="M984" s="26">
        <f>L984/F984*100</f>
        <v>0.95480585614258429</v>
      </c>
      <c r="N984" s="25">
        <f t="shared" si="43"/>
        <v>-2.0451941438574157</v>
      </c>
      <c r="O984" s="22">
        <v>55</v>
      </c>
      <c r="P984" s="26">
        <f>O984/F984*100</f>
        <v>3.5009548058561428</v>
      </c>
      <c r="Q984" s="25">
        <f t="shared" si="44"/>
        <v>-25.499045194143857</v>
      </c>
      <c r="R984" s="21"/>
    </row>
    <row r="985" spans="1:18" x14ac:dyDescent="0.3">
      <c r="A985" s="34" t="s">
        <v>1916</v>
      </c>
      <c r="B985" s="53">
        <v>250000159</v>
      </c>
      <c r="C985" s="34" t="s">
        <v>2125</v>
      </c>
      <c r="D985" s="34" t="s">
        <v>35</v>
      </c>
      <c r="E985" s="34" t="s">
        <v>2126</v>
      </c>
      <c r="F985" s="35">
        <v>1430</v>
      </c>
      <c r="G985" s="35">
        <v>955</v>
      </c>
      <c r="H985" s="36">
        <f>F985-G985</f>
        <v>475</v>
      </c>
      <c r="I985" s="35">
        <v>3010</v>
      </c>
      <c r="J985" s="37">
        <f>I985/F985*100</f>
        <v>210.48951048951051</v>
      </c>
      <c r="K985" s="38">
        <f t="shared" si="45"/>
        <v>79.489510489510508</v>
      </c>
      <c r="L985" s="35">
        <v>30</v>
      </c>
      <c r="M985" s="39">
        <f>L985/F985*100</f>
        <v>2.0979020979020979</v>
      </c>
      <c r="N985" s="38">
        <f t="shared" si="43"/>
        <v>-0.90209790209790208</v>
      </c>
      <c r="O985" s="35">
        <v>278</v>
      </c>
      <c r="P985" s="39">
        <f>O985/F985*100</f>
        <v>19.44055944055944</v>
      </c>
      <c r="Q985" s="38">
        <f t="shared" si="44"/>
        <v>-9.55944055944056</v>
      </c>
      <c r="R985" s="34"/>
    </row>
    <row r="986" spans="1:18" x14ac:dyDescent="0.3">
      <c r="A986" s="21" t="s">
        <v>1916</v>
      </c>
      <c r="B986" s="51">
        <v>381600016</v>
      </c>
      <c r="C986" s="21" t="s">
        <v>2127</v>
      </c>
      <c r="D986" s="21" t="s">
        <v>1768</v>
      </c>
      <c r="E986" s="21" t="s">
        <v>2128</v>
      </c>
      <c r="F986" s="22">
        <v>1238</v>
      </c>
      <c r="G986" s="22">
        <v>220</v>
      </c>
      <c r="H986" s="23">
        <f>F986-G986</f>
        <v>1018</v>
      </c>
      <c r="I986" s="22">
        <v>3013</v>
      </c>
      <c r="J986" s="24">
        <f>I986/F986*100</f>
        <v>243.37641357027465</v>
      </c>
      <c r="K986" s="25">
        <f t="shared" si="45"/>
        <v>112.37641357027465</v>
      </c>
      <c r="L986" s="22">
        <v>790</v>
      </c>
      <c r="M986" s="26">
        <f>L986/F986*100</f>
        <v>63.812600969305336</v>
      </c>
      <c r="N986" s="25">
        <f t="shared" si="43"/>
        <v>60.812600969305336</v>
      </c>
      <c r="O986" s="22">
        <v>78</v>
      </c>
      <c r="P986" s="26">
        <f>O986/F986*100</f>
        <v>6.30048465266559</v>
      </c>
      <c r="Q986" s="25">
        <f t="shared" si="44"/>
        <v>-22.699515347334412</v>
      </c>
      <c r="R986" s="21"/>
    </row>
    <row r="987" spans="1:18" x14ac:dyDescent="0.3">
      <c r="A987" s="21" t="s">
        <v>1916</v>
      </c>
      <c r="B987" s="51">
        <v>360800001</v>
      </c>
      <c r="C987" s="21" t="s">
        <v>2129</v>
      </c>
      <c r="D987" s="21" t="s">
        <v>510</v>
      </c>
      <c r="E987" s="21" t="s">
        <v>2130</v>
      </c>
      <c r="F987" s="22">
        <v>1446</v>
      </c>
      <c r="G987" s="22">
        <v>246</v>
      </c>
      <c r="H987" s="23">
        <f>F987-G987</f>
        <v>1200</v>
      </c>
      <c r="I987" s="22">
        <v>1538</v>
      </c>
      <c r="J987" s="24">
        <f>I987/F987*100</f>
        <v>106.36237897648687</v>
      </c>
      <c r="K987" s="25">
        <f t="shared" si="45"/>
        <v>-24.637621023513134</v>
      </c>
      <c r="L987" s="22">
        <v>119</v>
      </c>
      <c r="M987" s="26">
        <f>L987/F987*100</f>
        <v>8.2295988934993076</v>
      </c>
      <c r="N987" s="25">
        <f t="shared" si="43"/>
        <v>5.2295988934993076</v>
      </c>
      <c r="O987" s="22">
        <v>820</v>
      </c>
      <c r="P987" s="26">
        <f>O987/F987*100</f>
        <v>56.708160442600274</v>
      </c>
      <c r="Q987" s="25">
        <f t="shared" si="44"/>
        <v>27.708160442600274</v>
      </c>
      <c r="R987" s="21"/>
    </row>
    <row r="988" spans="1:18" x14ac:dyDescent="0.3">
      <c r="A988" s="21" t="s">
        <v>1916</v>
      </c>
      <c r="B988" s="51">
        <v>420200004</v>
      </c>
      <c r="C988" s="21" t="s">
        <v>2131</v>
      </c>
      <c r="D988" s="21" t="s">
        <v>85</v>
      </c>
      <c r="E988" s="21" t="s">
        <v>2132</v>
      </c>
      <c r="F988" s="22">
        <v>1586</v>
      </c>
      <c r="G988" s="22">
        <v>43</v>
      </c>
      <c r="H988" s="23">
        <f>F988-G988</f>
        <v>1543</v>
      </c>
      <c r="I988" s="22">
        <v>2024</v>
      </c>
      <c r="J988" s="24">
        <f>I988/F988*100</f>
        <v>127.61664564943254</v>
      </c>
      <c r="K988" s="25">
        <f t="shared" si="45"/>
        <v>-3.3833543505674584</v>
      </c>
      <c r="L988" s="22">
        <v>23</v>
      </c>
      <c r="M988" s="26">
        <f>L988/F988*100</f>
        <v>1.4501891551071879</v>
      </c>
      <c r="N988" s="25">
        <f t="shared" si="43"/>
        <v>-1.5498108448928121</v>
      </c>
      <c r="O988" s="22">
        <v>3941</v>
      </c>
      <c r="P988" s="26">
        <f>O988/F988*100</f>
        <v>248.48675914249685</v>
      </c>
      <c r="Q988" s="25">
        <f t="shared" si="44"/>
        <v>219.48675914249685</v>
      </c>
      <c r="R988" s="21"/>
    </row>
    <row r="989" spans="1:18" x14ac:dyDescent="0.3">
      <c r="A989" s="21" t="s">
        <v>1916</v>
      </c>
      <c r="B989" s="51">
        <v>250000031</v>
      </c>
      <c r="C989" s="21" t="s">
        <v>2133</v>
      </c>
      <c r="D989" s="21" t="s">
        <v>1014</v>
      </c>
      <c r="E989" s="21" t="s">
        <v>2134</v>
      </c>
      <c r="F989" s="22">
        <v>1207</v>
      </c>
      <c r="G989" s="22">
        <v>14</v>
      </c>
      <c r="H989" s="23">
        <f>F989-G989</f>
        <v>1193</v>
      </c>
      <c r="I989" s="22">
        <v>1497</v>
      </c>
      <c r="J989" s="24">
        <f>I989/F989*100</f>
        <v>124.02651201325601</v>
      </c>
      <c r="K989" s="25">
        <f t="shared" si="45"/>
        <v>-6.9734879867439901</v>
      </c>
      <c r="L989" s="22">
        <v>6</v>
      </c>
      <c r="M989" s="26">
        <f>L989/F989*100</f>
        <v>0.4971002485501243</v>
      </c>
      <c r="N989" s="25">
        <f t="shared" si="43"/>
        <v>-2.5028997514498759</v>
      </c>
      <c r="O989" s="22">
        <v>37</v>
      </c>
      <c r="P989" s="26">
        <f>O989/F989*100</f>
        <v>3.0654515327257661</v>
      </c>
      <c r="Q989" s="25">
        <f t="shared" si="44"/>
        <v>-25.934548467274233</v>
      </c>
      <c r="R989" s="21"/>
    </row>
    <row r="990" spans="1:18" x14ac:dyDescent="0.3">
      <c r="A990" s="21" t="s">
        <v>1916</v>
      </c>
      <c r="B990" s="51">
        <v>661400010</v>
      </c>
      <c r="C990" s="21" t="s">
        <v>2135</v>
      </c>
      <c r="D990" s="21" t="s">
        <v>336</v>
      </c>
      <c r="E990" s="21" t="s">
        <v>2136</v>
      </c>
      <c r="F990" s="22">
        <v>712</v>
      </c>
      <c r="G990" s="22">
        <v>72</v>
      </c>
      <c r="H990" s="23">
        <f>F990-G990</f>
        <v>640</v>
      </c>
      <c r="I990" s="22">
        <v>802</v>
      </c>
      <c r="J990" s="24">
        <f>I990/F990*100</f>
        <v>112.64044943820224</v>
      </c>
      <c r="K990" s="25">
        <f t="shared" si="45"/>
        <v>-18.359550561797761</v>
      </c>
      <c r="L990" s="22">
        <v>2</v>
      </c>
      <c r="M990" s="26">
        <f>L990/F990*100</f>
        <v>0.2808988764044944</v>
      </c>
      <c r="N990" s="25">
        <f t="shared" si="43"/>
        <v>-2.7191011235955056</v>
      </c>
      <c r="O990" s="22">
        <v>0</v>
      </c>
      <c r="P990" s="26">
        <f>O990/F990*100</f>
        <v>0</v>
      </c>
      <c r="Q990" s="25">
        <f t="shared" si="44"/>
        <v>-29</v>
      </c>
      <c r="R990" s="21"/>
    </row>
    <row r="991" spans="1:18" x14ac:dyDescent="0.3">
      <c r="A991" s="21" t="s">
        <v>1916</v>
      </c>
      <c r="B991" s="51">
        <v>700200068</v>
      </c>
      <c r="C991" s="21" t="s">
        <v>2137</v>
      </c>
      <c r="D991" s="21" t="s">
        <v>1121</v>
      </c>
      <c r="E991" s="21" t="s">
        <v>2138</v>
      </c>
      <c r="F991" s="22">
        <v>907</v>
      </c>
      <c r="G991" s="22">
        <v>147</v>
      </c>
      <c r="H991" s="23">
        <f>F991-G991</f>
        <v>760</v>
      </c>
      <c r="I991" s="22">
        <v>938</v>
      </c>
      <c r="J991" s="24">
        <f>I991/F991*100</f>
        <v>103.41786108048512</v>
      </c>
      <c r="K991" s="25">
        <f t="shared" si="45"/>
        <v>-27.582138919514875</v>
      </c>
      <c r="L991" s="22">
        <v>8</v>
      </c>
      <c r="M991" s="26">
        <f>L991/F991*100</f>
        <v>0.88202866593164275</v>
      </c>
      <c r="N991" s="25">
        <f t="shared" si="43"/>
        <v>-2.1179713340683572</v>
      </c>
      <c r="O991" s="22">
        <v>0</v>
      </c>
      <c r="P991" s="26">
        <f>O991/F991*100</f>
        <v>0</v>
      </c>
      <c r="Q991" s="25">
        <f t="shared" si="44"/>
        <v>-29</v>
      </c>
      <c r="R991" s="21"/>
    </row>
    <row r="992" spans="1:18" x14ac:dyDescent="0.3">
      <c r="A992" s="21" t="s">
        <v>1916</v>
      </c>
      <c r="B992" s="51">
        <v>940200015</v>
      </c>
      <c r="C992" s="21" t="s">
        <v>2139</v>
      </c>
      <c r="D992" s="21" t="s">
        <v>1232</v>
      </c>
      <c r="E992" s="21" t="s">
        <v>1808</v>
      </c>
      <c r="F992" s="22">
        <v>839</v>
      </c>
      <c r="G992" s="22">
        <v>230</v>
      </c>
      <c r="H992" s="23">
        <f>F992-G992</f>
        <v>609</v>
      </c>
      <c r="I992" s="22">
        <v>967</v>
      </c>
      <c r="J992" s="24">
        <f>I992/F992*100</f>
        <v>115.25625744934447</v>
      </c>
      <c r="K992" s="25">
        <f t="shared" si="45"/>
        <v>-15.743742550655526</v>
      </c>
      <c r="L992" s="22">
        <v>4</v>
      </c>
      <c r="M992" s="26">
        <f>L992/F992*100</f>
        <v>0.47675804529201427</v>
      </c>
      <c r="N992" s="25">
        <f t="shared" si="43"/>
        <v>-2.5232419547079856</v>
      </c>
      <c r="O992" s="22">
        <v>15</v>
      </c>
      <c r="P992" s="26">
        <f>O992/F992*100</f>
        <v>1.7878426698450536</v>
      </c>
      <c r="Q992" s="25">
        <f t="shared" si="44"/>
        <v>-27.212157330154945</v>
      </c>
      <c r="R992" s="21"/>
    </row>
    <row r="993" spans="1:18" x14ac:dyDescent="0.3">
      <c r="A993" s="21" t="s">
        <v>1916</v>
      </c>
      <c r="B993" s="51">
        <v>26000011</v>
      </c>
      <c r="C993" s="21" t="s">
        <v>2140</v>
      </c>
      <c r="D993" s="21" t="s">
        <v>402</v>
      </c>
      <c r="E993" s="21" t="s">
        <v>2141</v>
      </c>
      <c r="F993" s="22">
        <v>2464</v>
      </c>
      <c r="G993" s="22">
        <v>494</v>
      </c>
      <c r="H993" s="23">
        <f>F993-G993</f>
        <v>1970</v>
      </c>
      <c r="I993" s="22">
        <v>4023</v>
      </c>
      <c r="J993" s="24">
        <f>I993/F993*100</f>
        <v>163.27110389610388</v>
      </c>
      <c r="K993" s="25">
        <f t="shared" si="45"/>
        <v>32.271103896103881</v>
      </c>
      <c r="L993" s="22">
        <v>18</v>
      </c>
      <c r="M993" s="26">
        <f>L993/F993*100</f>
        <v>0.73051948051948046</v>
      </c>
      <c r="N993" s="25">
        <f t="shared" si="43"/>
        <v>-2.2694805194805197</v>
      </c>
      <c r="O993" s="22">
        <v>0</v>
      </c>
      <c r="P993" s="26">
        <f>O993/F993*100</f>
        <v>0</v>
      </c>
      <c r="Q993" s="25">
        <f t="shared" si="44"/>
        <v>-29</v>
      </c>
      <c r="R993" s="21"/>
    </row>
    <row r="994" spans="1:18" x14ac:dyDescent="0.3">
      <c r="A994" s="21" t="s">
        <v>1916</v>
      </c>
      <c r="B994" s="51">
        <v>500200019</v>
      </c>
      <c r="C994" s="21" t="s">
        <v>2142</v>
      </c>
      <c r="D994" s="21" t="s">
        <v>38</v>
      </c>
      <c r="E994" s="21" t="s">
        <v>2143</v>
      </c>
      <c r="F994" s="22">
        <v>1701</v>
      </c>
      <c r="G994" s="22">
        <v>296</v>
      </c>
      <c r="H994" s="23">
        <f>F994-G994</f>
        <v>1405</v>
      </c>
      <c r="I994" s="22">
        <v>2785</v>
      </c>
      <c r="J994" s="24">
        <f>I994/F994*100</f>
        <v>163.72721928277483</v>
      </c>
      <c r="K994" s="25">
        <f t="shared" si="45"/>
        <v>32.727219282774826</v>
      </c>
      <c r="L994" s="22">
        <v>36</v>
      </c>
      <c r="M994" s="26">
        <f>L994/F994*100</f>
        <v>2.1164021164021163</v>
      </c>
      <c r="N994" s="25">
        <f t="shared" si="43"/>
        <v>-0.88359788359788372</v>
      </c>
      <c r="O994" s="22">
        <v>120</v>
      </c>
      <c r="P994" s="26">
        <f>O994/F994*100</f>
        <v>7.0546737213403876</v>
      </c>
      <c r="Q994" s="25">
        <f t="shared" si="44"/>
        <v>-21.945326278659614</v>
      </c>
      <c r="R994" s="21"/>
    </row>
    <row r="995" spans="1:18" x14ac:dyDescent="0.3">
      <c r="A995" s="21" t="s">
        <v>1916</v>
      </c>
      <c r="B995" s="51">
        <v>661400006</v>
      </c>
      <c r="C995" s="21" t="s">
        <v>2144</v>
      </c>
      <c r="D995" s="21" t="s">
        <v>1082</v>
      </c>
      <c r="E995" s="21" t="s">
        <v>2145</v>
      </c>
      <c r="F995" s="22">
        <v>1096</v>
      </c>
      <c r="G995" s="22">
        <v>126</v>
      </c>
      <c r="H995" s="23">
        <f>F995-G995</f>
        <v>970</v>
      </c>
      <c r="I995" s="22">
        <v>1676</v>
      </c>
      <c r="J995" s="24">
        <f>I995/F995*100</f>
        <v>152.91970802919707</v>
      </c>
      <c r="K995" s="25">
        <f t="shared" si="45"/>
        <v>21.919708029197068</v>
      </c>
      <c r="L995" s="22">
        <v>17</v>
      </c>
      <c r="M995" s="26">
        <f>L995/F995*100</f>
        <v>1.551094890510949</v>
      </c>
      <c r="N995" s="25">
        <f t="shared" si="43"/>
        <v>-1.448905109489051</v>
      </c>
      <c r="O995" s="22">
        <v>36</v>
      </c>
      <c r="P995" s="26">
        <f>O995/F995*100</f>
        <v>3.2846715328467155</v>
      </c>
      <c r="Q995" s="25">
        <f t="shared" si="44"/>
        <v>-25.715328467153284</v>
      </c>
      <c r="R995" s="21"/>
    </row>
    <row r="996" spans="1:18" x14ac:dyDescent="0.3">
      <c r="A996" s="21" t="s">
        <v>1916</v>
      </c>
      <c r="B996" s="51">
        <v>941600018</v>
      </c>
      <c r="C996" s="21" t="s">
        <v>1953</v>
      </c>
      <c r="D996" s="21" t="s">
        <v>268</v>
      </c>
      <c r="E996" s="21" t="s">
        <v>2146</v>
      </c>
      <c r="F996" s="22">
        <v>727</v>
      </c>
      <c r="G996" s="22">
        <v>262</v>
      </c>
      <c r="H996" s="23">
        <f>F996-G996</f>
        <v>465</v>
      </c>
      <c r="I996" s="22">
        <v>1391</v>
      </c>
      <c r="J996" s="24">
        <f>I996/F996*100</f>
        <v>191.33425034387898</v>
      </c>
      <c r="K996" s="25">
        <f t="shared" si="45"/>
        <v>60.334250343878978</v>
      </c>
      <c r="L996" s="22">
        <v>24</v>
      </c>
      <c r="M996" s="26">
        <f>L996/F996*100</f>
        <v>3.3012379642365883</v>
      </c>
      <c r="N996" s="25">
        <f t="shared" si="43"/>
        <v>0.30123796423658833</v>
      </c>
      <c r="O996" s="22">
        <v>424</v>
      </c>
      <c r="P996" s="26">
        <f>O996/F996*100</f>
        <v>58.32187070151307</v>
      </c>
      <c r="Q996" s="25">
        <f t="shared" si="44"/>
        <v>29.32187070151307</v>
      </c>
      <c r="R996" s="21"/>
    </row>
    <row r="997" spans="1:18" x14ac:dyDescent="0.3">
      <c r="A997" s="21" t="s">
        <v>1916</v>
      </c>
      <c r="B997" s="51">
        <v>661400017</v>
      </c>
      <c r="C997" s="21" t="s">
        <v>2147</v>
      </c>
      <c r="D997" s="21" t="s">
        <v>1519</v>
      </c>
      <c r="E997" s="21" t="s">
        <v>2148</v>
      </c>
      <c r="F997" s="22">
        <v>1214</v>
      </c>
      <c r="G997" s="22">
        <v>196</v>
      </c>
      <c r="H997" s="23">
        <f>F997-G997</f>
        <v>1018</v>
      </c>
      <c r="I997" s="22">
        <v>2465</v>
      </c>
      <c r="J997" s="24">
        <f>I997/F997*100</f>
        <v>203.04777594728171</v>
      </c>
      <c r="K997" s="25">
        <f t="shared" si="45"/>
        <v>72.047775947281707</v>
      </c>
      <c r="L997" s="22">
        <v>152</v>
      </c>
      <c r="M997" s="26">
        <f>L997/F997*100</f>
        <v>12.520593080724876</v>
      </c>
      <c r="N997" s="25">
        <f t="shared" si="43"/>
        <v>9.5205930807248755</v>
      </c>
      <c r="O997" s="22">
        <v>302</v>
      </c>
      <c r="P997" s="26">
        <f>O997/F997*100</f>
        <v>24.87644151565074</v>
      </c>
      <c r="Q997" s="25">
        <f t="shared" si="44"/>
        <v>-4.1235584843492603</v>
      </c>
      <c r="R997" s="21"/>
    </row>
    <row r="998" spans="1:18" x14ac:dyDescent="0.3">
      <c r="A998" s="21" t="s">
        <v>1916</v>
      </c>
      <c r="B998" s="51">
        <v>360200060</v>
      </c>
      <c r="C998" s="21" t="s">
        <v>2149</v>
      </c>
      <c r="D998" s="21" t="s">
        <v>2150</v>
      </c>
      <c r="E998" s="21" t="s">
        <v>2151</v>
      </c>
      <c r="F998" s="22">
        <v>1558</v>
      </c>
      <c r="G998" s="22">
        <v>268</v>
      </c>
      <c r="H998" s="23">
        <f>F998-G998</f>
        <v>1290</v>
      </c>
      <c r="I998" s="22">
        <v>2456</v>
      </c>
      <c r="J998" s="24">
        <f>I998/F998*100</f>
        <v>157.63799743260591</v>
      </c>
      <c r="K998" s="25">
        <f t="shared" si="45"/>
        <v>26.637997432605914</v>
      </c>
      <c r="L998" s="22">
        <v>40</v>
      </c>
      <c r="M998" s="26">
        <f>L998/F998*100</f>
        <v>2.5673940949935816</v>
      </c>
      <c r="N998" s="25">
        <f t="shared" si="43"/>
        <v>-0.43260590500641838</v>
      </c>
      <c r="O998" s="22">
        <v>34</v>
      </c>
      <c r="P998" s="26">
        <f>O998/F998*100</f>
        <v>2.1822849807445444</v>
      </c>
      <c r="Q998" s="25">
        <f t="shared" si="44"/>
        <v>-26.817715019255456</v>
      </c>
      <c r="R998" s="21"/>
    </row>
    <row r="999" spans="1:18" x14ac:dyDescent="0.3">
      <c r="A999" s="21" t="s">
        <v>1916</v>
      </c>
      <c r="B999" s="51">
        <v>941800007</v>
      </c>
      <c r="C999" s="21" t="s">
        <v>2152</v>
      </c>
      <c r="D999" s="21" t="s">
        <v>1886</v>
      </c>
      <c r="E999" s="21" t="s">
        <v>2153</v>
      </c>
      <c r="F999" s="22">
        <v>2040</v>
      </c>
      <c r="G999" s="22">
        <v>147</v>
      </c>
      <c r="H999" s="23">
        <f>F999-G999</f>
        <v>1893</v>
      </c>
      <c r="I999" s="22">
        <v>1389</v>
      </c>
      <c r="J999" s="24">
        <f>I999/F999*100</f>
        <v>68.088235294117652</v>
      </c>
      <c r="K999" s="25">
        <f t="shared" si="45"/>
        <v>-62.911764705882348</v>
      </c>
      <c r="L999" s="22">
        <v>18</v>
      </c>
      <c r="M999" s="26">
        <f>L999/F999*100</f>
        <v>0.88235294117647056</v>
      </c>
      <c r="N999" s="25">
        <f t="shared" si="43"/>
        <v>-2.1176470588235294</v>
      </c>
      <c r="O999" s="22">
        <v>2</v>
      </c>
      <c r="P999" s="26">
        <f>O999/F999*100</f>
        <v>9.8039215686274508E-2</v>
      </c>
      <c r="Q999" s="25">
        <f t="shared" si="44"/>
        <v>-28.901960784313726</v>
      </c>
      <c r="R999" s="21"/>
    </row>
    <row r="1000" spans="1:18" x14ac:dyDescent="0.3">
      <c r="A1000" s="21" t="s">
        <v>1916</v>
      </c>
      <c r="B1000" s="51">
        <v>360200065</v>
      </c>
      <c r="C1000" s="21" t="s">
        <v>2154</v>
      </c>
      <c r="D1000" s="21" t="s">
        <v>38</v>
      </c>
      <c r="E1000" s="21" t="s">
        <v>2155</v>
      </c>
      <c r="F1000" s="22">
        <v>1501</v>
      </c>
      <c r="G1000" s="22">
        <v>337</v>
      </c>
      <c r="H1000" s="23">
        <v>1357</v>
      </c>
      <c r="I1000" s="22">
        <v>2532</v>
      </c>
      <c r="J1000" s="24">
        <f>I1000/F1000*100</f>
        <v>168.68754163890739</v>
      </c>
      <c r="K1000" s="25">
        <f t="shared" si="45"/>
        <v>37.687541638907391</v>
      </c>
      <c r="L1000" s="22">
        <v>14</v>
      </c>
      <c r="M1000" s="26">
        <v>9.2348284960422156</v>
      </c>
      <c r="N1000" s="25">
        <v>6.2348284960422156</v>
      </c>
      <c r="O1000" s="22">
        <v>32</v>
      </c>
      <c r="P1000" s="26">
        <v>20.738786279683378</v>
      </c>
      <c r="Q1000" s="25">
        <v>-8.261213720316622</v>
      </c>
      <c r="R1000" s="21"/>
    </row>
    <row r="1001" spans="1:18" x14ac:dyDescent="0.3">
      <c r="A1001" s="21" t="s">
        <v>1916</v>
      </c>
      <c r="B1001" s="51">
        <v>420200084</v>
      </c>
      <c r="C1001" s="21" t="s">
        <v>2156</v>
      </c>
      <c r="D1001" s="21" t="s">
        <v>2157</v>
      </c>
      <c r="E1001" s="21" t="s">
        <v>2158</v>
      </c>
      <c r="F1001" s="22">
        <v>3238</v>
      </c>
      <c r="G1001" s="22">
        <v>963</v>
      </c>
      <c r="H1001" s="23">
        <v>2540</v>
      </c>
      <c r="I1001" s="22">
        <v>2051</v>
      </c>
      <c r="J1001" s="24">
        <f>I1001/F1001*100</f>
        <v>63.341568869672635</v>
      </c>
      <c r="K1001" s="25">
        <f t="shared" si="45"/>
        <v>-67.658431130327358</v>
      </c>
      <c r="L1001" s="22">
        <v>23</v>
      </c>
      <c r="M1001" s="26">
        <v>0.60389788635739772</v>
      </c>
      <c r="N1001" s="25">
        <v>-2.3961021136426024</v>
      </c>
      <c r="O1001" s="22">
        <v>27</v>
      </c>
      <c r="P1001" s="26">
        <v>30.057644798243206</v>
      </c>
      <c r="Q1001" s="25">
        <v>1.0576447982432065</v>
      </c>
      <c r="R1001" s="21"/>
    </row>
    <row r="1002" spans="1:18" x14ac:dyDescent="0.3">
      <c r="A1002" s="21" t="s">
        <v>1916</v>
      </c>
      <c r="B1002" s="51">
        <v>660200040</v>
      </c>
      <c r="C1002" s="21" t="s">
        <v>2159</v>
      </c>
      <c r="D1002" s="21" t="s">
        <v>260</v>
      </c>
      <c r="E1002" s="21" t="s">
        <v>927</v>
      </c>
      <c r="F1002" s="22">
        <v>1578</v>
      </c>
      <c r="G1002" s="22">
        <v>230</v>
      </c>
      <c r="H1002" s="23">
        <v>1337</v>
      </c>
      <c r="I1002" s="22">
        <v>2407</v>
      </c>
      <c r="J1002" s="24">
        <f>I1002/F1002*100</f>
        <v>152.53485424588087</v>
      </c>
      <c r="K1002" s="25">
        <f t="shared" si="45"/>
        <v>21.534854245880865</v>
      </c>
      <c r="L1002" s="22">
        <v>13</v>
      </c>
      <c r="M1002" s="26">
        <v>0</v>
      </c>
      <c r="N1002" s="25">
        <v>-3</v>
      </c>
      <c r="O1002" s="22">
        <v>1005</v>
      </c>
      <c r="P1002" s="26">
        <v>12.640239341810023</v>
      </c>
      <c r="Q1002" s="25">
        <v>-16.359760658189977</v>
      </c>
      <c r="R1002" s="21"/>
    </row>
    <row r="1003" spans="1:18" x14ac:dyDescent="0.3">
      <c r="A1003" s="21" t="s">
        <v>1916</v>
      </c>
      <c r="B1003" s="51">
        <v>24000002</v>
      </c>
      <c r="C1003" s="21" t="s">
        <v>2160</v>
      </c>
      <c r="D1003" s="21" t="s">
        <v>1714</v>
      </c>
      <c r="E1003" s="21" t="s">
        <v>1573</v>
      </c>
      <c r="F1003" s="22">
        <v>1232</v>
      </c>
      <c r="G1003" s="22">
        <v>168</v>
      </c>
      <c r="H1003" s="23">
        <v>1502</v>
      </c>
      <c r="I1003" s="22">
        <v>3202</v>
      </c>
      <c r="J1003" s="24">
        <f>I1003/F1003*100</f>
        <v>259.90259740259745</v>
      </c>
      <c r="K1003" s="25">
        <f t="shared" si="45"/>
        <v>128.90259740259745</v>
      </c>
      <c r="L1003" s="22">
        <v>26</v>
      </c>
      <c r="M1003" s="26">
        <v>3.1410622501427752</v>
      </c>
      <c r="N1003" s="25">
        <v>0.14106225014277518</v>
      </c>
      <c r="O1003" s="22">
        <v>1555</v>
      </c>
      <c r="P1003" s="26">
        <v>5.5396916047972589</v>
      </c>
      <c r="Q1003" s="25">
        <v>-23.460308395202741</v>
      </c>
      <c r="R1003" s="21"/>
    </row>
    <row r="1004" spans="1:18" x14ac:dyDescent="0.3">
      <c r="A1004" s="34" t="s">
        <v>1916</v>
      </c>
      <c r="B1004" s="53">
        <v>26000019</v>
      </c>
      <c r="C1004" s="34" t="s">
        <v>2161</v>
      </c>
      <c r="D1004" s="34" t="s">
        <v>971</v>
      </c>
      <c r="E1004" s="34" t="s">
        <v>2162</v>
      </c>
      <c r="F1004" s="35">
        <v>856</v>
      </c>
      <c r="G1004" s="35">
        <v>108</v>
      </c>
      <c r="H1004" s="36">
        <v>1</v>
      </c>
      <c r="I1004" s="35">
        <v>654</v>
      </c>
      <c r="J1004" s="37">
        <f>I1004/F1004*100</f>
        <v>76.401869158878498</v>
      </c>
      <c r="K1004" s="38">
        <f t="shared" si="45"/>
        <v>-54.598130841121502</v>
      </c>
      <c r="L1004" s="35">
        <v>21</v>
      </c>
      <c r="M1004" s="39">
        <v>3.4063260340632602</v>
      </c>
      <c r="N1004" s="38">
        <v>0.40632603406326018</v>
      </c>
      <c r="O1004" s="35">
        <v>2</v>
      </c>
      <c r="P1004" s="39">
        <v>0</v>
      </c>
      <c r="Q1004" s="38">
        <v>-29</v>
      </c>
      <c r="R1004" s="43" t="s">
        <v>2163</v>
      </c>
    </row>
    <row r="1005" spans="1:18" x14ac:dyDescent="0.3">
      <c r="A1005" s="21" t="s">
        <v>1916</v>
      </c>
      <c r="B1005" s="51">
        <v>250000176</v>
      </c>
      <c r="C1005" s="21" t="s">
        <v>2164</v>
      </c>
      <c r="D1005" s="21" t="s">
        <v>156</v>
      </c>
      <c r="E1005" s="21" t="s">
        <v>2165</v>
      </c>
      <c r="F1005" s="22">
        <v>1512</v>
      </c>
      <c r="G1005" s="22">
        <v>730</v>
      </c>
      <c r="H1005" s="23">
        <v>1237</v>
      </c>
      <c r="I1005" s="22">
        <v>3339</v>
      </c>
      <c r="J1005" s="24">
        <f>I1005/F1005*100</f>
        <v>220.83333333333334</v>
      </c>
      <c r="K1005" s="25">
        <f t="shared" si="45"/>
        <v>89.833333333333343</v>
      </c>
      <c r="L1005" s="22">
        <v>18</v>
      </c>
      <c r="M1005" s="26">
        <v>2.4720423778693346</v>
      </c>
      <c r="N1005" s="25">
        <v>-0.52795762213066544</v>
      </c>
      <c r="O1005" s="22">
        <v>497</v>
      </c>
      <c r="P1005" s="26">
        <v>38.728663919952915</v>
      </c>
      <c r="Q1005" s="25">
        <v>9.7286639199529148</v>
      </c>
      <c r="R1005" s="21"/>
    </row>
    <row r="1006" spans="1:18" x14ac:dyDescent="0.3">
      <c r="A1006" s="21" t="s">
        <v>1916</v>
      </c>
      <c r="B1006" s="51">
        <v>35000002</v>
      </c>
      <c r="C1006" s="21" t="s">
        <v>2166</v>
      </c>
      <c r="D1006" s="21" t="s">
        <v>2167</v>
      </c>
      <c r="E1006" s="21" t="s">
        <v>2168</v>
      </c>
      <c r="F1006" s="22">
        <v>521</v>
      </c>
      <c r="G1006" s="22">
        <v>74</v>
      </c>
      <c r="H1006" s="23">
        <v>1457</v>
      </c>
      <c r="I1006" s="22">
        <v>636</v>
      </c>
      <c r="J1006" s="24">
        <f>I1006/F1006*100</f>
        <v>122.07293666026871</v>
      </c>
      <c r="K1006" s="25">
        <f t="shared" si="45"/>
        <v>-8.9270633397312906</v>
      </c>
      <c r="L1006" s="22">
        <v>1</v>
      </c>
      <c r="M1006" s="26">
        <v>1.589319771137953</v>
      </c>
      <c r="N1006" s="25">
        <v>-1.410680228862047</v>
      </c>
      <c r="O1006" s="22">
        <v>1051</v>
      </c>
      <c r="P1006" s="26">
        <v>0</v>
      </c>
      <c r="Q1006" s="25">
        <v>-29</v>
      </c>
      <c r="R1006" s="21"/>
    </row>
    <row r="1007" spans="1:18" x14ac:dyDescent="0.3">
      <c r="A1007" s="21" t="s">
        <v>1916</v>
      </c>
      <c r="B1007" s="51">
        <v>250000171</v>
      </c>
      <c r="C1007" s="21" t="s">
        <v>2169</v>
      </c>
      <c r="D1007" s="21" t="s">
        <v>2170</v>
      </c>
      <c r="E1007" s="21" t="s">
        <v>2073</v>
      </c>
      <c r="F1007" s="22">
        <v>1565</v>
      </c>
      <c r="G1007" s="22">
        <v>313</v>
      </c>
      <c r="H1007" s="23">
        <v>953</v>
      </c>
      <c r="I1007" s="22">
        <v>1825</v>
      </c>
      <c r="J1007" s="24">
        <f>I1007/F1007*100</f>
        <v>116.61341853035142</v>
      </c>
      <c r="K1007" s="25">
        <f t="shared" si="45"/>
        <v>-14.386581469648576</v>
      </c>
      <c r="L1007" s="22">
        <v>16</v>
      </c>
      <c r="M1007" s="26">
        <v>0.54249547920433994</v>
      </c>
      <c r="N1007" s="25">
        <v>-2.4575045207956601</v>
      </c>
      <c r="O1007" s="22">
        <v>264</v>
      </c>
      <c r="P1007" s="26">
        <v>33.333333333333329</v>
      </c>
      <c r="Q1007" s="25">
        <v>4.3333333333333286</v>
      </c>
      <c r="R1007" s="21" t="s">
        <v>405</v>
      </c>
    </row>
    <row r="1008" spans="1:18" x14ac:dyDescent="0.3">
      <c r="A1008" s="21" t="s">
        <v>1916</v>
      </c>
      <c r="B1008" s="51">
        <v>24000003</v>
      </c>
      <c r="C1008" s="21" t="s">
        <v>2171</v>
      </c>
      <c r="D1008" s="21" t="s">
        <v>402</v>
      </c>
      <c r="E1008" s="21" t="s">
        <v>2172</v>
      </c>
      <c r="F1008" s="22">
        <v>1928</v>
      </c>
      <c r="G1008" s="22">
        <v>618</v>
      </c>
      <c r="H1008" s="23">
        <v>1594</v>
      </c>
      <c r="I1008" s="22">
        <v>4214</v>
      </c>
      <c r="J1008" s="24">
        <f>I1008/F1008*100</f>
        <v>218.56846473029043</v>
      </c>
      <c r="K1008" s="25">
        <f t="shared" si="45"/>
        <v>87.56846473029043</v>
      </c>
      <c r="L1008" s="22">
        <v>65</v>
      </c>
      <c r="M1008" s="26">
        <v>2.2086466165413534</v>
      </c>
      <c r="N1008" s="25">
        <v>-0.79135338345864659</v>
      </c>
      <c r="O1008" s="22">
        <v>53</v>
      </c>
      <c r="P1008" s="26">
        <v>28.618421052631575</v>
      </c>
      <c r="Q1008" s="25">
        <v>-0.38157894736842479</v>
      </c>
      <c r="R1008" s="21"/>
    </row>
    <row r="1009" spans="1:18" x14ac:dyDescent="0.3">
      <c r="A1009" s="21" t="s">
        <v>1916</v>
      </c>
      <c r="B1009" s="51">
        <v>26000013</v>
      </c>
      <c r="C1009" s="21" t="s">
        <v>2173</v>
      </c>
      <c r="D1009" s="21" t="s">
        <v>427</v>
      </c>
      <c r="E1009" s="21" t="s">
        <v>2174</v>
      </c>
      <c r="F1009" s="22">
        <v>2868</v>
      </c>
      <c r="G1009" s="22">
        <v>941</v>
      </c>
      <c r="H1009" s="23">
        <v>1896</v>
      </c>
      <c r="I1009" s="22">
        <v>3529</v>
      </c>
      <c r="J1009" s="24">
        <f>I1009/F1009*100</f>
        <v>123.04741980474199</v>
      </c>
      <c r="K1009" s="25">
        <f t="shared" si="45"/>
        <v>-7.9525801952580082</v>
      </c>
      <c r="L1009" s="22">
        <v>0</v>
      </c>
      <c r="M1009" s="26">
        <v>0.10245901639344263</v>
      </c>
      <c r="N1009" s="25">
        <v>-2.8975409836065573</v>
      </c>
      <c r="O1009" s="22">
        <v>1551</v>
      </c>
      <c r="P1009" s="26">
        <v>133.35040983606555</v>
      </c>
      <c r="Q1009" s="25">
        <v>104.35040983606555</v>
      </c>
      <c r="R1009" s="21" t="s">
        <v>405</v>
      </c>
    </row>
    <row r="1010" spans="1:18" x14ac:dyDescent="0.3">
      <c r="A1010" s="21" t="s">
        <v>1916</v>
      </c>
      <c r="B1010" s="51">
        <v>26000021</v>
      </c>
      <c r="C1010" s="21" t="s">
        <v>2175</v>
      </c>
      <c r="D1010" s="21" t="s">
        <v>388</v>
      </c>
      <c r="E1010" s="21" t="s">
        <v>2176</v>
      </c>
      <c r="F1010" s="22">
        <v>1614</v>
      </c>
      <c r="G1010" s="22">
        <v>117</v>
      </c>
      <c r="H1010" s="23">
        <v>943</v>
      </c>
      <c r="I1010" s="22">
        <v>2215</v>
      </c>
      <c r="J1010" s="24">
        <f>I1010/F1010*100</f>
        <v>137.23667905824038</v>
      </c>
      <c r="K1010" s="25">
        <f t="shared" si="45"/>
        <v>6.2366790582403837</v>
      </c>
      <c r="L1010" s="22">
        <v>39</v>
      </c>
      <c r="M1010" s="26">
        <v>1.9213174748398902</v>
      </c>
      <c r="N1010" s="25">
        <v>-1.0786825251601098</v>
      </c>
      <c r="O1010" s="22">
        <v>615</v>
      </c>
      <c r="P1010" s="26">
        <v>8.7831655992680702</v>
      </c>
      <c r="Q1010" s="25">
        <v>-20.21683440073193</v>
      </c>
      <c r="R1010" s="21"/>
    </row>
    <row r="1011" spans="1:18" x14ac:dyDescent="0.3">
      <c r="A1011" s="21" t="s">
        <v>1916</v>
      </c>
      <c r="B1011" s="51">
        <v>29000001</v>
      </c>
      <c r="C1011" s="21" t="s">
        <v>2177</v>
      </c>
      <c r="D1011" s="21" t="s">
        <v>77</v>
      </c>
      <c r="E1011" s="21" t="s">
        <v>2178</v>
      </c>
      <c r="F1011" s="22">
        <v>1960</v>
      </c>
      <c r="G1011" s="22">
        <v>470</v>
      </c>
      <c r="H1011" s="23">
        <v>1103</v>
      </c>
      <c r="I1011" s="22">
        <v>4321</v>
      </c>
      <c r="J1011" s="24">
        <f>I1011/F1011*100</f>
        <v>220.45918367346937</v>
      </c>
      <c r="K1011" s="25">
        <f t="shared" si="45"/>
        <v>89.459183673469369</v>
      </c>
      <c r="L1011" s="22">
        <v>15</v>
      </c>
      <c r="M1011" s="26">
        <v>1.0964912280701753</v>
      </c>
      <c r="N1011" s="25">
        <v>-1.9035087719298247</v>
      </c>
      <c r="O1011" s="22">
        <v>1157</v>
      </c>
      <c r="P1011" s="26">
        <v>9.5394736842105274</v>
      </c>
      <c r="Q1011" s="25">
        <v>-19.460526315789473</v>
      </c>
      <c r="R1011" s="21"/>
    </row>
    <row r="1012" spans="1:18" x14ac:dyDescent="0.3">
      <c r="A1012" s="21" t="s">
        <v>1916</v>
      </c>
      <c r="B1012" s="51">
        <v>38000004</v>
      </c>
      <c r="C1012" s="21" t="s">
        <v>2179</v>
      </c>
      <c r="D1012" s="21" t="s">
        <v>2180</v>
      </c>
      <c r="E1012" s="21" t="s">
        <v>2181</v>
      </c>
      <c r="F1012" s="22">
        <v>1765</v>
      </c>
      <c r="G1012" s="22">
        <v>556</v>
      </c>
      <c r="H1012" s="23">
        <v>913</v>
      </c>
      <c r="I1012" s="22">
        <v>1167</v>
      </c>
      <c r="J1012" s="24">
        <f>I1012/F1012*100</f>
        <v>66.118980169971678</v>
      </c>
      <c r="K1012" s="25">
        <f t="shared" si="45"/>
        <v>-64.881019830028322</v>
      </c>
      <c r="L1012" s="22">
        <v>5</v>
      </c>
      <c r="M1012" s="26">
        <v>0.90497737556561098</v>
      </c>
      <c r="N1012" s="25">
        <v>-2.0950226244343888</v>
      </c>
      <c r="O1012" s="22">
        <v>98</v>
      </c>
      <c r="P1012" s="26">
        <v>0</v>
      </c>
      <c r="Q1012" s="25">
        <v>-29</v>
      </c>
      <c r="R1012" s="21"/>
    </row>
    <row r="1013" spans="1:18" x14ac:dyDescent="0.3">
      <c r="A1013" s="21" t="s">
        <v>1916</v>
      </c>
      <c r="B1013" s="51">
        <v>24000001</v>
      </c>
      <c r="C1013" s="21" t="s">
        <v>2182</v>
      </c>
      <c r="D1013" s="21" t="s">
        <v>780</v>
      </c>
      <c r="E1013" s="21" t="s">
        <v>2183</v>
      </c>
      <c r="F1013" s="22">
        <v>1768</v>
      </c>
      <c r="G1013" s="22">
        <v>472</v>
      </c>
      <c r="H1013" s="23">
        <v>1134</v>
      </c>
      <c r="I1013" s="22">
        <v>3957</v>
      </c>
      <c r="J1013" s="24">
        <f>I1013/F1013*100</f>
        <v>223.81221719457014</v>
      </c>
      <c r="K1013" s="25">
        <f t="shared" si="45"/>
        <v>92.812217194570138</v>
      </c>
      <c r="L1013" s="22">
        <v>92</v>
      </c>
      <c r="M1013" s="26">
        <v>4.1758241758241752</v>
      </c>
      <c r="N1013" s="25">
        <v>1.1758241758241752</v>
      </c>
      <c r="O1013" s="22">
        <v>403</v>
      </c>
      <c r="P1013" s="26">
        <v>11.428571428571429</v>
      </c>
      <c r="Q1013" s="25">
        <v>-17.571428571428569</v>
      </c>
      <c r="R1013" s="21"/>
    </row>
    <row r="1014" spans="1:18" x14ac:dyDescent="0.3">
      <c r="A1014" s="21" t="s">
        <v>1916</v>
      </c>
      <c r="B1014" s="51">
        <v>35000003</v>
      </c>
      <c r="C1014" s="21" t="s">
        <v>2184</v>
      </c>
      <c r="D1014" s="40" t="s">
        <v>2185</v>
      </c>
      <c r="E1014" s="40" t="s">
        <v>2186</v>
      </c>
      <c r="F1014" s="41">
        <v>1359</v>
      </c>
      <c r="G1014" s="41">
        <v>144</v>
      </c>
      <c r="H1014" s="23">
        <v>1108</v>
      </c>
      <c r="I1014" s="22">
        <v>3019</v>
      </c>
      <c r="J1014" s="24">
        <f>I1014/F1014*100</f>
        <v>222.14863870493011</v>
      </c>
      <c r="K1014" s="25">
        <f t="shared" si="45"/>
        <v>91.148638704930107</v>
      </c>
      <c r="L1014" s="22">
        <v>1</v>
      </c>
      <c r="M1014" s="26">
        <v>1.9855595667870036</v>
      </c>
      <c r="N1014" s="25">
        <v>-1.0144404332129964</v>
      </c>
      <c r="O1014" s="22">
        <v>2195</v>
      </c>
      <c r="P1014" s="26">
        <v>1.895306859205776</v>
      </c>
      <c r="Q1014" s="25">
        <v>-27.104693140794225</v>
      </c>
      <c r="R1014" s="42" t="s">
        <v>405</v>
      </c>
    </row>
    <row r="1015" spans="1:18" x14ac:dyDescent="0.3">
      <c r="A1015" s="21" t="s">
        <v>1916</v>
      </c>
      <c r="B1015" s="51">
        <v>26000004</v>
      </c>
      <c r="C1015" s="21" t="s">
        <v>2187</v>
      </c>
      <c r="D1015" s="21" t="s">
        <v>1430</v>
      </c>
      <c r="E1015" s="21" t="s">
        <v>2188</v>
      </c>
      <c r="F1015" s="22">
        <v>1576</v>
      </c>
      <c r="G1015" s="22">
        <v>319</v>
      </c>
      <c r="H1015" s="23">
        <v>1097</v>
      </c>
      <c r="I1015" s="22">
        <v>4628</v>
      </c>
      <c r="J1015" s="24">
        <f>I1015/F1015*100</f>
        <v>293.65482233502541</v>
      </c>
      <c r="K1015" s="25">
        <f t="shared" si="45"/>
        <v>162.65482233502541</v>
      </c>
      <c r="L1015" s="22">
        <v>65</v>
      </c>
      <c r="M1015" s="26">
        <v>1.0077519379844961</v>
      </c>
      <c r="N1015" s="25">
        <v>-1.9922480620155039</v>
      </c>
      <c r="O1015" s="22">
        <v>0</v>
      </c>
      <c r="P1015" s="26">
        <v>0</v>
      </c>
      <c r="Q1015" s="25">
        <v>-29</v>
      </c>
      <c r="R1015" s="21"/>
    </row>
    <row r="1016" spans="1:18" x14ac:dyDescent="0.3">
      <c r="A1016" s="21" t="s">
        <v>1916</v>
      </c>
      <c r="B1016" s="51">
        <v>26000009</v>
      </c>
      <c r="C1016" s="21" t="s">
        <v>2189</v>
      </c>
      <c r="D1016" s="21" t="s">
        <v>2190</v>
      </c>
      <c r="E1016" s="21" t="s">
        <v>1642</v>
      </c>
      <c r="F1016" s="22">
        <v>1801</v>
      </c>
      <c r="G1016" s="22">
        <v>111</v>
      </c>
      <c r="H1016" s="23">
        <v>1596</v>
      </c>
      <c r="I1016" s="22">
        <v>294</v>
      </c>
      <c r="J1016" s="24">
        <f>I1016/F1016*100</f>
        <v>16.324264297612437</v>
      </c>
      <c r="K1016" s="25">
        <f t="shared" si="45"/>
        <v>-114.67573570238756</v>
      </c>
      <c r="L1016" s="22">
        <v>2</v>
      </c>
      <c r="M1016" s="26">
        <v>3.050847457627119</v>
      </c>
      <c r="N1016" s="25">
        <v>5.0847457627118953E-2</v>
      </c>
      <c r="O1016" s="22">
        <v>155</v>
      </c>
      <c r="P1016" s="26">
        <v>1.0734463276836157</v>
      </c>
      <c r="Q1016" s="25">
        <v>-27.926553672316384</v>
      </c>
      <c r="R1016" s="21"/>
    </row>
    <row r="1017" spans="1:18" x14ac:dyDescent="0.3">
      <c r="A1017" s="21" t="s">
        <v>1916</v>
      </c>
      <c r="B1017" s="51">
        <v>54000014</v>
      </c>
      <c r="C1017" s="21" t="s">
        <v>2191</v>
      </c>
      <c r="D1017" s="21" t="s">
        <v>2192</v>
      </c>
      <c r="E1017" s="21" t="s">
        <v>2193</v>
      </c>
      <c r="F1017" s="22">
        <v>1945</v>
      </c>
      <c r="G1017" s="22">
        <v>442</v>
      </c>
      <c r="H1017" s="23">
        <v>1208</v>
      </c>
      <c r="I1017" s="22">
        <v>3754</v>
      </c>
      <c r="J1017" s="24">
        <f>I1017/F1017*100</f>
        <v>193.00771208226223</v>
      </c>
      <c r="K1017" s="25">
        <f t="shared" si="45"/>
        <v>62.007712082262231</v>
      </c>
      <c r="L1017" s="22">
        <v>21</v>
      </c>
      <c r="M1017" s="26">
        <v>1.2835472578763127</v>
      </c>
      <c r="N1017" s="25">
        <v>-1.7164527421236873</v>
      </c>
      <c r="O1017" s="22">
        <v>619</v>
      </c>
      <c r="P1017" s="26">
        <v>17.969661610268378</v>
      </c>
      <c r="Q1017" s="25">
        <v>-11.030338389731622</v>
      </c>
      <c r="R1017" s="21"/>
    </row>
    <row r="1018" spans="1:18" x14ac:dyDescent="0.3">
      <c r="A1018" s="21" t="s">
        <v>1916</v>
      </c>
      <c r="B1018" s="51">
        <v>54000013</v>
      </c>
      <c r="C1018" s="21" t="s">
        <v>2194</v>
      </c>
      <c r="D1018" s="21" t="s">
        <v>2195</v>
      </c>
      <c r="E1018" s="21" t="s">
        <v>2196</v>
      </c>
      <c r="F1018" s="22">
        <v>1691</v>
      </c>
      <c r="G1018" s="22">
        <v>37</v>
      </c>
      <c r="H1018" s="23">
        <v>1400</v>
      </c>
      <c r="I1018" s="22">
        <v>3497</v>
      </c>
      <c r="J1018" s="24">
        <f>I1018/F1018*100</f>
        <v>206.8007096392667</v>
      </c>
      <c r="K1018" s="25">
        <f t="shared" si="45"/>
        <v>75.800709639266699</v>
      </c>
      <c r="L1018" s="22">
        <v>14</v>
      </c>
      <c r="M1018" s="26">
        <v>0.11607661056297155</v>
      </c>
      <c r="N1018" s="25">
        <v>-2.8839233894370286</v>
      </c>
      <c r="O1018" s="22">
        <v>473</v>
      </c>
      <c r="P1018" s="26">
        <v>6.5002901915264077</v>
      </c>
      <c r="Q1018" s="25">
        <v>-22.499709808473593</v>
      </c>
      <c r="R1018" s="21"/>
    </row>
    <row r="1019" spans="1:18" x14ac:dyDescent="0.3">
      <c r="A1019" s="21" t="s">
        <v>1916</v>
      </c>
      <c r="B1019" s="51">
        <v>26000020</v>
      </c>
      <c r="C1019" s="21" t="s">
        <v>2197</v>
      </c>
      <c r="D1019" s="21" t="s">
        <v>255</v>
      </c>
      <c r="E1019" s="21" t="s">
        <v>2198</v>
      </c>
      <c r="F1019" s="22">
        <v>1054</v>
      </c>
      <c r="G1019" s="22">
        <v>43</v>
      </c>
      <c r="H1019" s="23">
        <v>1294</v>
      </c>
      <c r="I1019" s="22">
        <v>1259</v>
      </c>
      <c r="J1019" s="24">
        <f>I1019/F1019*100</f>
        <v>119.44971537001898</v>
      </c>
      <c r="K1019" s="25">
        <f t="shared" si="45"/>
        <v>-11.550284629981022</v>
      </c>
      <c r="L1019" s="22">
        <v>22</v>
      </c>
      <c r="M1019" s="26">
        <v>0.76923076923076927</v>
      </c>
      <c r="N1019" s="25">
        <v>-2.2307692307692308</v>
      </c>
      <c r="O1019" s="22">
        <v>2129</v>
      </c>
      <c r="P1019" s="26">
        <v>5.615384615384615</v>
      </c>
      <c r="Q1019" s="25">
        <v>-23.384615384615387</v>
      </c>
      <c r="R1019" s="21"/>
    </row>
    <row r="1020" spans="1:18" x14ac:dyDescent="0.3">
      <c r="A1020" s="21" t="s">
        <v>1916</v>
      </c>
      <c r="B1020" s="51">
        <v>700200022</v>
      </c>
      <c r="C1020" s="21" t="s">
        <v>2199</v>
      </c>
      <c r="D1020" s="21" t="s">
        <v>2200</v>
      </c>
      <c r="E1020" s="21" t="s">
        <v>2201</v>
      </c>
      <c r="F1020" s="22">
        <v>1837</v>
      </c>
      <c r="G1020" s="22">
        <v>409</v>
      </c>
      <c r="H1020" s="23">
        <v>1528</v>
      </c>
      <c r="I1020" s="22">
        <v>3692</v>
      </c>
      <c r="J1020" s="24">
        <f>I1020/F1020*100</f>
        <v>200.97985846488839</v>
      </c>
      <c r="K1020" s="25">
        <f t="shared" si="45"/>
        <v>69.979858464888395</v>
      </c>
      <c r="L1020" s="22">
        <v>19</v>
      </c>
      <c r="M1020" s="26">
        <v>0</v>
      </c>
      <c r="N1020" s="25">
        <v>-3</v>
      </c>
      <c r="O1020" s="22">
        <v>111</v>
      </c>
      <c r="P1020" s="26">
        <v>98.40220385674931</v>
      </c>
      <c r="Q1020" s="25">
        <v>69.40220385674931</v>
      </c>
      <c r="R1020" s="21"/>
    </row>
    <row r="1021" spans="1:18" x14ac:dyDescent="0.3">
      <c r="A1021" s="21" t="s">
        <v>1916</v>
      </c>
      <c r="B1021" s="51">
        <v>661400004</v>
      </c>
      <c r="C1021" s="21" t="s">
        <v>2202</v>
      </c>
      <c r="D1021" s="21" t="s">
        <v>250</v>
      </c>
      <c r="E1021" s="21" t="s">
        <v>2203</v>
      </c>
      <c r="F1021" s="22">
        <v>1162</v>
      </c>
      <c r="G1021" s="22">
        <v>142</v>
      </c>
      <c r="H1021" s="23">
        <v>1504</v>
      </c>
      <c r="I1021" s="22">
        <v>2065</v>
      </c>
      <c r="J1021" s="24">
        <f>I1021/F1021*100</f>
        <v>177.71084337349396</v>
      </c>
      <c r="K1021" s="25">
        <f t="shared" si="45"/>
        <v>46.710843373493958</v>
      </c>
      <c r="L1021" s="22">
        <v>13</v>
      </c>
      <c r="M1021" s="26">
        <v>3.5131123206333501</v>
      </c>
      <c r="N1021" s="25">
        <v>0.51311232063335011</v>
      </c>
      <c r="O1021" s="22">
        <v>0</v>
      </c>
      <c r="P1021" s="26">
        <v>27.362691736763978</v>
      </c>
      <c r="Q1021" s="25">
        <v>-1.6373082632360223</v>
      </c>
      <c r="R1021" s="21"/>
    </row>
    <row r="1022" spans="1:18" x14ac:dyDescent="0.3">
      <c r="A1022" s="21" t="s">
        <v>1916</v>
      </c>
      <c r="B1022" s="51">
        <v>941600012</v>
      </c>
      <c r="C1022" s="21" t="s">
        <v>2204</v>
      </c>
      <c r="D1022" s="21" t="s">
        <v>427</v>
      </c>
      <c r="E1022" s="21" t="s">
        <v>2205</v>
      </c>
      <c r="F1022" s="22">
        <v>1954</v>
      </c>
      <c r="G1022" s="22">
        <v>424</v>
      </c>
      <c r="H1022" s="23">
        <v>1200</v>
      </c>
      <c r="I1022" s="22">
        <v>1940</v>
      </c>
      <c r="J1022" s="24">
        <f>I1022/F1022*100</f>
        <v>99.283520982599796</v>
      </c>
      <c r="K1022" s="25">
        <f t="shared" si="45"/>
        <v>-31.716479017400204</v>
      </c>
      <c r="L1022" s="22">
        <v>68</v>
      </c>
      <c r="M1022" s="26">
        <v>0.82987551867219922</v>
      </c>
      <c r="N1022" s="25">
        <v>-2.1701244813278007</v>
      </c>
      <c r="O1022" s="22">
        <v>70</v>
      </c>
      <c r="P1022" s="26">
        <v>237.51037344398341</v>
      </c>
      <c r="Q1022" s="25">
        <v>208.51037344398341</v>
      </c>
      <c r="R1022" s="21"/>
    </row>
    <row r="1023" spans="1:18" x14ac:dyDescent="0.3">
      <c r="A1023" s="34" t="s">
        <v>1916</v>
      </c>
      <c r="B1023" s="53">
        <v>38000005</v>
      </c>
      <c r="C1023" s="34" t="s">
        <v>2206</v>
      </c>
      <c r="D1023" s="34" t="s">
        <v>787</v>
      </c>
      <c r="E1023" s="34" t="s">
        <v>2207</v>
      </c>
      <c r="F1023" s="35">
        <v>2099</v>
      </c>
      <c r="G1023" s="35">
        <v>76</v>
      </c>
      <c r="H1023" s="36">
        <v>784</v>
      </c>
      <c r="I1023" s="35">
        <v>1976</v>
      </c>
      <c r="J1023" s="37">
        <f>I1023/F1023*100</f>
        <v>94.14006669842783</v>
      </c>
      <c r="K1023" s="38">
        <f t="shared" si="45"/>
        <v>-36.85993330157217</v>
      </c>
      <c r="L1023" s="35">
        <v>4</v>
      </c>
      <c r="M1023" s="39">
        <v>0.43942247332077838</v>
      </c>
      <c r="N1023" s="38">
        <v>-2.5605775266792214</v>
      </c>
      <c r="O1023" s="35">
        <v>172</v>
      </c>
      <c r="P1023" s="39">
        <v>1.2554927809165097</v>
      </c>
      <c r="Q1023" s="38">
        <v>-27.744507219083491</v>
      </c>
      <c r="R1023" s="34"/>
    </row>
    <row r="1024" spans="1:18" x14ac:dyDescent="0.3">
      <c r="A1024" s="21" t="s">
        <v>2208</v>
      </c>
      <c r="B1024" s="51">
        <v>740200024</v>
      </c>
      <c r="C1024" s="21" t="s">
        <v>2209</v>
      </c>
      <c r="D1024" s="21" t="s">
        <v>370</v>
      </c>
      <c r="E1024" s="21" t="s">
        <v>2210</v>
      </c>
      <c r="F1024" s="22">
        <v>1269</v>
      </c>
      <c r="G1024" s="22">
        <v>2</v>
      </c>
      <c r="H1024" s="23">
        <f>F1024-G1024</f>
        <v>1267</v>
      </c>
      <c r="I1024" s="22">
        <v>1789</v>
      </c>
      <c r="J1024" s="24">
        <f>I1024/F1024*100</f>
        <v>140.97714736012608</v>
      </c>
      <c r="K1024" s="25">
        <f t="shared" si="45"/>
        <v>9.9771473601260823</v>
      </c>
      <c r="L1024" s="22">
        <v>13</v>
      </c>
      <c r="M1024" s="26">
        <f>L1024/F1024*100</f>
        <v>1.024428684003152</v>
      </c>
      <c r="N1024" s="25">
        <f t="shared" ref="N1024:N1087" si="46">M1024-3</f>
        <v>-1.975571315996848</v>
      </c>
      <c r="O1024" s="22">
        <v>706</v>
      </c>
      <c r="P1024" s="26">
        <f>O1024/F1024*100</f>
        <v>55.634357762017338</v>
      </c>
      <c r="Q1024" s="25">
        <f t="shared" ref="Q1024:Q1087" si="47">P1024-29</f>
        <v>26.634357762017338</v>
      </c>
      <c r="R1024" s="21"/>
    </row>
    <row r="1025" spans="1:18" x14ac:dyDescent="0.3">
      <c r="A1025" s="21" t="s">
        <v>2208</v>
      </c>
      <c r="B1025" s="51">
        <v>90000033</v>
      </c>
      <c r="C1025" s="21" t="s">
        <v>2211</v>
      </c>
      <c r="D1025" s="21" t="s">
        <v>128</v>
      </c>
      <c r="E1025" s="21" t="s">
        <v>1254</v>
      </c>
      <c r="F1025" s="22">
        <v>1477</v>
      </c>
      <c r="G1025" s="22">
        <v>109</v>
      </c>
      <c r="H1025" s="23">
        <f>F1025-G1025</f>
        <v>1368</v>
      </c>
      <c r="I1025" s="22">
        <v>1462</v>
      </c>
      <c r="J1025" s="24">
        <f>I1025/F1025*100</f>
        <v>98.984427894380502</v>
      </c>
      <c r="K1025" s="25">
        <f t="shared" si="45"/>
        <v>-32.015572105619498</v>
      </c>
      <c r="L1025" s="22">
        <v>377</v>
      </c>
      <c r="M1025" s="26">
        <f>L1025/F1025*100</f>
        <v>25.524712254570076</v>
      </c>
      <c r="N1025" s="25">
        <f t="shared" si="46"/>
        <v>22.524712254570076</v>
      </c>
      <c r="O1025" s="22">
        <v>145</v>
      </c>
      <c r="P1025" s="26">
        <f>O1025/F1025*100</f>
        <v>9.8171970209884893</v>
      </c>
      <c r="Q1025" s="25">
        <f t="shared" si="47"/>
        <v>-19.182802979011512</v>
      </c>
      <c r="R1025" s="21"/>
    </row>
    <row r="1026" spans="1:18" x14ac:dyDescent="0.3">
      <c r="A1026" s="21" t="s">
        <v>2208</v>
      </c>
      <c r="B1026" s="51">
        <v>400200010</v>
      </c>
      <c r="C1026" s="21" t="s">
        <v>2212</v>
      </c>
      <c r="D1026" s="21" t="s">
        <v>91</v>
      </c>
      <c r="E1026" s="21" t="s">
        <v>2213</v>
      </c>
      <c r="F1026" s="22">
        <v>1680</v>
      </c>
      <c r="G1026" s="22">
        <v>753</v>
      </c>
      <c r="H1026" s="23">
        <f>F1026-G1026</f>
        <v>927</v>
      </c>
      <c r="I1026" s="22">
        <v>4075</v>
      </c>
      <c r="J1026" s="24">
        <f>I1026/F1026*100</f>
        <v>242.55952380952382</v>
      </c>
      <c r="K1026" s="25">
        <f t="shared" si="45"/>
        <v>111.55952380952382</v>
      </c>
      <c r="L1026" s="22">
        <v>13</v>
      </c>
      <c r="M1026" s="26">
        <f>L1026/F1026*100</f>
        <v>0.77380952380952384</v>
      </c>
      <c r="N1026" s="25">
        <f t="shared" si="46"/>
        <v>-2.2261904761904763</v>
      </c>
      <c r="O1026" s="22">
        <v>62</v>
      </c>
      <c r="P1026" s="26">
        <f>O1026/F1026*100</f>
        <v>3.6904761904761907</v>
      </c>
      <c r="Q1026" s="25">
        <f t="shared" si="47"/>
        <v>-25.30952380952381</v>
      </c>
      <c r="R1026" s="21"/>
    </row>
    <row r="1027" spans="1:18" x14ac:dyDescent="0.3">
      <c r="A1027" s="21" t="s">
        <v>2208</v>
      </c>
      <c r="B1027" s="51">
        <v>90077419</v>
      </c>
      <c r="C1027" s="21" t="s">
        <v>2214</v>
      </c>
      <c r="D1027" s="21" t="s">
        <v>50</v>
      </c>
      <c r="E1027" s="21" t="s">
        <v>2215</v>
      </c>
      <c r="F1027" s="22">
        <v>1175</v>
      </c>
      <c r="G1027" s="22">
        <v>3</v>
      </c>
      <c r="H1027" s="23">
        <f>F1027-G1027</f>
        <v>1172</v>
      </c>
      <c r="I1027" s="22">
        <v>1201</v>
      </c>
      <c r="J1027" s="24">
        <f>I1027/F1027*100</f>
        <v>102.21276595744682</v>
      </c>
      <c r="K1027" s="25">
        <f t="shared" si="45"/>
        <v>-28.78723404255318</v>
      </c>
      <c r="L1027" s="22">
        <v>1</v>
      </c>
      <c r="M1027" s="26">
        <f>L1027/F1027*100</f>
        <v>8.5106382978723402E-2</v>
      </c>
      <c r="N1027" s="25">
        <f t="shared" si="46"/>
        <v>-2.9148936170212765</v>
      </c>
      <c r="O1027" s="22">
        <v>10</v>
      </c>
      <c r="P1027" s="26">
        <f>O1027/F1027*100</f>
        <v>0.85106382978723405</v>
      </c>
      <c r="Q1027" s="25">
        <f t="shared" si="47"/>
        <v>-28.148936170212767</v>
      </c>
      <c r="R1027" s="21"/>
    </row>
    <row r="1028" spans="1:18" x14ac:dyDescent="0.3">
      <c r="A1028" s="21" t="s">
        <v>2208</v>
      </c>
      <c r="B1028" s="51">
        <v>90075412</v>
      </c>
      <c r="C1028" s="21" t="s">
        <v>2216</v>
      </c>
      <c r="D1028" s="21" t="s">
        <v>938</v>
      </c>
      <c r="E1028" s="21" t="s">
        <v>2217</v>
      </c>
      <c r="F1028" s="22">
        <v>2381</v>
      </c>
      <c r="G1028" s="22">
        <v>880</v>
      </c>
      <c r="H1028" s="23">
        <f>F1028-G1028</f>
        <v>1501</v>
      </c>
      <c r="I1028" s="22">
        <v>4654</v>
      </c>
      <c r="J1028" s="24">
        <f>I1028/F1028*100</f>
        <v>195.46409071818564</v>
      </c>
      <c r="K1028" s="25">
        <f t="shared" si="45"/>
        <v>64.464090718185645</v>
      </c>
      <c r="L1028" s="22">
        <v>0</v>
      </c>
      <c r="M1028" s="26">
        <f>L1028/F1028*100</f>
        <v>0</v>
      </c>
      <c r="N1028" s="25">
        <f t="shared" si="46"/>
        <v>-3</v>
      </c>
      <c r="O1028" s="22">
        <v>228</v>
      </c>
      <c r="P1028" s="26">
        <f>O1028/F1028*100</f>
        <v>9.5758084838303237</v>
      </c>
      <c r="Q1028" s="25">
        <f t="shared" si="47"/>
        <v>-19.424191516169678</v>
      </c>
      <c r="R1028" s="21"/>
    </row>
    <row r="1029" spans="1:18" x14ac:dyDescent="0.3">
      <c r="A1029" s="21" t="s">
        <v>2208</v>
      </c>
      <c r="B1029" s="51">
        <v>740200027</v>
      </c>
      <c r="C1029" s="21" t="s">
        <v>2218</v>
      </c>
      <c r="D1029" s="21" t="s">
        <v>153</v>
      </c>
      <c r="E1029" s="21" t="s">
        <v>2219</v>
      </c>
      <c r="F1029" s="22">
        <v>869</v>
      </c>
      <c r="G1029" s="22">
        <v>216</v>
      </c>
      <c r="H1029" s="23">
        <f>F1029-G1029</f>
        <v>653</v>
      </c>
      <c r="I1029" s="22">
        <v>1511</v>
      </c>
      <c r="J1029" s="24">
        <f>I1029/F1029*100</f>
        <v>173.87802071346374</v>
      </c>
      <c r="K1029" s="25">
        <f t="shared" si="45"/>
        <v>42.878020713463741</v>
      </c>
      <c r="L1029" s="22">
        <v>0</v>
      </c>
      <c r="M1029" s="26">
        <f>L1029/F1029*100</f>
        <v>0</v>
      </c>
      <c r="N1029" s="25">
        <f t="shared" si="46"/>
        <v>-3</v>
      </c>
      <c r="O1029" s="22">
        <v>9</v>
      </c>
      <c r="P1029" s="26">
        <f>O1029/F1029*100</f>
        <v>1.0356731875719216</v>
      </c>
      <c r="Q1029" s="25">
        <f t="shared" si="47"/>
        <v>-27.964326812428077</v>
      </c>
      <c r="R1029" s="21"/>
    </row>
    <row r="1030" spans="1:18" x14ac:dyDescent="0.3">
      <c r="A1030" s="21" t="s">
        <v>2208</v>
      </c>
      <c r="B1030" s="51">
        <v>110000052</v>
      </c>
      <c r="C1030" s="21" t="s">
        <v>2220</v>
      </c>
      <c r="D1030" s="21" t="s">
        <v>1121</v>
      </c>
      <c r="E1030" s="21" t="s">
        <v>2221</v>
      </c>
      <c r="F1030" s="22">
        <v>1702</v>
      </c>
      <c r="G1030" s="22">
        <v>750</v>
      </c>
      <c r="H1030" s="23">
        <f>F1030-G1030</f>
        <v>952</v>
      </c>
      <c r="I1030" s="22">
        <v>2627</v>
      </c>
      <c r="J1030" s="24">
        <f>I1030/F1030*100</f>
        <v>154.34782608695653</v>
      </c>
      <c r="K1030" s="25">
        <f t="shared" si="45"/>
        <v>23.34782608695653</v>
      </c>
      <c r="L1030" s="22">
        <v>16</v>
      </c>
      <c r="M1030" s="26">
        <f>L1030/F1030*100</f>
        <v>0.9400705052878966</v>
      </c>
      <c r="N1030" s="25">
        <f t="shared" si="46"/>
        <v>-2.0599294947121036</v>
      </c>
      <c r="O1030" s="22">
        <v>95</v>
      </c>
      <c r="P1030" s="26">
        <f>O1030/F1030*100</f>
        <v>5.5816686251468859</v>
      </c>
      <c r="Q1030" s="25">
        <f t="shared" si="47"/>
        <v>-23.418331374853114</v>
      </c>
      <c r="R1030" s="21"/>
    </row>
    <row r="1031" spans="1:18" x14ac:dyDescent="0.3">
      <c r="A1031" s="21" t="s">
        <v>2208</v>
      </c>
      <c r="B1031" s="51">
        <v>90024101</v>
      </c>
      <c r="C1031" s="21" t="s">
        <v>2222</v>
      </c>
      <c r="D1031" s="21" t="s">
        <v>869</v>
      </c>
      <c r="E1031" s="21" t="s">
        <v>2112</v>
      </c>
      <c r="F1031" s="22">
        <v>1185</v>
      </c>
      <c r="G1031" s="22">
        <v>3</v>
      </c>
      <c r="H1031" s="23">
        <f>F1031-G1031</f>
        <v>1182</v>
      </c>
      <c r="I1031" s="22">
        <v>1565</v>
      </c>
      <c r="J1031" s="24">
        <f>I1031/F1031*100</f>
        <v>132.06751054852322</v>
      </c>
      <c r="K1031" s="25">
        <f t="shared" si="45"/>
        <v>1.0675105485232166</v>
      </c>
      <c r="L1031" s="22">
        <v>1</v>
      </c>
      <c r="M1031" s="26">
        <f>L1031/F1031*100</f>
        <v>8.4388185654008435E-2</v>
      </c>
      <c r="N1031" s="25">
        <f t="shared" si="46"/>
        <v>-2.9156118143459917</v>
      </c>
      <c r="O1031" s="22">
        <v>576</v>
      </c>
      <c r="P1031" s="26">
        <f>O1031/F1031*100</f>
        <v>48.607594936708857</v>
      </c>
      <c r="Q1031" s="25">
        <f t="shared" si="47"/>
        <v>19.607594936708857</v>
      </c>
      <c r="R1031" s="21"/>
    </row>
    <row r="1032" spans="1:18" x14ac:dyDescent="0.3">
      <c r="A1032" s="21" t="s">
        <v>2208</v>
      </c>
      <c r="B1032" s="51">
        <v>540200015</v>
      </c>
      <c r="C1032" s="21" t="s">
        <v>2223</v>
      </c>
      <c r="D1032" s="21" t="s">
        <v>156</v>
      </c>
      <c r="E1032" s="21" t="s">
        <v>2224</v>
      </c>
      <c r="F1032" s="22">
        <v>1065</v>
      </c>
      <c r="G1032" s="22">
        <v>144</v>
      </c>
      <c r="H1032" s="23">
        <f>F1032-G1032</f>
        <v>921</v>
      </c>
      <c r="I1032" s="22">
        <v>1875</v>
      </c>
      <c r="J1032" s="24">
        <f>I1032/F1032*100</f>
        <v>176.05633802816902</v>
      </c>
      <c r="K1032" s="25">
        <f t="shared" si="45"/>
        <v>45.056338028169023</v>
      </c>
      <c r="L1032" s="22">
        <v>21</v>
      </c>
      <c r="M1032" s="26">
        <f>L1032/F1032*100</f>
        <v>1.971830985915493</v>
      </c>
      <c r="N1032" s="25">
        <f t="shared" si="46"/>
        <v>-1.028169014084507</v>
      </c>
      <c r="O1032" s="22">
        <v>0</v>
      </c>
      <c r="P1032" s="26">
        <f>O1032/F1032*100</f>
        <v>0</v>
      </c>
      <c r="Q1032" s="25">
        <f t="shared" si="47"/>
        <v>-29</v>
      </c>
      <c r="R1032" s="21"/>
    </row>
    <row r="1033" spans="1:18" x14ac:dyDescent="0.3">
      <c r="A1033" s="21" t="s">
        <v>2208</v>
      </c>
      <c r="B1033" s="51">
        <v>460200001</v>
      </c>
      <c r="C1033" s="21" t="s">
        <v>2225</v>
      </c>
      <c r="D1033" s="21" t="s">
        <v>205</v>
      </c>
      <c r="E1033" s="21" t="s">
        <v>2226</v>
      </c>
      <c r="F1033" s="22">
        <v>1346</v>
      </c>
      <c r="G1033" s="22">
        <v>209</v>
      </c>
      <c r="H1033" s="23">
        <f>F1033-G1033</f>
        <v>1137</v>
      </c>
      <c r="I1033" s="22">
        <v>1601</v>
      </c>
      <c r="J1033" s="24">
        <f>I1033/F1033*100</f>
        <v>118.94502228826151</v>
      </c>
      <c r="K1033" s="25">
        <f t="shared" si="45"/>
        <v>-12.054977711738488</v>
      </c>
      <c r="L1033" s="22">
        <v>0</v>
      </c>
      <c r="M1033" s="26">
        <f>L1033/F1033*100</f>
        <v>0</v>
      </c>
      <c r="N1033" s="25">
        <f t="shared" si="46"/>
        <v>-3</v>
      </c>
      <c r="O1033" s="22">
        <v>0</v>
      </c>
      <c r="P1033" s="26">
        <f>O1033/F1033*100</f>
        <v>0</v>
      </c>
      <c r="Q1033" s="25">
        <f t="shared" si="47"/>
        <v>-29</v>
      </c>
      <c r="R1033" s="21"/>
    </row>
    <row r="1034" spans="1:18" x14ac:dyDescent="0.3">
      <c r="A1034" s="21" t="s">
        <v>2208</v>
      </c>
      <c r="B1034" s="51">
        <v>460800007</v>
      </c>
      <c r="C1034" s="21" t="s">
        <v>2227</v>
      </c>
      <c r="D1034" s="21" t="s">
        <v>549</v>
      </c>
      <c r="E1034" s="21" t="s">
        <v>2228</v>
      </c>
      <c r="F1034" s="22">
        <v>1210</v>
      </c>
      <c r="G1034" s="22">
        <v>7</v>
      </c>
      <c r="H1034" s="23">
        <f>F1034-G1034</f>
        <v>1203</v>
      </c>
      <c r="I1034" s="22">
        <v>2282</v>
      </c>
      <c r="J1034" s="24">
        <f>I1034/F1034*100</f>
        <v>188.59504132231405</v>
      </c>
      <c r="K1034" s="25">
        <f t="shared" ref="K1034:K1097" si="48">J1034-131</f>
        <v>57.595041322314046</v>
      </c>
      <c r="L1034" s="22">
        <v>7</v>
      </c>
      <c r="M1034" s="26">
        <f>L1034/F1034*100</f>
        <v>0.57851239669421484</v>
      </c>
      <c r="N1034" s="25">
        <f t="shared" si="46"/>
        <v>-2.4214876033057853</v>
      </c>
      <c r="O1034" s="22">
        <v>0</v>
      </c>
      <c r="P1034" s="26">
        <f>O1034/F1034*100</f>
        <v>0</v>
      </c>
      <c r="Q1034" s="25">
        <f t="shared" si="47"/>
        <v>-29</v>
      </c>
      <c r="R1034" s="21"/>
    </row>
    <row r="1035" spans="1:18" x14ac:dyDescent="0.3">
      <c r="A1035" s="34" t="s">
        <v>2208</v>
      </c>
      <c r="B1035" s="53">
        <v>460200010</v>
      </c>
      <c r="C1035" s="34" t="s">
        <v>2229</v>
      </c>
      <c r="D1035" s="34" t="s">
        <v>938</v>
      </c>
      <c r="E1035" s="34" t="s">
        <v>2230</v>
      </c>
      <c r="F1035" s="35">
        <v>1283</v>
      </c>
      <c r="G1035" s="35">
        <v>964</v>
      </c>
      <c r="H1035" s="36">
        <f>F1035-G1035</f>
        <v>319</v>
      </c>
      <c r="I1035" s="35">
        <v>1835</v>
      </c>
      <c r="J1035" s="37">
        <f>I1035/F1035*100</f>
        <v>143.02416212003118</v>
      </c>
      <c r="K1035" s="38">
        <f t="shared" si="48"/>
        <v>12.024162120031178</v>
      </c>
      <c r="L1035" s="35">
        <v>28</v>
      </c>
      <c r="M1035" s="39">
        <f>L1035/F1035*100</f>
        <v>2.1823850350740455</v>
      </c>
      <c r="N1035" s="38">
        <f t="shared" si="46"/>
        <v>-0.81761496492595453</v>
      </c>
      <c r="O1035" s="35">
        <v>270</v>
      </c>
      <c r="P1035" s="39">
        <f>O1035/F1035*100</f>
        <v>21.044427123928294</v>
      </c>
      <c r="Q1035" s="38">
        <f t="shared" si="47"/>
        <v>-7.9555728760717059</v>
      </c>
      <c r="R1035" s="34"/>
    </row>
    <row r="1036" spans="1:18" x14ac:dyDescent="0.3">
      <c r="A1036" s="21" t="s">
        <v>2208</v>
      </c>
      <c r="B1036" s="51">
        <v>90024101</v>
      </c>
      <c r="C1036" s="21" t="s">
        <v>2222</v>
      </c>
      <c r="D1036" s="21" t="s">
        <v>872</v>
      </c>
      <c r="E1036" s="21" t="s">
        <v>2231</v>
      </c>
      <c r="F1036" s="22">
        <v>771</v>
      </c>
      <c r="G1036" s="22">
        <v>8</v>
      </c>
      <c r="H1036" s="23">
        <f>F1036-G1036</f>
        <v>763</v>
      </c>
      <c r="I1036" s="22">
        <v>1107</v>
      </c>
      <c r="J1036" s="24">
        <f>I1036/F1036*100</f>
        <v>143.57976653696497</v>
      </c>
      <c r="K1036" s="25">
        <f t="shared" si="48"/>
        <v>12.579766536964968</v>
      </c>
      <c r="L1036" s="22">
        <v>5</v>
      </c>
      <c r="M1036" s="26">
        <f>L1036/F1036*100</f>
        <v>0.64850843060959795</v>
      </c>
      <c r="N1036" s="25">
        <f t="shared" si="46"/>
        <v>-2.3514915693904022</v>
      </c>
      <c r="O1036" s="22">
        <v>1123</v>
      </c>
      <c r="P1036" s="26">
        <f>O1036/F1036*100</f>
        <v>145.65499351491567</v>
      </c>
      <c r="Q1036" s="25">
        <f t="shared" si="47"/>
        <v>116.65499351491567</v>
      </c>
      <c r="R1036" s="21"/>
    </row>
    <row r="1037" spans="1:18" x14ac:dyDescent="0.3">
      <c r="A1037" s="21" t="s">
        <v>2208</v>
      </c>
      <c r="B1037" s="51">
        <v>321400005</v>
      </c>
      <c r="C1037" s="21" t="s">
        <v>2232</v>
      </c>
      <c r="D1037" s="21" t="s">
        <v>336</v>
      </c>
      <c r="E1037" s="21" t="s">
        <v>2233</v>
      </c>
      <c r="F1037" s="22">
        <v>1589</v>
      </c>
      <c r="G1037" s="22">
        <v>377</v>
      </c>
      <c r="H1037" s="23">
        <f>F1037-G1037</f>
        <v>1212</v>
      </c>
      <c r="I1037" s="22">
        <v>1742</v>
      </c>
      <c r="J1037" s="24">
        <f>I1037/F1037*100</f>
        <v>109.62869729389553</v>
      </c>
      <c r="K1037" s="25">
        <f t="shared" si="48"/>
        <v>-21.371302706104473</v>
      </c>
      <c r="L1037" s="22">
        <v>16</v>
      </c>
      <c r="M1037" s="26">
        <f>L1037/F1037*100</f>
        <v>1.0069225928256766</v>
      </c>
      <c r="N1037" s="25">
        <f t="shared" si="46"/>
        <v>-1.9930774071743234</v>
      </c>
      <c r="O1037" s="22">
        <v>1</v>
      </c>
      <c r="P1037" s="26">
        <f>O1037/F1037*100</f>
        <v>6.293266205160479E-2</v>
      </c>
      <c r="Q1037" s="25">
        <f t="shared" si="47"/>
        <v>-28.937067337948395</v>
      </c>
      <c r="R1037" s="21"/>
    </row>
    <row r="1038" spans="1:18" x14ac:dyDescent="0.3">
      <c r="A1038" s="21" t="s">
        <v>2208</v>
      </c>
      <c r="B1038" s="51">
        <v>90075416</v>
      </c>
      <c r="C1038" s="21" t="s">
        <v>2234</v>
      </c>
      <c r="D1038" s="21" t="s">
        <v>771</v>
      </c>
      <c r="E1038" s="21" t="s">
        <v>2235</v>
      </c>
      <c r="F1038" s="22">
        <v>1784</v>
      </c>
      <c r="G1038" s="22">
        <v>596</v>
      </c>
      <c r="H1038" s="23">
        <f>F1038-G1038</f>
        <v>1188</v>
      </c>
      <c r="I1038" s="22">
        <v>3279</v>
      </c>
      <c r="J1038" s="24">
        <f>I1038/F1038*100</f>
        <v>183.80044843049328</v>
      </c>
      <c r="K1038" s="25">
        <f t="shared" si="48"/>
        <v>52.800448430493276</v>
      </c>
      <c r="L1038" s="22">
        <v>0</v>
      </c>
      <c r="M1038" s="26">
        <f>L1038/F1038*100</f>
        <v>0</v>
      </c>
      <c r="N1038" s="25">
        <f t="shared" si="46"/>
        <v>-3</v>
      </c>
      <c r="O1038" s="22">
        <v>173</v>
      </c>
      <c r="P1038" s="26">
        <f>O1038/F1038*100</f>
        <v>9.6973094170403584</v>
      </c>
      <c r="Q1038" s="25">
        <f t="shared" si="47"/>
        <v>-19.302690582959642</v>
      </c>
      <c r="R1038" s="21"/>
    </row>
    <row r="1039" spans="1:18" x14ac:dyDescent="0.3">
      <c r="A1039" s="21" t="s">
        <v>2208</v>
      </c>
      <c r="B1039" s="51">
        <v>400200001</v>
      </c>
      <c r="C1039" s="21" t="s">
        <v>2236</v>
      </c>
      <c r="D1039" s="21" t="s">
        <v>2237</v>
      </c>
      <c r="E1039" s="21" t="s">
        <v>2238</v>
      </c>
      <c r="F1039" s="22">
        <v>1317</v>
      </c>
      <c r="G1039" s="22">
        <v>11</v>
      </c>
      <c r="H1039" s="23">
        <f>F1039-G1039</f>
        <v>1306</v>
      </c>
      <c r="I1039" s="22">
        <v>3284</v>
      </c>
      <c r="J1039" s="24">
        <f>I1039/F1039*100</f>
        <v>249.35459377372817</v>
      </c>
      <c r="K1039" s="25">
        <f t="shared" si="48"/>
        <v>118.35459377372817</v>
      </c>
      <c r="L1039" s="22">
        <v>7</v>
      </c>
      <c r="M1039" s="26">
        <f>L1039/F1039*100</f>
        <v>0.5315110098709187</v>
      </c>
      <c r="N1039" s="25">
        <f t="shared" si="46"/>
        <v>-2.4684889901290812</v>
      </c>
      <c r="O1039" s="22">
        <v>0</v>
      </c>
      <c r="P1039" s="26">
        <f>O1039/F1039*100</f>
        <v>0</v>
      </c>
      <c r="Q1039" s="25">
        <f t="shared" si="47"/>
        <v>-29</v>
      </c>
      <c r="R1039" s="21"/>
    </row>
    <row r="1040" spans="1:18" x14ac:dyDescent="0.3">
      <c r="A1040" s="21" t="s">
        <v>2208</v>
      </c>
      <c r="B1040" s="51">
        <v>90000030</v>
      </c>
      <c r="C1040" s="21" t="s">
        <v>2239</v>
      </c>
      <c r="D1040" s="21" t="s">
        <v>780</v>
      </c>
      <c r="E1040" s="21" t="s">
        <v>2240</v>
      </c>
      <c r="F1040" s="22">
        <v>1988</v>
      </c>
      <c r="G1040" s="22">
        <v>508</v>
      </c>
      <c r="H1040" s="23">
        <f>F1040-G1040</f>
        <v>1480</v>
      </c>
      <c r="I1040" s="22">
        <v>5158</v>
      </c>
      <c r="J1040" s="24">
        <f>I1040/F1040*100</f>
        <v>259.45674044265593</v>
      </c>
      <c r="K1040" s="25">
        <f t="shared" si="48"/>
        <v>128.45674044265593</v>
      </c>
      <c r="L1040" s="22">
        <v>16</v>
      </c>
      <c r="M1040" s="26">
        <f>L1040/F1040*100</f>
        <v>0.8048289738430584</v>
      </c>
      <c r="N1040" s="25">
        <f t="shared" si="46"/>
        <v>-2.1951710261569417</v>
      </c>
      <c r="O1040" s="22">
        <v>185</v>
      </c>
      <c r="P1040" s="26">
        <f>O1040/F1040*100</f>
        <v>9.3058350100603615</v>
      </c>
      <c r="Q1040" s="25">
        <f t="shared" si="47"/>
        <v>-19.694164989939637</v>
      </c>
      <c r="R1040" s="21"/>
    </row>
    <row r="1041" spans="1:18" x14ac:dyDescent="0.3">
      <c r="A1041" s="21" t="s">
        <v>2208</v>
      </c>
      <c r="B1041" s="51">
        <v>31000003</v>
      </c>
      <c r="C1041" s="21" t="s">
        <v>2241</v>
      </c>
      <c r="D1041" s="21" t="s">
        <v>216</v>
      </c>
      <c r="E1041" s="21" t="s">
        <v>2242</v>
      </c>
      <c r="F1041" s="22">
        <v>1906</v>
      </c>
      <c r="G1041" s="22">
        <v>890</v>
      </c>
      <c r="H1041" s="23">
        <f>F1041-G1041</f>
        <v>1016</v>
      </c>
      <c r="I1041" s="22">
        <v>2852</v>
      </c>
      <c r="J1041" s="24">
        <f>I1041/F1041*100</f>
        <v>149.6327387198321</v>
      </c>
      <c r="K1041" s="25">
        <f t="shared" si="48"/>
        <v>18.632738719832105</v>
      </c>
      <c r="L1041" s="22">
        <v>30</v>
      </c>
      <c r="M1041" s="26">
        <f>L1041/F1041*100</f>
        <v>1.5739769150052465</v>
      </c>
      <c r="N1041" s="25">
        <f t="shared" si="46"/>
        <v>-1.4260230849947535</v>
      </c>
      <c r="O1041" s="22">
        <v>23</v>
      </c>
      <c r="P1041" s="26">
        <f>O1041/F1041*100</f>
        <v>1.2067156348373556</v>
      </c>
      <c r="Q1041" s="25">
        <f t="shared" si="47"/>
        <v>-27.793284365162645</v>
      </c>
      <c r="R1041" s="21"/>
    </row>
    <row r="1042" spans="1:18" x14ac:dyDescent="0.3">
      <c r="A1042" s="21" t="s">
        <v>2208</v>
      </c>
      <c r="B1042" s="51">
        <v>110000007</v>
      </c>
      <c r="C1042" s="21" t="s">
        <v>2243</v>
      </c>
      <c r="D1042" s="21" t="s">
        <v>216</v>
      </c>
      <c r="E1042" s="21" t="s">
        <v>2244</v>
      </c>
      <c r="F1042" s="22">
        <v>2827</v>
      </c>
      <c r="G1042" s="22">
        <v>0</v>
      </c>
      <c r="H1042" s="23">
        <f>F1042-G1042</f>
        <v>2827</v>
      </c>
      <c r="I1042" s="22">
        <v>2869</v>
      </c>
      <c r="J1042" s="24">
        <f>I1042/F1042*100</f>
        <v>101.48567385921471</v>
      </c>
      <c r="K1042" s="25">
        <f t="shared" si="48"/>
        <v>-29.514326140785286</v>
      </c>
      <c r="L1042" s="22">
        <v>44</v>
      </c>
      <c r="M1042" s="26">
        <f>L1042/F1042*100</f>
        <v>1.556420233463035</v>
      </c>
      <c r="N1042" s="25">
        <f t="shared" si="46"/>
        <v>-1.443579766536965</v>
      </c>
      <c r="O1042" s="22">
        <v>1131</v>
      </c>
      <c r="P1042" s="26">
        <f>O1042/F1042*100</f>
        <v>40.007074637424836</v>
      </c>
      <c r="Q1042" s="25">
        <f t="shared" si="47"/>
        <v>11.007074637424836</v>
      </c>
      <c r="R1042" s="21"/>
    </row>
    <row r="1043" spans="1:18" x14ac:dyDescent="0.3">
      <c r="A1043" s="21" t="s">
        <v>2208</v>
      </c>
      <c r="B1043" s="51">
        <v>740200067</v>
      </c>
      <c r="C1043" s="21" t="s">
        <v>2245</v>
      </c>
      <c r="D1043" s="21" t="s">
        <v>896</v>
      </c>
      <c r="E1043" s="21" t="s">
        <v>2246</v>
      </c>
      <c r="F1043" s="22">
        <v>1221</v>
      </c>
      <c r="G1043" s="22">
        <v>177</v>
      </c>
      <c r="H1043" s="23">
        <f>F1043-G1043</f>
        <v>1044</v>
      </c>
      <c r="I1043" s="22">
        <v>1591</v>
      </c>
      <c r="J1043" s="24">
        <f>I1043/F1043*100</f>
        <v>130.30303030303031</v>
      </c>
      <c r="K1043" s="25">
        <f t="shared" si="48"/>
        <v>-0.69696969696968836</v>
      </c>
      <c r="L1043" s="22">
        <v>13</v>
      </c>
      <c r="M1043" s="26">
        <f>L1043/F1043*100</f>
        <v>1.0647010647010646</v>
      </c>
      <c r="N1043" s="25">
        <f t="shared" si="46"/>
        <v>-1.9352989352989354</v>
      </c>
      <c r="O1043" s="22">
        <v>0</v>
      </c>
      <c r="P1043" s="26">
        <f>O1043/F1043*100</f>
        <v>0</v>
      </c>
      <c r="Q1043" s="25">
        <f t="shared" si="47"/>
        <v>-29</v>
      </c>
      <c r="R1043" s="21"/>
    </row>
    <row r="1044" spans="1:18" x14ac:dyDescent="0.3">
      <c r="A1044" s="21" t="s">
        <v>2208</v>
      </c>
      <c r="B1044" s="51">
        <v>110000059</v>
      </c>
      <c r="C1044" s="21" t="s">
        <v>2247</v>
      </c>
      <c r="D1044" s="21" t="s">
        <v>1121</v>
      </c>
      <c r="E1044" s="21" t="s">
        <v>2248</v>
      </c>
      <c r="F1044" s="22">
        <v>1573</v>
      </c>
      <c r="G1044" s="22">
        <v>756</v>
      </c>
      <c r="H1044" s="23">
        <f>F1044-G1044</f>
        <v>817</v>
      </c>
      <c r="I1044" s="22">
        <v>1206</v>
      </c>
      <c r="J1044" s="24">
        <f>I1044/F1044*100</f>
        <v>76.668785759694842</v>
      </c>
      <c r="K1044" s="25">
        <f t="shared" si="48"/>
        <v>-54.331214240305158</v>
      </c>
      <c r="L1044" s="22">
        <v>12</v>
      </c>
      <c r="M1044" s="26">
        <f>L1044/F1044*100</f>
        <v>0.76287349014621741</v>
      </c>
      <c r="N1044" s="25">
        <f t="shared" si="46"/>
        <v>-2.2371265098537827</v>
      </c>
      <c r="O1044" s="22">
        <v>0</v>
      </c>
      <c r="P1044" s="26">
        <f>O1044/F1044*100</f>
        <v>0</v>
      </c>
      <c r="Q1044" s="25">
        <f t="shared" si="47"/>
        <v>-29</v>
      </c>
      <c r="R1044" s="21"/>
    </row>
    <row r="1045" spans="1:18" x14ac:dyDescent="0.3">
      <c r="A1045" s="21" t="s">
        <v>2208</v>
      </c>
      <c r="B1045" s="51">
        <v>407700001</v>
      </c>
      <c r="C1045" s="21" t="s">
        <v>2249</v>
      </c>
      <c r="D1045" s="21" t="s">
        <v>205</v>
      </c>
      <c r="E1045" s="21" t="s">
        <v>1539</v>
      </c>
      <c r="F1045" s="22">
        <v>1262</v>
      </c>
      <c r="G1045" s="22">
        <v>187</v>
      </c>
      <c r="H1045" s="23">
        <f>F1045-G1045</f>
        <v>1075</v>
      </c>
      <c r="I1045" s="22">
        <v>1593</v>
      </c>
      <c r="J1045" s="24">
        <f>I1045/F1045*100</f>
        <v>126.22820919175912</v>
      </c>
      <c r="K1045" s="25">
        <f t="shared" si="48"/>
        <v>-4.7717908082408798</v>
      </c>
      <c r="L1045" s="22">
        <v>27</v>
      </c>
      <c r="M1045" s="26">
        <f>L1045/F1045*100</f>
        <v>2.1394611727416799</v>
      </c>
      <c r="N1045" s="25">
        <f t="shared" si="46"/>
        <v>-0.86053882725832009</v>
      </c>
      <c r="O1045" s="22">
        <v>1016</v>
      </c>
      <c r="P1045" s="26">
        <f>O1045/F1045*100</f>
        <v>80.507131537242472</v>
      </c>
      <c r="Q1045" s="25">
        <f t="shared" si="47"/>
        <v>51.507131537242472</v>
      </c>
      <c r="R1045" s="21"/>
    </row>
    <row r="1046" spans="1:18" x14ac:dyDescent="0.3">
      <c r="A1046" s="21" t="s">
        <v>2208</v>
      </c>
      <c r="B1046" s="51">
        <v>28000003</v>
      </c>
      <c r="C1046" s="21" t="s">
        <v>2250</v>
      </c>
      <c r="D1046" s="21" t="s">
        <v>447</v>
      </c>
      <c r="E1046" s="21" t="s">
        <v>2251</v>
      </c>
      <c r="F1046" s="22">
        <v>909</v>
      </c>
      <c r="G1046" s="22">
        <v>109</v>
      </c>
      <c r="H1046" s="23">
        <f>F1046-G1046</f>
        <v>800</v>
      </c>
      <c r="I1046" s="22">
        <v>410</v>
      </c>
      <c r="J1046" s="24">
        <f>I1046/F1046*100</f>
        <v>45.104510451045101</v>
      </c>
      <c r="K1046" s="25">
        <f t="shared" si="48"/>
        <v>-85.895489548954899</v>
      </c>
      <c r="L1046" s="22">
        <v>34</v>
      </c>
      <c r="M1046" s="26">
        <f>L1046/F1046*100</f>
        <v>3.7403740374037402</v>
      </c>
      <c r="N1046" s="25">
        <f t="shared" si="46"/>
        <v>0.74037403740374019</v>
      </c>
      <c r="O1046" s="22">
        <v>0</v>
      </c>
      <c r="P1046" s="26">
        <f>O1046/F1046*100</f>
        <v>0</v>
      </c>
      <c r="Q1046" s="25">
        <f t="shared" si="47"/>
        <v>-29</v>
      </c>
      <c r="R1046" s="21"/>
    </row>
    <row r="1047" spans="1:18" x14ac:dyDescent="0.3">
      <c r="A1047" s="21" t="s">
        <v>2208</v>
      </c>
      <c r="B1047" s="51">
        <v>320200004</v>
      </c>
      <c r="C1047" s="21" t="s">
        <v>2252</v>
      </c>
      <c r="D1047" s="21" t="s">
        <v>336</v>
      </c>
      <c r="E1047" s="21" t="s">
        <v>1471</v>
      </c>
      <c r="F1047" s="22">
        <v>2035</v>
      </c>
      <c r="G1047" s="22">
        <v>515</v>
      </c>
      <c r="H1047" s="23">
        <f>F1047-G1047</f>
        <v>1520</v>
      </c>
      <c r="I1047" s="22">
        <v>4305</v>
      </c>
      <c r="J1047" s="24">
        <f>I1047/F1047*100</f>
        <v>211.54791154791153</v>
      </c>
      <c r="K1047" s="25">
        <f t="shared" si="48"/>
        <v>80.547911547911525</v>
      </c>
      <c r="L1047" s="22">
        <v>61</v>
      </c>
      <c r="M1047" s="26">
        <f>L1047/F1047*100</f>
        <v>2.9975429975429972</v>
      </c>
      <c r="N1047" s="25">
        <f t="shared" si="46"/>
        <v>-2.4570024570027549E-3</v>
      </c>
      <c r="O1047" s="22">
        <v>317</v>
      </c>
      <c r="P1047" s="26">
        <f>O1047/F1047*100</f>
        <v>15.577395577395578</v>
      </c>
      <c r="Q1047" s="25">
        <f t="shared" si="47"/>
        <v>-13.422604422604422</v>
      </c>
      <c r="R1047" s="21"/>
    </row>
    <row r="1048" spans="1:18" x14ac:dyDescent="0.3">
      <c r="A1048" s="21" t="s">
        <v>2208</v>
      </c>
      <c r="B1048" s="51">
        <v>90075411</v>
      </c>
      <c r="C1048" s="21" t="s">
        <v>2253</v>
      </c>
      <c r="D1048" s="21" t="s">
        <v>513</v>
      </c>
      <c r="E1048" s="21" t="s">
        <v>2254</v>
      </c>
      <c r="F1048" s="22">
        <v>2156</v>
      </c>
      <c r="G1048" s="22">
        <v>667</v>
      </c>
      <c r="H1048" s="23">
        <f>F1048-G1048</f>
        <v>1489</v>
      </c>
      <c r="I1048" s="22">
        <v>2627</v>
      </c>
      <c r="J1048" s="24">
        <f>I1048/F1048*100</f>
        <v>121.84601113172542</v>
      </c>
      <c r="K1048" s="25">
        <f t="shared" si="48"/>
        <v>-9.1539888682745811</v>
      </c>
      <c r="L1048" s="22">
        <v>8</v>
      </c>
      <c r="M1048" s="26">
        <f>L1048/F1048*100</f>
        <v>0.3710575139146568</v>
      </c>
      <c r="N1048" s="25">
        <f t="shared" si="46"/>
        <v>-2.628942486085343</v>
      </c>
      <c r="O1048" s="22">
        <v>84</v>
      </c>
      <c r="P1048" s="26">
        <f>O1048/F1048*100</f>
        <v>3.8961038961038961</v>
      </c>
      <c r="Q1048" s="25">
        <f t="shared" si="47"/>
        <v>-25.103896103896105</v>
      </c>
      <c r="R1048" s="21"/>
    </row>
    <row r="1049" spans="1:18" x14ac:dyDescent="0.3">
      <c r="A1049" s="21" t="s">
        <v>2208</v>
      </c>
      <c r="B1049" s="51">
        <v>540200017</v>
      </c>
      <c r="C1049" s="21" t="s">
        <v>2255</v>
      </c>
      <c r="D1049" s="21" t="s">
        <v>1121</v>
      </c>
      <c r="E1049" s="21" t="s">
        <v>2256</v>
      </c>
      <c r="F1049" s="22">
        <v>1150</v>
      </c>
      <c r="G1049" s="22">
        <v>219</v>
      </c>
      <c r="H1049" s="23">
        <f>F1049-G1049</f>
        <v>931</v>
      </c>
      <c r="I1049" s="22">
        <v>1318</v>
      </c>
      <c r="J1049" s="24">
        <f>I1049/F1049*100</f>
        <v>114.60869565217391</v>
      </c>
      <c r="K1049" s="25">
        <f t="shared" si="48"/>
        <v>-16.391304347826093</v>
      </c>
      <c r="L1049" s="22">
        <v>16</v>
      </c>
      <c r="M1049" s="26">
        <f>L1049/F1049*100</f>
        <v>1.3913043478260869</v>
      </c>
      <c r="N1049" s="25">
        <f t="shared" si="46"/>
        <v>-1.6086956521739131</v>
      </c>
      <c r="O1049" s="22">
        <v>107</v>
      </c>
      <c r="P1049" s="26">
        <f>O1049/F1049*100</f>
        <v>9.304347826086957</v>
      </c>
      <c r="Q1049" s="25">
        <f t="shared" si="47"/>
        <v>-19.695652173913043</v>
      </c>
      <c r="R1049" s="21"/>
    </row>
    <row r="1050" spans="1:18" x14ac:dyDescent="0.3">
      <c r="A1050" s="21" t="s">
        <v>2208</v>
      </c>
      <c r="B1050" s="51">
        <v>327100003</v>
      </c>
      <c r="C1050" s="21" t="s">
        <v>2257</v>
      </c>
      <c r="D1050" s="21" t="s">
        <v>35</v>
      </c>
      <c r="E1050" s="21" t="s">
        <v>2258</v>
      </c>
      <c r="F1050" s="22">
        <v>1547</v>
      </c>
      <c r="G1050" s="22">
        <v>176</v>
      </c>
      <c r="H1050" s="23">
        <f>F1050-G1050</f>
        <v>1371</v>
      </c>
      <c r="I1050" s="22">
        <v>2030</v>
      </c>
      <c r="J1050" s="24">
        <f>I1050/F1050*100</f>
        <v>131.22171945701356</v>
      </c>
      <c r="K1050" s="25">
        <f t="shared" si="48"/>
        <v>0.22171945701356321</v>
      </c>
      <c r="L1050" s="22">
        <v>108</v>
      </c>
      <c r="M1050" s="26">
        <f>L1050/F1050*100</f>
        <v>6.9812540400775696</v>
      </c>
      <c r="N1050" s="25">
        <f t="shared" si="46"/>
        <v>3.9812540400775696</v>
      </c>
      <c r="O1050" s="22">
        <v>652</v>
      </c>
      <c r="P1050" s="26">
        <f>O1050/F1050*100</f>
        <v>42.146089204912734</v>
      </c>
      <c r="Q1050" s="25">
        <f t="shared" si="47"/>
        <v>13.146089204912734</v>
      </c>
      <c r="R1050" s="21"/>
    </row>
    <row r="1051" spans="1:18" x14ac:dyDescent="0.3">
      <c r="A1051" s="28" t="s">
        <v>2208</v>
      </c>
      <c r="B1051" s="52">
        <v>90000024</v>
      </c>
      <c r="C1051" s="28" t="s">
        <v>2259</v>
      </c>
      <c r="D1051" s="28" t="s">
        <v>108</v>
      </c>
      <c r="E1051" s="28" t="s">
        <v>2260</v>
      </c>
      <c r="F1051" s="29">
        <v>587</v>
      </c>
      <c r="G1051" s="29">
        <v>587</v>
      </c>
      <c r="H1051" s="30">
        <f>F1051-G1051</f>
        <v>0</v>
      </c>
      <c r="I1051" s="29">
        <v>1118</v>
      </c>
      <c r="J1051" s="31">
        <f>I1051/F1051*100</f>
        <v>190.45996592844975</v>
      </c>
      <c r="K1051" s="32">
        <f t="shared" si="48"/>
        <v>59.459965928449748</v>
      </c>
      <c r="L1051" s="29">
        <v>14</v>
      </c>
      <c r="M1051" s="33">
        <f>L1051/F1051*100</f>
        <v>2.385008517887564</v>
      </c>
      <c r="N1051" s="32">
        <f t="shared" si="46"/>
        <v>-0.61499148211243604</v>
      </c>
      <c r="O1051" s="29">
        <v>0</v>
      </c>
      <c r="P1051" s="33">
        <f>O1051/F1051*100</f>
        <v>0</v>
      </c>
      <c r="Q1051" s="32">
        <f t="shared" si="47"/>
        <v>-29</v>
      </c>
      <c r="R1051" s="28"/>
    </row>
    <row r="1052" spans="1:18" x14ac:dyDescent="0.3">
      <c r="A1052" s="21" t="s">
        <v>2208</v>
      </c>
      <c r="B1052" s="51">
        <v>110000001</v>
      </c>
      <c r="C1052" s="21" t="s">
        <v>2261</v>
      </c>
      <c r="D1052" s="21" t="s">
        <v>938</v>
      </c>
      <c r="E1052" s="21" t="s">
        <v>2262</v>
      </c>
      <c r="F1052" s="22">
        <v>1222</v>
      </c>
      <c r="G1052" s="22">
        <v>0</v>
      </c>
      <c r="H1052" s="23">
        <f>F1052-G1052</f>
        <v>1222</v>
      </c>
      <c r="I1052" s="22">
        <v>1017</v>
      </c>
      <c r="J1052" s="24">
        <f>I1052/F1052*100</f>
        <v>83.224222585924707</v>
      </c>
      <c r="K1052" s="25">
        <f t="shared" si="48"/>
        <v>-47.775777414075293</v>
      </c>
      <c r="L1052" s="22">
        <v>7</v>
      </c>
      <c r="M1052" s="26">
        <f>L1052/F1052*100</f>
        <v>0.57283142389525366</v>
      </c>
      <c r="N1052" s="25">
        <f t="shared" si="46"/>
        <v>-2.4271685761047461</v>
      </c>
      <c r="O1052" s="22">
        <v>81</v>
      </c>
      <c r="P1052" s="26">
        <f>O1052/F1052*100</f>
        <v>6.62847790507365</v>
      </c>
      <c r="Q1052" s="25">
        <f t="shared" si="47"/>
        <v>-22.371522094926348</v>
      </c>
      <c r="R1052" s="21"/>
    </row>
    <row r="1053" spans="1:18" x14ac:dyDescent="0.3">
      <c r="A1053" s="21" t="s">
        <v>2208</v>
      </c>
      <c r="B1053" s="51">
        <v>321400004</v>
      </c>
      <c r="C1053" s="21" t="s">
        <v>2263</v>
      </c>
      <c r="D1053" s="21" t="s">
        <v>32</v>
      </c>
      <c r="E1053" s="21" t="s">
        <v>2264</v>
      </c>
      <c r="F1053" s="22">
        <v>1402</v>
      </c>
      <c r="G1053" s="22">
        <v>219</v>
      </c>
      <c r="H1053" s="23">
        <f>F1053-G1053</f>
        <v>1183</v>
      </c>
      <c r="I1053" s="22">
        <v>2488</v>
      </c>
      <c r="J1053" s="24">
        <f>I1053/F1053*100</f>
        <v>177.46077032810271</v>
      </c>
      <c r="K1053" s="25">
        <f t="shared" si="48"/>
        <v>46.460770328102711</v>
      </c>
      <c r="L1053" s="22">
        <v>50</v>
      </c>
      <c r="M1053" s="26">
        <f>L1053/F1053*100</f>
        <v>3.566333808844508</v>
      </c>
      <c r="N1053" s="25">
        <f t="shared" si="46"/>
        <v>0.56633380884450801</v>
      </c>
      <c r="O1053" s="22">
        <v>200</v>
      </c>
      <c r="P1053" s="26">
        <f>O1053/F1053*100</f>
        <v>14.265335235378032</v>
      </c>
      <c r="Q1053" s="25">
        <f t="shared" si="47"/>
        <v>-14.734664764621968</v>
      </c>
      <c r="R1053" s="21"/>
    </row>
    <row r="1054" spans="1:18" x14ac:dyDescent="0.3">
      <c r="A1054" s="21" t="s">
        <v>2208</v>
      </c>
      <c r="B1054" s="51">
        <v>740200036</v>
      </c>
      <c r="C1054" s="21" t="s">
        <v>2265</v>
      </c>
      <c r="D1054" s="21" t="s">
        <v>552</v>
      </c>
      <c r="E1054" s="21" t="s">
        <v>2266</v>
      </c>
      <c r="F1054" s="22">
        <v>2169</v>
      </c>
      <c r="G1054" s="22">
        <v>1071</v>
      </c>
      <c r="H1054" s="23">
        <f>F1054-G1054</f>
        <v>1098</v>
      </c>
      <c r="I1054" s="22">
        <v>6526</v>
      </c>
      <c r="J1054" s="24">
        <f>I1054/F1054*100</f>
        <v>300.87597971415397</v>
      </c>
      <c r="K1054" s="25">
        <f t="shared" si="48"/>
        <v>169.87597971415397</v>
      </c>
      <c r="L1054" s="22">
        <v>39</v>
      </c>
      <c r="M1054" s="26">
        <f>L1054/F1054*100</f>
        <v>1.7980636237897647</v>
      </c>
      <c r="N1054" s="25">
        <f t="shared" si="46"/>
        <v>-1.2019363762102353</v>
      </c>
      <c r="O1054" s="22">
        <v>0</v>
      </c>
      <c r="P1054" s="26">
        <f>O1054/F1054*100</f>
        <v>0</v>
      </c>
      <c r="Q1054" s="25">
        <f t="shared" si="47"/>
        <v>-29</v>
      </c>
      <c r="R1054" s="21"/>
    </row>
    <row r="1055" spans="1:18" x14ac:dyDescent="0.3">
      <c r="A1055" s="21" t="s">
        <v>2208</v>
      </c>
      <c r="B1055" s="51">
        <v>409500012</v>
      </c>
      <c r="C1055" s="21" t="s">
        <v>2267</v>
      </c>
      <c r="D1055" s="21" t="s">
        <v>91</v>
      </c>
      <c r="E1055" s="21" t="s">
        <v>2268</v>
      </c>
      <c r="F1055" s="22">
        <v>1730</v>
      </c>
      <c r="G1055" s="22">
        <v>613</v>
      </c>
      <c r="H1055" s="23">
        <f>F1055-G1055</f>
        <v>1117</v>
      </c>
      <c r="I1055" s="22">
        <v>2709</v>
      </c>
      <c r="J1055" s="24">
        <f>I1055/F1055*100</f>
        <v>156.58959537572255</v>
      </c>
      <c r="K1055" s="25">
        <f t="shared" si="48"/>
        <v>25.589595375722553</v>
      </c>
      <c r="L1055" s="22">
        <v>17</v>
      </c>
      <c r="M1055" s="26">
        <f>L1055/F1055*100</f>
        <v>0.98265895953757232</v>
      </c>
      <c r="N1055" s="25">
        <f t="shared" si="46"/>
        <v>-2.0173410404624277</v>
      </c>
      <c r="O1055" s="22">
        <v>381</v>
      </c>
      <c r="P1055" s="26">
        <f>O1055/F1055*100</f>
        <v>22.023121387283236</v>
      </c>
      <c r="Q1055" s="25">
        <f t="shared" si="47"/>
        <v>-6.9768786127167637</v>
      </c>
      <c r="R1055" s="21"/>
    </row>
    <row r="1056" spans="1:18" x14ac:dyDescent="0.3">
      <c r="A1056" s="21" t="s">
        <v>2208</v>
      </c>
      <c r="B1056" s="51">
        <v>568700004</v>
      </c>
      <c r="C1056" s="21" t="s">
        <v>2269</v>
      </c>
      <c r="D1056" s="21" t="s">
        <v>216</v>
      </c>
      <c r="E1056" s="21" t="s">
        <v>2270</v>
      </c>
      <c r="F1056" s="22">
        <v>1972</v>
      </c>
      <c r="G1056" s="22">
        <v>383</v>
      </c>
      <c r="H1056" s="23">
        <f>F1056-G1056</f>
        <v>1589</v>
      </c>
      <c r="I1056" s="22">
        <v>1718</v>
      </c>
      <c r="J1056" s="24">
        <f>I1056/F1056*100</f>
        <v>87.119675456389459</v>
      </c>
      <c r="K1056" s="25">
        <f t="shared" si="48"/>
        <v>-43.880324543610541</v>
      </c>
      <c r="L1056" s="22">
        <v>57</v>
      </c>
      <c r="M1056" s="26">
        <f>L1056/F1056*100</f>
        <v>2.8904665314401621</v>
      </c>
      <c r="N1056" s="25">
        <f t="shared" si="46"/>
        <v>-0.10953346855983792</v>
      </c>
      <c r="O1056" s="22">
        <v>0</v>
      </c>
      <c r="P1056" s="26">
        <f>O1056/F1056*100</f>
        <v>0</v>
      </c>
      <c r="Q1056" s="25">
        <f t="shared" si="47"/>
        <v>-29</v>
      </c>
      <c r="R1056" s="21"/>
    </row>
    <row r="1057" spans="1:18" x14ac:dyDescent="0.3">
      <c r="A1057" s="21" t="s">
        <v>2208</v>
      </c>
      <c r="B1057" s="51">
        <v>740200066</v>
      </c>
      <c r="C1057" s="21" t="s">
        <v>2271</v>
      </c>
      <c r="D1057" s="21" t="s">
        <v>153</v>
      </c>
      <c r="E1057" s="21" t="s">
        <v>2272</v>
      </c>
      <c r="F1057" s="22">
        <v>574</v>
      </c>
      <c r="G1057" s="22">
        <v>42</v>
      </c>
      <c r="H1057" s="23">
        <f>F1057-G1057</f>
        <v>532</v>
      </c>
      <c r="I1057" s="22">
        <v>1677</v>
      </c>
      <c r="J1057" s="24">
        <f>I1057/F1057*100</f>
        <v>292.16027874564458</v>
      </c>
      <c r="K1057" s="25">
        <f t="shared" si="48"/>
        <v>161.16027874564458</v>
      </c>
      <c r="L1057" s="22">
        <v>26</v>
      </c>
      <c r="M1057" s="26">
        <f>L1057/F1057*100</f>
        <v>4.529616724738676</v>
      </c>
      <c r="N1057" s="25">
        <f t="shared" si="46"/>
        <v>1.529616724738676</v>
      </c>
      <c r="O1057" s="22">
        <v>0</v>
      </c>
      <c r="P1057" s="26">
        <f>O1057/F1057*100</f>
        <v>0</v>
      </c>
      <c r="Q1057" s="25">
        <f t="shared" si="47"/>
        <v>-29</v>
      </c>
      <c r="R1057" s="21"/>
    </row>
    <row r="1058" spans="1:18" x14ac:dyDescent="0.3">
      <c r="A1058" s="21" t="s">
        <v>2208</v>
      </c>
      <c r="B1058" s="51">
        <v>400200014</v>
      </c>
      <c r="C1058" s="21" t="s">
        <v>2273</v>
      </c>
      <c r="D1058" s="21" t="s">
        <v>887</v>
      </c>
      <c r="E1058" s="21" t="s">
        <v>2274</v>
      </c>
      <c r="F1058" s="22">
        <v>1586</v>
      </c>
      <c r="G1058" s="22">
        <v>109</v>
      </c>
      <c r="H1058" s="23">
        <f>F1058-G1058</f>
        <v>1477</v>
      </c>
      <c r="I1058" s="22">
        <v>2869</v>
      </c>
      <c r="J1058" s="24">
        <f>I1058/F1058*100</f>
        <v>180.89533417402271</v>
      </c>
      <c r="K1058" s="25">
        <f t="shared" si="48"/>
        <v>49.895334174022707</v>
      </c>
      <c r="L1058" s="22">
        <v>66</v>
      </c>
      <c r="M1058" s="26">
        <f>L1058/F1058*100</f>
        <v>4.1614123581336697</v>
      </c>
      <c r="N1058" s="25">
        <f t="shared" si="46"/>
        <v>1.1614123581336697</v>
      </c>
      <c r="O1058" s="22">
        <v>913</v>
      </c>
      <c r="P1058" s="26">
        <f>O1058/F1058*100</f>
        <v>57.566204287515767</v>
      </c>
      <c r="Q1058" s="25">
        <f t="shared" si="47"/>
        <v>28.566204287515767</v>
      </c>
      <c r="R1058" s="21"/>
    </row>
    <row r="1059" spans="1:18" x14ac:dyDescent="0.3">
      <c r="A1059" s="21" t="s">
        <v>2208</v>
      </c>
      <c r="B1059" s="51">
        <v>110000072</v>
      </c>
      <c r="C1059" s="21" t="s">
        <v>2275</v>
      </c>
      <c r="D1059" s="21" t="s">
        <v>549</v>
      </c>
      <c r="E1059" s="21" t="s">
        <v>760</v>
      </c>
      <c r="F1059" s="22">
        <v>1597</v>
      </c>
      <c r="G1059" s="22">
        <v>16</v>
      </c>
      <c r="H1059" s="23">
        <f>F1059-G1059</f>
        <v>1581</v>
      </c>
      <c r="I1059" s="22">
        <v>1252</v>
      </c>
      <c r="J1059" s="24">
        <f>I1059/F1059*100</f>
        <v>78.396994364433311</v>
      </c>
      <c r="K1059" s="25">
        <f t="shared" si="48"/>
        <v>-52.603005635566689</v>
      </c>
      <c r="L1059" s="22">
        <v>1</v>
      </c>
      <c r="M1059" s="26">
        <f>L1059/F1059*100</f>
        <v>6.2617407639323733E-2</v>
      </c>
      <c r="N1059" s="25">
        <f t="shared" si="46"/>
        <v>-2.9373825923606764</v>
      </c>
      <c r="O1059" s="22">
        <v>26</v>
      </c>
      <c r="P1059" s="26">
        <f>O1059/F1059*100</f>
        <v>1.6280525986224168</v>
      </c>
      <c r="Q1059" s="25">
        <f t="shared" si="47"/>
        <v>-27.371947401377582</v>
      </c>
      <c r="R1059" s="21"/>
    </row>
    <row r="1060" spans="1:18" x14ac:dyDescent="0.3">
      <c r="A1060" s="21" t="s">
        <v>2208</v>
      </c>
      <c r="B1060" s="51">
        <v>740200022</v>
      </c>
      <c r="C1060" s="21" t="s">
        <v>2276</v>
      </c>
      <c r="D1060" s="21" t="s">
        <v>156</v>
      </c>
      <c r="E1060" s="21" t="s">
        <v>2277</v>
      </c>
      <c r="F1060" s="22">
        <v>1660</v>
      </c>
      <c r="G1060" s="22">
        <v>510</v>
      </c>
      <c r="H1060" s="23">
        <f>F1060-G1060</f>
        <v>1150</v>
      </c>
      <c r="I1060" s="22">
        <v>1944</v>
      </c>
      <c r="J1060" s="24">
        <f>I1060/F1060*100</f>
        <v>117.10843373493975</v>
      </c>
      <c r="K1060" s="25">
        <f t="shared" si="48"/>
        <v>-13.891566265060248</v>
      </c>
      <c r="L1060" s="22">
        <v>12</v>
      </c>
      <c r="M1060" s="26">
        <f>L1060/F1060*100</f>
        <v>0.72289156626506024</v>
      </c>
      <c r="N1060" s="25">
        <f t="shared" si="46"/>
        <v>-2.2771084337349397</v>
      </c>
      <c r="O1060" s="22">
        <v>20</v>
      </c>
      <c r="P1060" s="26">
        <f>O1060/F1060*100</f>
        <v>1.2048192771084338</v>
      </c>
      <c r="Q1060" s="25">
        <f t="shared" si="47"/>
        <v>-27.795180722891565</v>
      </c>
      <c r="R1060" s="21"/>
    </row>
    <row r="1061" spans="1:18" x14ac:dyDescent="0.3">
      <c r="A1061" s="21" t="s">
        <v>2208</v>
      </c>
      <c r="B1061" s="51">
        <v>400200012</v>
      </c>
      <c r="C1061" s="21" t="s">
        <v>2278</v>
      </c>
      <c r="D1061" s="21" t="s">
        <v>216</v>
      </c>
      <c r="E1061" s="21" t="s">
        <v>2279</v>
      </c>
      <c r="F1061" s="22">
        <v>1521</v>
      </c>
      <c r="G1061" s="22">
        <v>173</v>
      </c>
      <c r="H1061" s="23">
        <f>F1061-G1061</f>
        <v>1348</v>
      </c>
      <c r="I1061" s="22">
        <v>1184</v>
      </c>
      <c r="J1061" s="24">
        <f>I1061/F1061*100</f>
        <v>77.843523997370156</v>
      </c>
      <c r="K1061" s="25">
        <f t="shared" si="48"/>
        <v>-53.156476002629844</v>
      </c>
      <c r="L1061" s="22">
        <v>126</v>
      </c>
      <c r="M1061" s="26">
        <f>L1061/F1061*100</f>
        <v>8.2840236686390547</v>
      </c>
      <c r="N1061" s="25">
        <f t="shared" si="46"/>
        <v>5.2840236686390547</v>
      </c>
      <c r="O1061" s="22">
        <v>418</v>
      </c>
      <c r="P1061" s="26">
        <f>O1061/F1061*100</f>
        <v>27.481919789612096</v>
      </c>
      <c r="Q1061" s="25">
        <f t="shared" si="47"/>
        <v>-1.5180802103879039</v>
      </c>
      <c r="R1061" s="21"/>
    </row>
    <row r="1062" spans="1:18" x14ac:dyDescent="0.3">
      <c r="A1062" s="21" t="s">
        <v>2208</v>
      </c>
      <c r="B1062" s="51">
        <v>326100001</v>
      </c>
      <c r="C1062" s="21" t="s">
        <v>2280</v>
      </c>
      <c r="D1062" s="21" t="s">
        <v>1209</v>
      </c>
      <c r="E1062" s="21" t="s">
        <v>63</v>
      </c>
      <c r="F1062" s="22">
        <v>1713</v>
      </c>
      <c r="G1062" s="22">
        <v>450</v>
      </c>
      <c r="H1062" s="23">
        <f>F1062-G1062</f>
        <v>1263</v>
      </c>
      <c r="I1062" s="22">
        <v>2876</v>
      </c>
      <c r="J1062" s="24">
        <f>I1062/F1062*100</f>
        <v>167.89258610624637</v>
      </c>
      <c r="K1062" s="25">
        <f t="shared" si="48"/>
        <v>36.89258610624637</v>
      </c>
      <c r="L1062" s="22">
        <v>77</v>
      </c>
      <c r="M1062" s="26">
        <f>L1062/F1062*100</f>
        <v>4.4950379451255111</v>
      </c>
      <c r="N1062" s="25">
        <f t="shared" si="46"/>
        <v>1.4950379451255111</v>
      </c>
      <c r="O1062" s="22">
        <v>1049</v>
      </c>
      <c r="P1062" s="26">
        <f>O1062/F1062*100</f>
        <v>61.237594862813779</v>
      </c>
      <c r="Q1062" s="25">
        <f t="shared" si="47"/>
        <v>32.237594862813779</v>
      </c>
      <c r="R1062" s="21"/>
    </row>
    <row r="1063" spans="1:18" x14ac:dyDescent="0.3">
      <c r="A1063" s="21" t="s">
        <v>2208</v>
      </c>
      <c r="B1063" s="51">
        <v>90000103</v>
      </c>
      <c r="C1063" s="21" t="s">
        <v>2281</v>
      </c>
      <c r="D1063" s="21" t="s">
        <v>74</v>
      </c>
      <c r="E1063" s="21" t="s">
        <v>2282</v>
      </c>
      <c r="F1063" s="22">
        <v>2461</v>
      </c>
      <c r="G1063" s="22">
        <v>506</v>
      </c>
      <c r="H1063" s="23">
        <f>F1063-G1063</f>
        <v>1955</v>
      </c>
      <c r="I1063" s="22">
        <v>3639</v>
      </c>
      <c r="J1063" s="24">
        <f>I1063/F1063*100</f>
        <v>147.86672084518489</v>
      </c>
      <c r="K1063" s="25">
        <f t="shared" si="48"/>
        <v>16.866720845184886</v>
      </c>
      <c r="L1063" s="22">
        <v>65</v>
      </c>
      <c r="M1063" s="26">
        <f>L1063/F1063*100</f>
        <v>2.6412027631044293</v>
      </c>
      <c r="N1063" s="25">
        <f t="shared" si="46"/>
        <v>-0.35879723689557075</v>
      </c>
      <c r="O1063" s="22">
        <v>2184</v>
      </c>
      <c r="P1063" s="26">
        <f>O1063/F1063*100</f>
        <v>88.744412840308811</v>
      </c>
      <c r="Q1063" s="25">
        <f t="shared" si="47"/>
        <v>59.744412840308811</v>
      </c>
      <c r="R1063" s="21"/>
    </row>
    <row r="1064" spans="1:18" x14ac:dyDescent="0.3">
      <c r="A1064" s="21" t="s">
        <v>2208</v>
      </c>
      <c r="B1064" s="51">
        <v>560800004</v>
      </c>
      <c r="C1064" s="21" t="s">
        <v>2283</v>
      </c>
      <c r="D1064" s="21" t="s">
        <v>1091</v>
      </c>
      <c r="E1064" s="21" t="s">
        <v>2284</v>
      </c>
      <c r="F1064" s="22">
        <v>1141</v>
      </c>
      <c r="G1064" s="22">
        <v>196</v>
      </c>
      <c r="H1064" s="23">
        <f>F1064-G1064</f>
        <v>945</v>
      </c>
      <c r="I1064" s="22">
        <v>1685</v>
      </c>
      <c r="J1064" s="24">
        <f>I1064/F1064*100</f>
        <v>147.67747589833479</v>
      </c>
      <c r="K1064" s="25">
        <f t="shared" si="48"/>
        <v>16.677475898334791</v>
      </c>
      <c r="L1064" s="22">
        <v>7</v>
      </c>
      <c r="M1064" s="26">
        <f>L1064/F1064*100</f>
        <v>0.61349693251533743</v>
      </c>
      <c r="N1064" s="25">
        <f t="shared" si="46"/>
        <v>-2.3865030674846626</v>
      </c>
      <c r="O1064" s="22">
        <v>0</v>
      </c>
      <c r="P1064" s="26">
        <f>O1064/F1064*100</f>
        <v>0</v>
      </c>
      <c r="Q1064" s="25">
        <f t="shared" si="47"/>
        <v>-29</v>
      </c>
      <c r="R1064" s="21"/>
    </row>
    <row r="1065" spans="1:18" x14ac:dyDescent="0.3">
      <c r="A1065" s="21" t="s">
        <v>2208</v>
      </c>
      <c r="B1065" s="51">
        <v>740200087</v>
      </c>
      <c r="C1065" s="21" t="s">
        <v>2285</v>
      </c>
      <c r="D1065" s="21" t="s">
        <v>2286</v>
      </c>
      <c r="E1065" s="21" t="s">
        <v>2287</v>
      </c>
      <c r="F1065" s="22">
        <v>2126</v>
      </c>
      <c r="G1065" s="22">
        <v>323</v>
      </c>
      <c r="H1065" s="23">
        <f>F1065-G1065</f>
        <v>1803</v>
      </c>
      <c r="I1065" s="22">
        <v>2898</v>
      </c>
      <c r="J1065" s="24">
        <f>I1065/F1065*100</f>
        <v>136.31232361241769</v>
      </c>
      <c r="K1065" s="25">
        <f t="shared" si="48"/>
        <v>5.3123236124176856</v>
      </c>
      <c r="L1065" s="22">
        <v>5</v>
      </c>
      <c r="M1065" s="26">
        <f>L1065/F1065*100</f>
        <v>0.23518344308560676</v>
      </c>
      <c r="N1065" s="25">
        <f t="shared" si="46"/>
        <v>-2.7648165569143934</v>
      </c>
      <c r="O1065" s="22">
        <v>33</v>
      </c>
      <c r="P1065" s="26">
        <f>O1065/F1065*100</f>
        <v>1.5522107243650047</v>
      </c>
      <c r="Q1065" s="25">
        <f t="shared" si="47"/>
        <v>-27.447789275634996</v>
      </c>
      <c r="R1065" s="21"/>
    </row>
    <row r="1066" spans="1:18" x14ac:dyDescent="0.3">
      <c r="A1066" s="21" t="s">
        <v>2208</v>
      </c>
      <c r="B1066" s="51">
        <v>740200030</v>
      </c>
      <c r="C1066" s="21" t="s">
        <v>2288</v>
      </c>
      <c r="D1066" s="21" t="s">
        <v>2289</v>
      </c>
      <c r="E1066" s="21" t="s">
        <v>2290</v>
      </c>
      <c r="F1066" s="22">
        <v>2259</v>
      </c>
      <c r="G1066" s="22">
        <v>8</v>
      </c>
      <c r="H1066" s="23">
        <f>F1066-G1066</f>
        <v>2251</v>
      </c>
      <c r="I1066" s="22">
        <v>2723</v>
      </c>
      <c r="J1066" s="24">
        <f>I1066/F1066*100</f>
        <v>120.54006197432491</v>
      </c>
      <c r="K1066" s="25">
        <f t="shared" si="48"/>
        <v>-10.459938025675086</v>
      </c>
      <c r="L1066" s="22">
        <v>11</v>
      </c>
      <c r="M1066" s="26">
        <f>L1066/F1066*100</f>
        <v>0.48694112439132359</v>
      </c>
      <c r="N1066" s="25">
        <f t="shared" si="46"/>
        <v>-2.5130588756086762</v>
      </c>
      <c r="O1066" s="22">
        <v>0</v>
      </c>
      <c r="P1066" s="26">
        <f>O1066/F1066*100</f>
        <v>0</v>
      </c>
      <c r="Q1066" s="25">
        <f t="shared" si="47"/>
        <v>-29</v>
      </c>
      <c r="R1066" s="21"/>
    </row>
    <row r="1067" spans="1:18" x14ac:dyDescent="0.3">
      <c r="A1067" s="21" t="s">
        <v>2208</v>
      </c>
      <c r="B1067" s="51">
        <v>400200026</v>
      </c>
      <c r="C1067" s="21" t="s">
        <v>2291</v>
      </c>
      <c r="D1067" s="21" t="s">
        <v>938</v>
      </c>
      <c r="E1067" s="21" t="s">
        <v>2292</v>
      </c>
      <c r="F1067" s="22">
        <v>1164</v>
      </c>
      <c r="G1067" s="22">
        <v>0</v>
      </c>
      <c r="H1067" s="23">
        <f>F1067-G1067</f>
        <v>1164</v>
      </c>
      <c r="I1067" s="22">
        <v>3864</v>
      </c>
      <c r="J1067" s="24">
        <f>I1067/F1067*100</f>
        <v>331.95876288659798</v>
      </c>
      <c r="K1067" s="25">
        <f t="shared" si="48"/>
        <v>200.95876288659798</v>
      </c>
      <c r="L1067" s="22">
        <v>60</v>
      </c>
      <c r="M1067" s="26">
        <f>L1067/F1067*100</f>
        <v>5.1546391752577314</v>
      </c>
      <c r="N1067" s="25">
        <f t="shared" si="46"/>
        <v>2.1546391752577314</v>
      </c>
      <c r="O1067" s="22">
        <v>459</v>
      </c>
      <c r="P1067" s="26">
        <f>O1067/F1067*100</f>
        <v>39.432989690721648</v>
      </c>
      <c r="Q1067" s="25">
        <f t="shared" si="47"/>
        <v>10.432989690721648</v>
      </c>
      <c r="R1067" s="21"/>
    </row>
    <row r="1068" spans="1:18" x14ac:dyDescent="0.3">
      <c r="A1068" s="21" t="s">
        <v>2208</v>
      </c>
      <c r="B1068" s="51">
        <v>328275402</v>
      </c>
      <c r="C1068" s="21" t="s">
        <v>2293</v>
      </c>
      <c r="D1068" s="21" t="s">
        <v>91</v>
      </c>
      <c r="E1068" s="21" t="s">
        <v>1781</v>
      </c>
      <c r="F1068" s="22">
        <v>1772</v>
      </c>
      <c r="G1068" s="22">
        <v>335</v>
      </c>
      <c r="H1068" s="23">
        <f>F1068-G1068</f>
        <v>1437</v>
      </c>
      <c r="I1068" s="22">
        <v>1991</v>
      </c>
      <c r="J1068" s="24">
        <f>I1068/F1068*100</f>
        <v>112.35891647855532</v>
      </c>
      <c r="K1068" s="25">
        <f t="shared" si="48"/>
        <v>-18.641083521444685</v>
      </c>
      <c r="L1068" s="22">
        <v>20</v>
      </c>
      <c r="M1068" s="26">
        <f>L1068/F1068*100</f>
        <v>1.1286681715575622</v>
      </c>
      <c r="N1068" s="25">
        <f t="shared" si="46"/>
        <v>-1.8713318284424378</v>
      </c>
      <c r="O1068" s="22">
        <v>29</v>
      </c>
      <c r="P1068" s="26">
        <f>O1068/F1068*100</f>
        <v>1.6365688487584649</v>
      </c>
      <c r="Q1068" s="25">
        <f t="shared" si="47"/>
        <v>-27.363431151241535</v>
      </c>
      <c r="R1068" s="21"/>
    </row>
    <row r="1069" spans="1:18" x14ac:dyDescent="0.3">
      <c r="A1069" s="21" t="s">
        <v>2208</v>
      </c>
      <c r="B1069" s="51">
        <v>741400023</v>
      </c>
      <c r="C1069" s="21" t="s">
        <v>2294</v>
      </c>
      <c r="D1069" s="21" t="s">
        <v>85</v>
      </c>
      <c r="E1069" s="21" t="s">
        <v>2295</v>
      </c>
      <c r="F1069" s="22">
        <v>1539</v>
      </c>
      <c r="G1069" s="22">
        <v>238</v>
      </c>
      <c r="H1069" s="23">
        <f>F1069-G1069</f>
        <v>1301</v>
      </c>
      <c r="I1069" s="22">
        <v>3655</v>
      </c>
      <c r="J1069" s="24">
        <f>I1069/F1069*100</f>
        <v>237.49187784275506</v>
      </c>
      <c r="K1069" s="25">
        <f t="shared" si="48"/>
        <v>106.49187784275506</v>
      </c>
      <c r="L1069" s="22">
        <v>29</v>
      </c>
      <c r="M1069" s="26">
        <f>L1069/F1069*100</f>
        <v>1.8843404808317088</v>
      </c>
      <c r="N1069" s="25">
        <f t="shared" si="46"/>
        <v>-1.1156595191682912</v>
      </c>
      <c r="O1069" s="22">
        <v>514</v>
      </c>
      <c r="P1069" s="26">
        <f>O1069/F1069*100</f>
        <v>33.398310591293047</v>
      </c>
      <c r="Q1069" s="25">
        <f t="shared" si="47"/>
        <v>4.3983105912930469</v>
      </c>
      <c r="R1069" s="21"/>
    </row>
    <row r="1070" spans="1:18" x14ac:dyDescent="0.3">
      <c r="A1070" s="21" t="s">
        <v>2208</v>
      </c>
      <c r="B1070" s="51">
        <v>321000002</v>
      </c>
      <c r="C1070" s="21" t="s">
        <v>2296</v>
      </c>
      <c r="D1070" s="21" t="s">
        <v>2297</v>
      </c>
      <c r="E1070" s="21" t="s">
        <v>1539</v>
      </c>
      <c r="F1070" s="22">
        <v>467</v>
      </c>
      <c r="G1070" s="22">
        <v>53</v>
      </c>
      <c r="H1070" s="23">
        <f>F1070-G1070</f>
        <v>414</v>
      </c>
      <c r="I1070" s="22">
        <v>967</v>
      </c>
      <c r="J1070" s="24">
        <f>I1070/F1070*100</f>
        <v>207.06638115631694</v>
      </c>
      <c r="K1070" s="25">
        <f t="shared" si="48"/>
        <v>76.066381156316936</v>
      </c>
      <c r="L1070" s="22">
        <v>2</v>
      </c>
      <c r="M1070" s="26">
        <f>L1070/F1070*100</f>
        <v>0.42826552462526768</v>
      </c>
      <c r="N1070" s="25">
        <f t="shared" si="46"/>
        <v>-2.5717344753747322</v>
      </c>
      <c r="O1070" s="22">
        <v>571</v>
      </c>
      <c r="P1070" s="26">
        <f>O1070/F1070*100</f>
        <v>122.2698072805139</v>
      </c>
      <c r="Q1070" s="25">
        <f t="shared" si="47"/>
        <v>93.269807280513902</v>
      </c>
      <c r="R1070" s="21"/>
    </row>
    <row r="1071" spans="1:18" x14ac:dyDescent="0.3">
      <c r="A1071" s="21" t="s">
        <v>2208</v>
      </c>
      <c r="B1071" s="51">
        <v>460800009</v>
      </c>
      <c r="C1071" s="21" t="s">
        <v>2298</v>
      </c>
      <c r="D1071" s="21" t="s">
        <v>162</v>
      </c>
      <c r="E1071" s="21" t="s">
        <v>2299</v>
      </c>
      <c r="F1071" s="22">
        <v>1735</v>
      </c>
      <c r="G1071" s="22">
        <v>87</v>
      </c>
      <c r="H1071" s="23">
        <f>F1071-G1071</f>
        <v>1648</v>
      </c>
      <c r="I1071" s="22">
        <v>2255</v>
      </c>
      <c r="J1071" s="24">
        <f>I1071/F1071*100</f>
        <v>129.97118155619597</v>
      </c>
      <c r="K1071" s="25">
        <f t="shared" si="48"/>
        <v>-1.0288184438040275</v>
      </c>
      <c r="L1071" s="22">
        <v>36</v>
      </c>
      <c r="M1071" s="26">
        <f>L1071/F1071*100</f>
        <v>2.0749279538904899</v>
      </c>
      <c r="N1071" s="25">
        <f t="shared" si="46"/>
        <v>-0.9250720461095101</v>
      </c>
      <c r="O1071" s="22">
        <v>25</v>
      </c>
      <c r="P1071" s="26">
        <f>O1071/F1071*100</f>
        <v>1.4409221902017291</v>
      </c>
      <c r="Q1071" s="25">
        <f t="shared" si="47"/>
        <v>-27.559077809798271</v>
      </c>
      <c r="R1071" s="21"/>
    </row>
    <row r="1072" spans="1:18" x14ac:dyDescent="0.3">
      <c r="A1072" s="21" t="s">
        <v>2208</v>
      </c>
      <c r="B1072" s="51">
        <v>110000022</v>
      </c>
      <c r="C1072" s="21" t="s">
        <v>2300</v>
      </c>
      <c r="D1072" s="21" t="s">
        <v>1247</v>
      </c>
      <c r="E1072" s="21" t="s">
        <v>2301</v>
      </c>
      <c r="F1072" s="22">
        <v>1636</v>
      </c>
      <c r="G1072" s="22">
        <v>678</v>
      </c>
      <c r="H1072" s="23">
        <f>F1072-G1072</f>
        <v>958</v>
      </c>
      <c r="I1072" s="22">
        <v>1137</v>
      </c>
      <c r="J1072" s="24">
        <f>I1072/F1072*100</f>
        <v>69.498777506112475</v>
      </c>
      <c r="K1072" s="25">
        <f t="shared" si="48"/>
        <v>-61.501222493887525</v>
      </c>
      <c r="L1072" s="22">
        <v>16</v>
      </c>
      <c r="M1072" s="26">
        <f>L1072/F1072*100</f>
        <v>0.97799511002444983</v>
      </c>
      <c r="N1072" s="25">
        <f t="shared" si="46"/>
        <v>-2.0220048899755501</v>
      </c>
      <c r="O1072" s="22">
        <v>152</v>
      </c>
      <c r="P1072" s="26">
        <f>O1072/F1072*100</f>
        <v>9.2909535452322736</v>
      </c>
      <c r="Q1072" s="25">
        <f t="shared" si="47"/>
        <v>-19.709046454767726</v>
      </c>
      <c r="R1072" s="21"/>
    </row>
    <row r="1073" spans="1:18" x14ac:dyDescent="0.3">
      <c r="A1073" s="21" t="s">
        <v>2208</v>
      </c>
      <c r="B1073" s="51">
        <v>110000021</v>
      </c>
      <c r="C1073" s="21" t="s">
        <v>2302</v>
      </c>
      <c r="D1073" s="21" t="s">
        <v>250</v>
      </c>
      <c r="E1073" s="21" t="s">
        <v>2303</v>
      </c>
      <c r="F1073" s="22">
        <v>1088</v>
      </c>
      <c r="G1073" s="22">
        <v>386</v>
      </c>
      <c r="H1073" s="23">
        <f>F1073-G1073</f>
        <v>702</v>
      </c>
      <c r="I1073" s="22">
        <v>1466</v>
      </c>
      <c r="J1073" s="24">
        <f>I1073/F1073*100</f>
        <v>134.74264705882354</v>
      </c>
      <c r="K1073" s="25">
        <f t="shared" si="48"/>
        <v>3.7426470588235361</v>
      </c>
      <c r="L1073" s="22">
        <v>5</v>
      </c>
      <c r="M1073" s="26">
        <f>L1073/F1073*100</f>
        <v>0.4595588235294118</v>
      </c>
      <c r="N1073" s="25">
        <f t="shared" si="46"/>
        <v>-2.5404411764705883</v>
      </c>
      <c r="O1073" s="22">
        <v>100</v>
      </c>
      <c r="P1073" s="26">
        <f>O1073/F1073*100</f>
        <v>9.1911764705882355</v>
      </c>
      <c r="Q1073" s="25">
        <f t="shared" si="47"/>
        <v>-19.808823529411764</v>
      </c>
      <c r="R1073" s="21"/>
    </row>
    <row r="1074" spans="1:18" x14ac:dyDescent="0.3">
      <c r="A1074" s="21" t="s">
        <v>2208</v>
      </c>
      <c r="B1074" s="51">
        <v>409500002</v>
      </c>
      <c r="C1074" s="21" t="s">
        <v>2304</v>
      </c>
      <c r="D1074" s="21" t="s">
        <v>230</v>
      </c>
      <c r="E1074" s="21" t="s">
        <v>2305</v>
      </c>
      <c r="F1074" s="22">
        <v>1136</v>
      </c>
      <c r="G1074" s="22">
        <v>88</v>
      </c>
      <c r="H1074" s="23">
        <f>F1074-G1074</f>
        <v>1048</v>
      </c>
      <c r="I1074" s="22">
        <v>1310</v>
      </c>
      <c r="J1074" s="24">
        <f>I1074/F1074*100</f>
        <v>115.3169014084507</v>
      </c>
      <c r="K1074" s="25">
        <f t="shared" si="48"/>
        <v>-15.683098591549296</v>
      </c>
      <c r="L1074" s="22">
        <v>0</v>
      </c>
      <c r="M1074" s="26">
        <f>L1074/F1074*100</f>
        <v>0</v>
      </c>
      <c r="N1074" s="25">
        <f t="shared" si="46"/>
        <v>-3</v>
      </c>
      <c r="O1074" s="22">
        <v>0</v>
      </c>
      <c r="P1074" s="26">
        <f>O1074/F1074*100</f>
        <v>0</v>
      </c>
      <c r="Q1074" s="25">
        <f t="shared" si="47"/>
        <v>-29</v>
      </c>
      <c r="R1074" s="21"/>
    </row>
    <row r="1075" spans="1:18" x14ac:dyDescent="0.3">
      <c r="A1075" s="21" t="s">
        <v>2208</v>
      </c>
      <c r="B1075" s="51">
        <v>90024101</v>
      </c>
      <c r="C1075" s="21" t="s">
        <v>2222</v>
      </c>
      <c r="D1075" s="21" t="s">
        <v>128</v>
      </c>
      <c r="E1075" s="21" t="s">
        <v>309</v>
      </c>
      <c r="F1075" s="22">
        <v>1168</v>
      </c>
      <c r="G1075" s="22">
        <v>7</v>
      </c>
      <c r="H1075" s="23">
        <f>F1075-G1075</f>
        <v>1161</v>
      </c>
      <c r="I1075" s="22">
        <v>1437</v>
      </c>
      <c r="J1075" s="24">
        <f>I1075/F1075*100</f>
        <v>123.03082191780821</v>
      </c>
      <c r="K1075" s="25">
        <f t="shared" si="48"/>
        <v>-7.9691780821917888</v>
      </c>
      <c r="L1075" s="22">
        <v>2</v>
      </c>
      <c r="M1075" s="26">
        <f>L1075/F1075*100</f>
        <v>0.17123287671232876</v>
      </c>
      <c r="N1075" s="25">
        <f t="shared" si="46"/>
        <v>-2.8287671232876712</v>
      </c>
      <c r="O1075" s="22">
        <v>2871</v>
      </c>
      <c r="P1075" s="26">
        <f>O1075/F1075*100</f>
        <v>245.80479452054794</v>
      </c>
      <c r="Q1075" s="25">
        <f t="shared" si="47"/>
        <v>216.80479452054794</v>
      </c>
      <c r="R1075" s="21"/>
    </row>
    <row r="1076" spans="1:18" x14ac:dyDescent="0.3">
      <c r="A1076" s="21" t="s">
        <v>2208</v>
      </c>
      <c r="B1076" s="51">
        <v>400200008</v>
      </c>
      <c r="C1076" s="21" t="s">
        <v>2306</v>
      </c>
      <c r="D1076" s="21" t="s">
        <v>291</v>
      </c>
      <c r="E1076" s="21" t="s">
        <v>2141</v>
      </c>
      <c r="F1076" s="22">
        <v>1789</v>
      </c>
      <c r="G1076" s="22">
        <v>667</v>
      </c>
      <c r="H1076" s="23">
        <f>F1076-G1076</f>
        <v>1122</v>
      </c>
      <c r="I1076" s="22">
        <v>2648</v>
      </c>
      <c r="J1076" s="24">
        <f>I1076/F1076*100</f>
        <v>148.0156512017887</v>
      </c>
      <c r="K1076" s="25">
        <f t="shared" si="48"/>
        <v>17.0156512017887</v>
      </c>
      <c r="L1076" s="22">
        <v>25</v>
      </c>
      <c r="M1076" s="26">
        <f>L1076/F1076*100</f>
        <v>1.3974287311347122</v>
      </c>
      <c r="N1076" s="25">
        <f t="shared" si="46"/>
        <v>-1.6025712688652878</v>
      </c>
      <c r="O1076" s="22">
        <v>237</v>
      </c>
      <c r="P1076" s="26">
        <f>O1076/F1076*100</f>
        <v>13.247624371157071</v>
      </c>
      <c r="Q1076" s="25">
        <f t="shared" si="47"/>
        <v>-15.752375628842929</v>
      </c>
      <c r="R1076" s="21"/>
    </row>
    <row r="1077" spans="1:18" x14ac:dyDescent="0.3">
      <c r="A1077" s="21" t="s">
        <v>2208</v>
      </c>
      <c r="B1077" s="51">
        <v>400200013</v>
      </c>
      <c r="C1077" s="21" t="s">
        <v>2307</v>
      </c>
      <c r="D1077" s="21" t="s">
        <v>26</v>
      </c>
      <c r="E1077" s="21" t="s">
        <v>2308</v>
      </c>
      <c r="F1077" s="22">
        <v>2791</v>
      </c>
      <c r="G1077" s="22">
        <v>1259</v>
      </c>
      <c r="H1077" s="23">
        <f>F1077-G1077</f>
        <v>1532</v>
      </c>
      <c r="I1077" s="22">
        <v>5378</v>
      </c>
      <c r="J1077" s="24">
        <f>I1077/F1077*100</f>
        <v>192.69079183088499</v>
      </c>
      <c r="K1077" s="25">
        <f t="shared" si="48"/>
        <v>61.69079183088499</v>
      </c>
      <c r="L1077" s="22">
        <v>0</v>
      </c>
      <c r="M1077" s="26">
        <f>L1077/F1077*100</f>
        <v>0</v>
      </c>
      <c r="N1077" s="25">
        <f t="shared" si="46"/>
        <v>-3</v>
      </c>
      <c r="O1077" s="22">
        <v>0</v>
      </c>
      <c r="P1077" s="26">
        <f>O1077/F1077*100</f>
        <v>0</v>
      </c>
      <c r="Q1077" s="25">
        <f t="shared" si="47"/>
        <v>-29</v>
      </c>
      <c r="R1077" s="21"/>
    </row>
    <row r="1078" spans="1:18" x14ac:dyDescent="0.3">
      <c r="A1078" s="21" t="s">
        <v>2208</v>
      </c>
      <c r="B1078" s="51">
        <v>460200008</v>
      </c>
      <c r="C1078" s="21" t="s">
        <v>2309</v>
      </c>
      <c r="D1078" s="21" t="s">
        <v>216</v>
      </c>
      <c r="E1078" s="21" t="s">
        <v>2310</v>
      </c>
      <c r="F1078" s="22">
        <v>1532</v>
      </c>
      <c r="G1078" s="22">
        <v>0</v>
      </c>
      <c r="H1078" s="23">
        <f>F1078-G1078</f>
        <v>1532</v>
      </c>
      <c r="I1078" s="22">
        <v>2105</v>
      </c>
      <c r="J1078" s="24">
        <f>I1078/F1078*100</f>
        <v>137.40208877284596</v>
      </c>
      <c r="K1078" s="25">
        <f t="shared" si="48"/>
        <v>6.402088772845957</v>
      </c>
      <c r="L1078" s="22">
        <v>17</v>
      </c>
      <c r="M1078" s="26">
        <f>L1078/F1078*100</f>
        <v>1.1096605744125325</v>
      </c>
      <c r="N1078" s="25">
        <f t="shared" si="46"/>
        <v>-1.8903394255874675</v>
      </c>
      <c r="O1078" s="22">
        <v>174</v>
      </c>
      <c r="P1078" s="26">
        <f>O1078/F1078*100</f>
        <v>11.357702349869452</v>
      </c>
      <c r="Q1078" s="25">
        <f t="shared" si="47"/>
        <v>-17.642297650130548</v>
      </c>
      <c r="R1078" s="21"/>
    </row>
    <row r="1079" spans="1:18" x14ac:dyDescent="0.3">
      <c r="A1079" s="21" t="s">
        <v>2208</v>
      </c>
      <c r="B1079" s="51">
        <v>740200068</v>
      </c>
      <c r="C1079" s="21" t="s">
        <v>2311</v>
      </c>
      <c r="D1079" s="21" t="s">
        <v>2312</v>
      </c>
      <c r="E1079" s="21" t="s">
        <v>1055</v>
      </c>
      <c r="F1079" s="22">
        <v>1636</v>
      </c>
      <c r="G1079" s="22">
        <v>305</v>
      </c>
      <c r="H1079" s="23">
        <f>F1079-G1079</f>
        <v>1331</v>
      </c>
      <c r="I1079" s="22">
        <v>1866</v>
      </c>
      <c r="J1079" s="24">
        <f>I1079/F1079*100</f>
        <v>114.05867970660147</v>
      </c>
      <c r="K1079" s="25">
        <f t="shared" si="48"/>
        <v>-16.941320293398533</v>
      </c>
      <c r="L1079" s="22">
        <v>55</v>
      </c>
      <c r="M1079" s="26">
        <f>L1079/F1079*100</f>
        <v>3.3618581907090466</v>
      </c>
      <c r="N1079" s="25">
        <f t="shared" si="46"/>
        <v>0.36185819070904657</v>
      </c>
      <c r="O1079" s="22">
        <v>17</v>
      </c>
      <c r="P1079" s="26">
        <f>O1079/F1079*100</f>
        <v>1.039119804400978</v>
      </c>
      <c r="Q1079" s="25">
        <f t="shared" si="47"/>
        <v>-27.960880195599021</v>
      </c>
      <c r="R1079" s="21"/>
    </row>
    <row r="1080" spans="1:18" x14ac:dyDescent="0.3">
      <c r="A1080" s="21" t="s">
        <v>2208</v>
      </c>
      <c r="B1080" s="51">
        <v>320200005</v>
      </c>
      <c r="C1080" s="21" t="s">
        <v>2313</v>
      </c>
      <c r="D1080" s="21" t="s">
        <v>271</v>
      </c>
      <c r="E1080" s="21" t="s">
        <v>2314</v>
      </c>
      <c r="F1080" s="22">
        <v>1972</v>
      </c>
      <c r="G1080" s="22">
        <v>401</v>
      </c>
      <c r="H1080" s="23">
        <f>F1080-G1080</f>
        <v>1571</v>
      </c>
      <c r="I1080" s="22">
        <v>2225</v>
      </c>
      <c r="J1080" s="24">
        <f>I1080/F1080*100</f>
        <v>112.82961460446248</v>
      </c>
      <c r="K1080" s="25">
        <f t="shared" si="48"/>
        <v>-18.170385395537522</v>
      </c>
      <c r="L1080" s="22">
        <v>9</v>
      </c>
      <c r="M1080" s="26">
        <f>L1080/F1080*100</f>
        <v>0.45638945233265721</v>
      </c>
      <c r="N1080" s="25">
        <f t="shared" si="46"/>
        <v>-2.5436105476673427</v>
      </c>
      <c r="O1080" s="22">
        <v>42</v>
      </c>
      <c r="P1080" s="26">
        <f>O1080/F1080*100</f>
        <v>2.1298174442190669</v>
      </c>
      <c r="Q1080" s="25">
        <f t="shared" si="47"/>
        <v>-26.870182555780932</v>
      </c>
      <c r="R1080" s="21"/>
    </row>
    <row r="1081" spans="1:18" x14ac:dyDescent="0.3">
      <c r="A1081" s="21" t="s">
        <v>2208</v>
      </c>
      <c r="B1081" s="51">
        <v>90024101</v>
      </c>
      <c r="C1081" s="21" t="s">
        <v>2222</v>
      </c>
      <c r="D1081" s="21" t="s">
        <v>2315</v>
      </c>
      <c r="E1081" s="21" t="s">
        <v>2316</v>
      </c>
      <c r="F1081" s="22">
        <v>1564</v>
      </c>
      <c r="G1081" s="22">
        <v>280</v>
      </c>
      <c r="H1081" s="23">
        <f>F1081-G1081</f>
        <v>1284</v>
      </c>
      <c r="I1081" s="22">
        <v>1964</v>
      </c>
      <c r="J1081" s="24">
        <f>I1081/F1081*100</f>
        <v>125.57544757033247</v>
      </c>
      <c r="K1081" s="25">
        <f t="shared" si="48"/>
        <v>-5.4245524296675285</v>
      </c>
      <c r="L1081" s="22">
        <v>81</v>
      </c>
      <c r="M1081" s="26">
        <f>L1081/F1081*100</f>
        <v>5.179028132992328</v>
      </c>
      <c r="N1081" s="25">
        <f t="shared" si="46"/>
        <v>2.179028132992328</v>
      </c>
      <c r="O1081" s="22">
        <v>550</v>
      </c>
      <c r="P1081" s="26">
        <f>O1081/F1081*100</f>
        <v>35.166240409207163</v>
      </c>
      <c r="Q1081" s="25">
        <f t="shared" si="47"/>
        <v>6.1662404092071625</v>
      </c>
      <c r="R1081" s="21"/>
    </row>
    <row r="1082" spans="1:18" x14ac:dyDescent="0.3">
      <c r="A1082" s="21" t="s">
        <v>2208</v>
      </c>
      <c r="B1082" s="51">
        <v>566900006</v>
      </c>
      <c r="C1082" s="21" t="s">
        <v>2317</v>
      </c>
      <c r="D1082" s="21" t="s">
        <v>77</v>
      </c>
      <c r="E1082" s="21" t="s">
        <v>2318</v>
      </c>
      <c r="F1082" s="22">
        <v>1626</v>
      </c>
      <c r="G1082" s="22">
        <v>218</v>
      </c>
      <c r="H1082" s="23">
        <f>F1082-G1082</f>
        <v>1408</v>
      </c>
      <c r="I1082" s="22">
        <v>1210</v>
      </c>
      <c r="J1082" s="24">
        <f>I1082/F1082*100</f>
        <v>74.41574415744158</v>
      </c>
      <c r="K1082" s="25">
        <f t="shared" si="48"/>
        <v>-56.58425584255842</v>
      </c>
      <c r="L1082" s="22">
        <v>0</v>
      </c>
      <c r="M1082" s="26">
        <f>L1082/F1082*100</f>
        <v>0</v>
      </c>
      <c r="N1082" s="25">
        <f t="shared" si="46"/>
        <v>-3</v>
      </c>
      <c r="O1082" s="22">
        <v>0</v>
      </c>
      <c r="P1082" s="26">
        <f>O1082/F1082*100</f>
        <v>0</v>
      </c>
      <c r="Q1082" s="25">
        <f t="shared" si="47"/>
        <v>-29</v>
      </c>
      <c r="R1082" s="21"/>
    </row>
    <row r="1083" spans="1:18" x14ac:dyDescent="0.3">
      <c r="A1083" s="21" t="s">
        <v>2208</v>
      </c>
      <c r="B1083" s="51">
        <v>321000006</v>
      </c>
      <c r="C1083" s="21" t="s">
        <v>2319</v>
      </c>
      <c r="D1083" s="21" t="s">
        <v>1014</v>
      </c>
      <c r="E1083" s="21" t="s">
        <v>1284</v>
      </c>
      <c r="F1083" s="22">
        <v>1925</v>
      </c>
      <c r="G1083" s="22">
        <v>306</v>
      </c>
      <c r="H1083" s="23">
        <f>F1083-G1083</f>
        <v>1619</v>
      </c>
      <c r="I1083" s="22">
        <v>1954</v>
      </c>
      <c r="J1083" s="24">
        <f>I1083/F1083*100</f>
        <v>101.5064935064935</v>
      </c>
      <c r="K1083" s="25">
        <f t="shared" si="48"/>
        <v>-29.493506493506501</v>
      </c>
      <c r="L1083" s="22">
        <v>24</v>
      </c>
      <c r="M1083" s="26">
        <f>L1083/F1083*100</f>
        <v>1.2467532467532467</v>
      </c>
      <c r="N1083" s="25">
        <f t="shared" si="46"/>
        <v>-1.7532467532467533</v>
      </c>
      <c r="O1083" s="22">
        <v>22</v>
      </c>
      <c r="P1083" s="26">
        <f>O1083/F1083*100</f>
        <v>1.1428571428571428</v>
      </c>
      <c r="Q1083" s="25">
        <f t="shared" si="47"/>
        <v>-27.857142857142858</v>
      </c>
      <c r="R1083" s="21"/>
    </row>
    <row r="1084" spans="1:18" x14ac:dyDescent="0.3">
      <c r="A1084" s="21" t="s">
        <v>2208</v>
      </c>
      <c r="B1084" s="51">
        <v>326100013</v>
      </c>
      <c r="C1084" s="21" t="s">
        <v>2320</v>
      </c>
      <c r="D1084" s="21" t="s">
        <v>1576</v>
      </c>
      <c r="E1084" s="21" t="s">
        <v>2321</v>
      </c>
      <c r="F1084" s="22">
        <v>1799</v>
      </c>
      <c r="G1084" s="22">
        <v>182</v>
      </c>
      <c r="H1084" s="23">
        <f>F1084-G1084</f>
        <v>1617</v>
      </c>
      <c r="I1084" s="22">
        <v>2603</v>
      </c>
      <c r="J1084" s="24">
        <f>I1084/F1084*100</f>
        <v>144.69149527515285</v>
      </c>
      <c r="K1084" s="25">
        <f t="shared" si="48"/>
        <v>13.691495275152846</v>
      </c>
      <c r="L1084" s="22">
        <v>47</v>
      </c>
      <c r="M1084" s="26">
        <f>L1084/F1084*100</f>
        <v>2.6125625347415231</v>
      </c>
      <c r="N1084" s="25">
        <f t="shared" si="46"/>
        <v>-0.38743746525847689</v>
      </c>
      <c r="O1084" s="22">
        <v>11</v>
      </c>
      <c r="P1084" s="26">
        <f>O1084/F1084*100</f>
        <v>0.61145080600333523</v>
      </c>
      <c r="Q1084" s="25">
        <f t="shared" si="47"/>
        <v>-28.388549193996663</v>
      </c>
      <c r="R1084" s="21"/>
    </row>
    <row r="1085" spans="1:18" x14ac:dyDescent="0.3">
      <c r="A1085" s="21" t="s">
        <v>2208</v>
      </c>
      <c r="B1085" s="51">
        <v>740200038</v>
      </c>
      <c r="C1085" s="21" t="s">
        <v>2322</v>
      </c>
      <c r="D1085" s="21" t="s">
        <v>336</v>
      </c>
      <c r="E1085" s="21" t="s">
        <v>2323</v>
      </c>
      <c r="F1085" s="22">
        <v>1053</v>
      </c>
      <c r="G1085" s="22">
        <v>10</v>
      </c>
      <c r="H1085" s="23">
        <f>F1085-G1085</f>
        <v>1043</v>
      </c>
      <c r="I1085" s="22">
        <v>1142</v>
      </c>
      <c r="J1085" s="24">
        <f>I1085/F1085*100</f>
        <v>108.45204178537512</v>
      </c>
      <c r="K1085" s="25">
        <f t="shared" si="48"/>
        <v>-22.547958214624884</v>
      </c>
      <c r="L1085" s="22">
        <v>0</v>
      </c>
      <c r="M1085" s="26">
        <f>L1085/F1085*100</f>
        <v>0</v>
      </c>
      <c r="N1085" s="25">
        <f t="shared" si="46"/>
        <v>-3</v>
      </c>
      <c r="O1085" s="22">
        <v>356</v>
      </c>
      <c r="P1085" s="26">
        <f>O1085/F1085*100</f>
        <v>33.808167141500469</v>
      </c>
      <c r="Q1085" s="25">
        <f t="shared" si="47"/>
        <v>4.8081671415004692</v>
      </c>
      <c r="R1085" s="21"/>
    </row>
    <row r="1086" spans="1:18" x14ac:dyDescent="0.3">
      <c r="A1086" s="21" t="s">
        <v>2208</v>
      </c>
      <c r="B1086" s="51">
        <v>320200006</v>
      </c>
      <c r="C1086" s="21" t="s">
        <v>2324</v>
      </c>
      <c r="D1086" s="21" t="s">
        <v>2325</v>
      </c>
      <c r="E1086" s="21" t="s">
        <v>45</v>
      </c>
      <c r="F1086" s="22">
        <v>1979</v>
      </c>
      <c r="G1086" s="22">
        <v>444</v>
      </c>
      <c r="H1086" s="23">
        <f>F1086-G1086</f>
        <v>1535</v>
      </c>
      <c r="I1086" s="22">
        <v>3320</v>
      </c>
      <c r="J1086" s="24">
        <f>I1086/F1086*100</f>
        <v>167.76149570490148</v>
      </c>
      <c r="K1086" s="25">
        <f t="shared" si="48"/>
        <v>36.761495704901478</v>
      </c>
      <c r="L1086" s="22">
        <v>31</v>
      </c>
      <c r="M1086" s="26">
        <f>L1086/F1086*100</f>
        <v>1.5664477008590199</v>
      </c>
      <c r="N1086" s="25">
        <f t="shared" si="46"/>
        <v>-1.4335522991409801</v>
      </c>
      <c r="O1086" s="22">
        <v>126</v>
      </c>
      <c r="P1086" s="26">
        <f>O1086/F1086*100</f>
        <v>6.3668519454269834</v>
      </c>
      <c r="Q1086" s="25">
        <f t="shared" si="47"/>
        <v>-22.633148054573017</v>
      </c>
      <c r="R1086" s="21"/>
    </row>
    <row r="1087" spans="1:18" x14ac:dyDescent="0.3">
      <c r="A1087" s="21" t="s">
        <v>2208</v>
      </c>
      <c r="B1087" s="51">
        <v>409500005</v>
      </c>
      <c r="C1087" s="21" t="s">
        <v>2326</v>
      </c>
      <c r="D1087" s="21" t="s">
        <v>91</v>
      </c>
      <c r="E1087" s="21" t="s">
        <v>2327</v>
      </c>
      <c r="F1087" s="22">
        <v>1260</v>
      </c>
      <c r="G1087" s="22">
        <v>194</v>
      </c>
      <c r="H1087" s="23">
        <f>F1087-G1087</f>
        <v>1066</v>
      </c>
      <c r="I1087" s="22">
        <v>1799</v>
      </c>
      <c r="J1087" s="24">
        <f>I1087/F1087*100</f>
        <v>142.77777777777777</v>
      </c>
      <c r="K1087" s="25">
        <f t="shared" si="48"/>
        <v>11.777777777777771</v>
      </c>
      <c r="L1087" s="22">
        <v>10</v>
      </c>
      <c r="M1087" s="26">
        <f>L1087/F1087*100</f>
        <v>0.79365079365079361</v>
      </c>
      <c r="N1087" s="25">
        <f t="shared" si="46"/>
        <v>-2.2063492063492065</v>
      </c>
      <c r="O1087" s="22">
        <v>1103</v>
      </c>
      <c r="P1087" s="26">
        <f>O1087/F1087*100</f>
        <v>87.539682539682545</v>
      </c>
      <c r="Q1087" s="25">
        <f t="shared" si="47"/>
        <v>58.539682539682545</v>
      </c>
      <c r="R1087" s="21"/>
    </row>
    <row r="1088" spans="1:18" x14ac:dyDescent="0.3">
      <c r="A1088" s="21" t="s">
        <v>2208</v>
      </c>
      <c r="B1088" s="51">
        <v>90077422</v>
      </c>
      <c r="C1088" s="21" t="s">
        <v>2328</v>
      </c>
      <c r="D1088" s="21" t="s">
        <v>1430</v>
      </c>
      <c r="E1088" s="21" t="s">
        <v>2329</v>
      </c>
      <c r="F1088" s="22">
        <v>2065</v>
      </c>
      <c r="G1088" s="22">
        <v>446</v>
      </c>
      <c r="H1088" s="23">
        <f>F1088-G1088</f>
        <v>1619</v>
      </c>
      <c r="I1088" s="22">
        <v>1529</v>
      </c>
      <c r="J1088" s="24">
        <f>I1088/F1088*100</f>
        <v>74.043583535108965</v>
      </c>
      <c r="K1088" s="25">
        <f t="shared" si="48"/>
        <v>-56.956416464891035</v>
      </c>
      <c r="L1088" s="22">
        <v>11</v>
      </c>
      <c r="M1088" s="26">
        <f>L1088/F1088*100</f>
        <v>0.53268765133171914</v>
      </c>
      <c r="N1088" s="25">
        <f t="shared" ref="N1088:N1151" si="49">M1088-3</f>
        <v>-2.4673123486682806</v>
      </c>
      <c r="O1088" s="22">
        <v>69</v>
      </c>
      <c r="P1088" s="26">
        <f>O1088/F1088*100</f>
        <v>3.3414043583535107</v>
      </c>
      <c r="Q1088" s="25">
        <f t="shared" ref="Q1088:Q1151" si="50">P1088-29</f>
        <v>-25.658595641646489</v>
      </c>
      <c r="R1088" s="21"/>
    </row>
    <row r="1089" spans="1:18" x14ac:dyDescent="0.3">
      <c r="A1089" s="21" t="s">
        <v>2208</v>
      </c>
      <c r="B1089" s="51">
        <v>320200008</v>
      </c>
      <c r="C1089" s="21" t="s">
        <v>2330</v>
      </c>
      <c r="D1089" s="21" t="s">
        <v>114</v>
      </c>
      <c r="E1089" s="21" t="s">
        <v>1069</v>
      </c>
      <c r="F1089" s="22">
        <v>1683</v>
      </c>
      <c r="G1089" s="22">
        <v>130</v>
      </c>
      <c r="H1089" s="23">
        <f>F1089-G1089</f>
        <v>1553</v>
      </c>
      <c r="I1089" s="22">
        <v>1720</v>
      </c>
      <c r="J1089" s="24">
        <f>I1089/F1089*100</f>
        <v>102.19845513963162</v>
      </c>
      <c r="K1089" s="25">
        <f t="shared" si="48"/>
        <v>-28.801544860368381</v>
      </c>
      <c r="L1089" s="22">
        <v>12</v>
      </c>
      <c r="M1089" s="26">
        <f>L1089/F1089*100</f>
        <v>0.71301247771836007</v>
      </c>
      <c r="N1089" s="25">
        <f t="shared" si="49"/>
        <v>-2.28698752228164</v>
      </c>
      <c r="O1089" s="22">
        <v>27</v>
      </c>
      <c r="P1089" s="26">
        <f>O1089/F1089*100</f>
        <v>1.6042780748663104</v>
      </c>
      <c r="Q1089" s="25">
        <f t="shared" si="50"/>
        <v>-27.395721925133689</v>
      </c>
      <c r="R1089" s="21"/>
    </row>
    <row r="1090" spans="1:18" x14ac:dyDescent="0.3">
      <c r="A1090" s="21" t="s">
        <v>2208</v>
      </c>
      <c r="B1090" s="51">
        <v>90000031</v>
      </c>
      <c r="C1090" s="21" t="s">
        <v>2331</v>
      </c>
      <c r="D1090" s="21" t="s">
        <v>68</v>
      </c>
      <c r="E1090" s="21" t="s">
        <v>2332</v>
      </c>
      <c r="F1090" s="22">
        <v>907</v>
      </c>
      <c r="G1090" s="22">
        <v>139</v>
      </c>
      <c r="H1090" s="23">
        <f>F1090-G1090</f>
        <v>768</v>
      </c>
      <c r="I1090" s="22">
        <v>1230</v>
      </c>
      <c r="J1090" s="24">
        <f>I1090/F1090*100</f>
        <v>135.61190738699008</v>
      </c>
      <c r="K1090" s="25">
        <f t="shared" si="48"/>
        <v>4.6119073869900831</v>
      </c>
      <c r="L1090" s="22">
        <v>0</v>
      </c>
      <c r="M1090" s="26">
        <f>L1090/F1090*100</f>
        <v>0</v>
      </c>
      <c r="N1090" s="25">
        <f t="shared" si="49"/>
        <v>-3</v>
      </c>
      <c r="O1090" s="22">
        <v>247</v>
      </c>
      <c r="P1090" s="26">
        <f>O1090/F1090*100</f>
        <v>27.23263506063947</v>
      </c>
      <c r="Q1090" s="25">
        <f t="shared" si="50"/>
        <v>-1.7673649393605295</v>
      </c>
      <c r="R1090" s="21"/>
    </row>
    <row r="1091" spans="1:18" x14ac:dyDescent="0.3">
      <c r="A1091" s="21" t="s">
        <v>2208</v>
      </c>
      <c r="B1091" s="51">
        <v>460200049</v>
      </c>
      <c r="C1091" s="21" t="s">
        <v>2333</v>
      </c>
      <c r="D1091" s="21" t="s">
        <v>336</v>
      </c>
      <c r="E1091" s="21" t="s">
        <v>963</v>
      </c>
      <c r="F1091" s="22">
        <v>1635</v>
      </c>
      <c r="G1091" s="22">
        <v>283</v>
      </c>
      <c r="H1091" s="23">
        <f>F1091-G1091</f>
        <v>1352</v>
      </c>
      <c r="I1091" s="22">
        <v>2054</v>
      </c>
      <c r="J1091" s="24">
        <f>I1091/F1091*100</f>
        <v>125.62691131498471</v>
      </c>
      <c r="K1091" s="25">
        <f t="shared" si="48"/>
        <v>-5.3730886850152899</v>
      </c>
      <c r="L1091" s="22">
        <v>39</v>
      </c>
      <c r="M1091" s="26">
        <f>L1091/F1091*100</f>
        <v>2.3853211009174311</v>
      </c>
      <c r="N1091" s="25">
        <f t="shared" si="49"/>
        <v>-0.6146788990825689</v>
      </c>
      <c r="O1091" s="22">
        <v>303</v>
      </c>
      <c r="P1091" s="26">
        <f>O1091/F1091*100</f>
        <v>18.532110091743121</v>
      </c>
      <c r="Q1091" s="25">
        <f t="shared" si="50"/>
        <v>-10.467889908256879</v>
      </c>
      <c r="R1091" s="21"/>
    </row>
    <row r="1092" spans="1:18" x14ac:dyDescent="0.3">
      <c r="A1092" s="34" t="s">
        <v>2208</v>
      </c>
      <c r="B1092" s="53">
        <v>90077403</v>
      </c>
      <c r="C1092" s="34" t="s">
        <v>2334</v>
      </c>
      <c r="D1092" s="34" t="s">
        <v>1979</v>
      </c>
      <c r="E1092" s="34" t="s">
        <v>89</v>
      </c>
      <c r="F1092" s="35">
        <v>395</v>
      </c>
      <c r="G1092" s="35">
        <v>394</v>
      </c>
      <c r="H1092" s="36">
        <f>F1092-G1092</f>
        <v>1</v>
      </c>
      <c r="I1092" s="35">
        <v>1292</v>
      </c>
      <c r="J1092" s="37">
        <f>I1092/F1092*100</f>
        <v>327.08860759493672</v>
      </c>
      <c r="K1092" s="38">
        <f t="shared" si="48"/>
        <v>196.08860759493672</v>
      </c>
      <c r="L1092" s="35">
        <v>3</v>
      </c>
      <c r="M1092" s="39">
        <f>L1092/F1092*100</f>
        <v>0.75949367088607589</v>
      </c>
      <c r="N1092" s="38">
        <f t="shared" si="49"/>
        <v>-2.240506329113924</v>
      </c>
      <c r="O1092" s="35">
        <v>6</v>
      </c>
      <c r="P1092" s="39">
        <f>O1092/F1092*100</f>
        <v>1.5189873417721518</v>
      </c>
      <c r="Q1092" s="38">
        <f t="shared" si="50"/>
        <v>-27.481012658227847</v>
      </c>
      <c r="R1092" s="34"/>
    </row>
    <row r="1093" spans="1:18" x14ac:dyDescent="0.3">
      <c r="A1093" s="21" t="s">
        <v>2208</v>
      </c>
      <c r="B1093" s="51">
        <v>740200028</v>
      </c>
      <c r="C1093" s="21" t="s">
        <v>2335</v>
      </c>
      <c r="D1093" s="21" t="s">
        <v>100</v>
      </c>
      <c r="E1093" s="21" t="s">
        <v>179</v>
      </c>
      <c r="F1093" s="22">
        <v>1514</v>
      </c>
      <c r="G1093" s="22">
        <v>565</v>
      </c>
      <c r="H1093" s="23">
        <f>F1093-G1093</f>
        <v>949</v>
      </c>
      <c r="I1093" s="22">
        <v>1765</v>
      </c>
      <c r="J1093" s="24">
        <f>I1093/F1093*100</f>
        <v>116.5785997357992</v>
      </c>
      <c r="K1093" s="25">
        <f t="shared" si="48"/>
        <v>-14.421400264200798</v>
      </c>
      <c r="L1093" s="22">
        <v>13</v>
      </c>
      <c r="M1093" s="26">
        <f>L1093/F1093*100</f>
        <v>0.85865257595772793</v>
      </c>
      <c r="N1093" s="25">
        <f t="shared" si="49"/>
        <v>-2.1413474240422721</v>
      </c>
      <c r="O1093" s="22">
        <v>0</v>
      </c>
      <c r="P1093" s="26">
        <f>O1093/F1093*100</f>
        <v>0</v>
      </c>
      <c r="Q1093" s="25">
        <f t="shared" si="50"/>
        <v>-29</v>
      </c>
      <c r="R1093" s="21"/>
    </row>
    <row r="1094" spans="1:18" x14ac:dyDescent="0.3">
      <c r="A1094" s="21" t="s">
        <v>2208</v>
      </c>
      <c r="B1094" s="51">
        <v>561800003</v>
      </c>
      <c r="C1094" s="21" t="s">
        <v>2336</v>
      </c>
      <c r="D1094" s="21" t="s">
        <v>319</v>
      </c>
      <c r="E1094" s="21" t="s">
        <v>2337</v>
      </c>
      <c r="F1094" s="22">
        <v>1039</v>
      </c>
      <c r="G1094" s="22">
        <v>165</v>
      </c>
      <c r="H1094" s="23">
        <f>F1094-G1094</f>
        <v>874</v>
      </c>
      <c r="I1094" s="22">
        <v>1113</v>
      </c>
      <c r="J1094" s="24">
        <f>I1094/F1094*100</f>
        <v>107.12223291626563</v>
      </c>
      <c r="K1094" s="25">
        <f t="shared" si="48"/>
        <v>-23.877767083734369</v>
      </c>
      <c r="L1094" s="22">
        <v>10</v>
      </c>
      <c r="M1094" s="26">
        <f>L1094/F1094*100</f>
        <v>0.96246390760346479</v>
      </c>
      <c r="N1094" s="25">
        <f t="shared" si="49"/>
        <v>-2.0375360923965351</v>
      </c>
      <c r="O1094" s="22">
        <v>0</v>
      </c>
      <c r="P1094" s="26">
        <f>O1094/F1094*100</f>
        <v>0</v>
      </c>
      <c r="Q1094" s="25">
        <f t="shared" si="50"/>
        <v>-29</v>
      </c>
      <c r="R1094" s="21"/>
    </row>
    <row r="1095" spans="1:18" x14ac:dyDescent="0.3">
      <c r="A1095" s="21" t="s">
        <v>2208</v>
      </c>
      <c r="B1095" s="51">
        <v>540200009</v>
      </c>
      <c r="C1095" s="21" t="s">
        <v>2338</v>
      </c>
      <c r="D1095" s="21" t="s">
        <v>2339</v>
      </c>
      <c r="E1095" s="21" t="s">
        <v>2340</v>
      </c>
      <c r="F1095" s="22">
        <v>1611</v>
      </c>
      <c r="G1095" s="22">
        <v>240</v>
      </c>
      <c r="H1095" s="23">
        <f>F1095-G1095</f>
        <v>1371</v>
      </c>
      <c r="I1095" s="22">
        <v>1774</v>
      </c>
      <c r="J1095" s="24">
        <f>I1095/F1095*100</f>
        <v>110.1179391682185</v>
      </c>
      <c r="K1095" s="25">
        <f t="shared" si="48"/>
        <v>-20.882060831781502</v>
      </c>
      <c r="L1095" s="22">
        <v>151</v>
      </c>
      <c r="M1095" s="26">
        <f>L1095/F1095*100</f>
        <v>9.3730602110490384</v>
      </c>
      <c r="N1095" s="25">
        <f t="shared" si="49"/>
        <v>6.3730602110490384</v>
      </c>
      <c r="O1095" s="22">
        <v>3</v>
      </c>
      <c r="P1095" s="26">
        <f>O1095/F1095*100</f>
        <v>0.18621973929236499</v>
      </c>
      <c r="Q1095" s="25">
        <f t="shared" si="50"/>
        <v>-28.813780260707635</v>
      </c>
      <c r="R1095" s="21"/>
    </row>
    <row r="1096" spans="1:18" x14ac:dyDescent="0.3">
      <c r="A1096" s="21" t="s">
        <v>2208</v>
      </c>
      <c r="B1096" s="51">
        <v>400200005</v>
      </c>
      <c r="C1096" s="21" t="s">
        <v>2341</v>
      </c>
      <c r="D1096" s="21" t="s">
        <v>2342</v>
      </c>
      <c r="E1096" s="21" t="s">
        <v>2343</v>
      </c>
      <c r="F1096" s="22">
        <v>1329</v>
      </c>
      <c r="G1096" s="22">
        <v>3</v>
      </c>
      <c r="H1096" s="23">
        <f>F1096-G1096</f>
        <v>1326</v>
      </c>
      <c r="I1096" s="22">
        <v>1584</v>
      </c>
      <c r="J1096" s="24">
        <f>I1096/F1096*100</f>
        <v>119.18735891647856</v>
      </c>
      <c r="K1096" s="25">
        <f t="shared" si="48"/>
        <v>-11.812641083521441</v>
      </c>
      <c r="L1096" s="22">
        <v>8</v>
      </c>
      <c r="M1096" s="26">
        <f>L1096/F1096*100</f>
        <v>0.60195635816403303</v>
      </c>
      <c r="N1096" s="25">
        <f t="shared" si="49"/>
        <v>-2.398043641835967</v>
      </c>
      <c r="O1096" s="22">
        <v>37</v>
      </c>
      <c r="P1096" s="26">
        <f>O1096/F1096*100</f>
        <v>2.784048156508653</v>
      </c>
      <c r="Q1096" s="25">
        <f t="shared" si="50"/>
        <v>-26.215951843491347</v>
      </c>
      <c r="R1096" s="21"/>
    </row>
    <row r="1097" spans="1:18" x14ac:dyDescent="0.3">
      <c r="A1097" s="21" t="s">
        <v>2208</v>
      </c>
      <c r="B1097" s="51">
        <v>90075409</v>
      </c>
      <c r="C1097" s="21" t="s">
        <v>2344</v>
      </c>
      <c r="D1097" s="21" t="s">
        <v>147</v>
      </c>
      <c r="E1097" s="21" t="s">
        <v>2345</v>
      </c>
      <c r="F1097" s="22">
        <v>781</v>
      </c>
      <c r="G1097" s="22">
        <v>0</v>
      </c>
      <c r="H1097" s="23">
        <f>F1097-G1097</f>
        <v>781</v>
      </c>
      <c r="I1097" s="22">
        <v>873</v>
      </c>
      <c r="J1097" s="24">
        <f>I1097/F1097*100</f>
        <v>111.7797695262484</v>
      </c>
      <c r="K1097" s="25">
        <f t="shared" si="48"/>
        <v>-19.220230473751599</v>
      </c>
      <c r="L1097" s="22">
        <v>15</v>
      </c>
      <c r="M1097" s="26">
        <f>L1097/F1097*100</f>
        <v>1.9206145966709345</v>
      </c>
      <c r="N1097" s="25">
        <f t="shared" si="49"/>
        <v>-1.0793854033290655</v>
      </c>
      <c r="O1097" s="22">
        <v>202</v>
      </c>
      <c r="P1097" s="26">
        <f>O1097/F1097*100</f>
        <v>25.864276568501921</v>
      </c>
      <c r="Q1097" s="25">
        <f t="shared" si="50"/>
        <v>-3.1357234314980786</v>
      </c>
      <c r="R1097" s="21"/>
    </row>
    <row r="1098" spans="1:18" x14ac:dyDescent="0.3">
      <c r="A1098" s="21" t="s">
        <v>2208</v>
      </c>
      <c r="B1098" s="51">
        <v>90065205</v>
      </c>
      <c r="C1098" s="21" t="s">
        <v>2346</v>
      </c>
      <c r="D1098" s="21" t="s">
        <v>162</v>
      </c>
      <c r="E1098" s="21" t="s">
        <v>2347</v>
      </c>
      <c r="F1098" s="22">
        <v>1988</v>
      </c>
      <c r="G1098" s="22">
        <v>41</v>
      </c>
      <c r="H1098" s="23">
        <f>F1098-G1098</f>
        <v>1947</v>
      </c>
      <c r="I1098" s="22">
        <v>2706</v>
      </c>
      <c r="J1098" s="24">
        <f>I1098/F1098*100</f>
        <v>136.11670020120727</v>
      </c>
      <c r="K1098" s="25">
        <f t="shared" ref="K1098:K1161" si="51">J1098-131</f>
        <v>5.1167002012072658</v>
      </c>
      <c r="L1098" s="22">
        <v>36</v>
      </c>
      <c r="M1098" s="26">
        <f>L1098/F1098*100</f>
        <v>1.8108651911468814</v>
      </c>
      <c r="N1098" s="25">
        <f t="shared" si="49"/>
        <v>-1.1891348088531186</v>
      </c>
      <c r="O1098" s="22">
        <v>82</v>
      </c>
      <c r="P1098" s="26">
        <f>O1098/F1098*100</f>
        <v>4.1247484909456738</v>
      </c>
      <c r="Q1098" s="25">
        <f t="shared" si="50"/>
        <v>-24.875251509054326</v>
      </c>
      <c r="R1098" s="21"/>
    </row>
    <row r="1099" spans="1:18" x14ac:dyDescent="0.3">
      <c r="A1099" s="21" t="s">
        <v>2208</v>
      </c>
      <c r="B1099" s="51">
        <v>741400002</v>
      </c>
      <c r="C1099" s="21" t="s">
        <v>2348</v>
      </c>
      <c r="D1099" s="21" t="s">
        <v>131</v>
      </c>
      <c r="E1099" s="21" t="s">
        <v>2349</v>
      </c>
      <c r="F1099" s="22">
        <v>1684</v>
      </c>
      <c r="G1099" s="22">
        <v>3</v>
      </c>
      <c r="H1099" s="23">
        <f>F1099-G1099</f>
        <v>1681</v>
      </c>
      <c r="I1099" s="22">
        <v>3324</v>
      </c>
      <c r="J1099" s="24">
        <f>I1099/F1099*100</f>
        <v>197.38717339667457</v>
      </c>
      <c r="K1099" s="25">
        <f t="shared" si="51"/>
        <v>66.387173396674569</v>
      </c>
      <c r="L1099" s="22">
        <v>7</v>
      </c>
      <c r="M1099" s="26">
        <f>L1099/F1099*100</f>
        <v>0.41567695961995249</v>
      </c>
      <c r="N1099" s="25">
        <f t="shared" si="49"/>
        <v>-2.5843230403800477</v>
      </c>
      <c r="O1099" s="22">
        <v>638</v>
      </c>
      <c r="P1099" s="26">
        <f>O1099/F1099*100</f>
        <v>37.885985748218523</v>
      </c>
      <c r="Q1099" s="25">
        <f t="shared" si="50"/>
        <v>8.8859857482185234</v>
      </c>
      <c r="R1099" s="21"/>
    </row>
    <row r="1100" spans="1:18" x14ac:dyDescent="0.3">
      <c r="A1100" s="21" t="s">
        <v>2208</v>
      </c>
      <c r="B1100" s="51">
        <v>740200055</v>
      </c>
      <c r="C1100" s="21" t="s">
        <v>2350</v>
      </c>
      <c r="D1100" s="21" t="s">
        <v>721</v>
      </c>
      <c r="E1100" s="21" t="s">
        <v>2351</v>
      </c>
      <c r="F1100" s="22">
        <v>1767</v>
      </c>
      <c r="G1100" s="22">
        <v>14</v>
      </c>
      <c r="H1100" s="23">
        <f>F1100-G1100</f>
        <v>1753</v>
      </c>
      <c r="I1100" s="22">
        <v>1763</v>
      </c>
      <c r="J1100" s="24">
        <f>I1100/F1100*100</f>
        <v>99.773627617430677</v>
      </c>
      <c r="K1100" s="25">
        <f t="shared" si="51"/>
        <v>-31.226372382569323</v>
      </c>
      <c r="L1100" s="22">
        <v>6</v>
      </c>
      <c r="M1100" s="26">
        <f>L1100/F1100*100</f>
        <v>0.3395585738539898</v>
      </c>
      <c r="N1100" s="25">
        <f t="shared" si="49"/>
        <v>-2.6604414261460101</v>
      </c>
      <c r="O1100" s="22">
        <v>433</v>
      </c>
      <c r="P1100" s="26">
        <f>O1100/F1100*100</f>
        <v>24.504810413129601</v>
      </c>
      <c r="Q1100" s="25">
        <f t="shared" si="50"/>
        <v>-4.4951895868703993</v>
      </c>
      <c r="R1100" s="21"/>
    </row>
    <row r="1101" spans="1:18" x14ac:dyDescent="0.3">
      <c r="A1101" s="21" t="s">
        <v>2208</v>
      </c>
      <c r="B1101" s="51">
        <v>90065204</v>
      </c>
      <c r="C1101" s="21" t="s">
        <v>2352</v>
      </c>
      <c r="D1101" s="21" t="s">
        <v>32</v>
      </c>
      <c r="E1101" s="21" t="s">
        <v>2353</v>
      </c>
      <c r="F1101" s="22">
        <v>1644</v>
      </c>
      <c r="G1101" s="22">
        <v>150</v>
      </c>
      <c r="H1101" s="23">
        <f>F1101-G1101</f>
        <v>1494</v>
      </c>
      <c r="I1101" s="22">
        <v>3153</v>
      </c>
      <c r="J1101" s="24">
        <f>I1101/F1101*100</f>
        <v>191.7883211678832</v>
      </c>
      <c r="K1101" s="25">
        <f t="shared" si="51"/>
        <v>60.788321167883197</v>
      </c>
      <c r="L1101" s="22">
        <v>34</v>
      </c>
      <c r="M1101" s="26">
        <f>L1101/F1101*100</f>
        <v>2.0681265206812651</v>
      </c>
      <c r="N1101" s="25">
        <f t="shared" si="49"/>
        <v>-0.93187347931873488</v>
      </c>
      <c r="O1101" s="22">
        <v>0</v>
      </c>
      <c r="P1101" s="26">
        <f>O1101/F1101*100</f>
        <v>0</v>
      </c>
      <c r="Q1101" s="25">
        <f t="shared" si="50"/>
        <v>-29</v>
      </c>
      <c r="R1101" s="21"/>
    </row>
    <row r="1102" spans="1:18" x14ac:dyDescent="0.3">
      <c r="A1102" s="21" t="s">
        <v>2208</v>
      </c>
      <c r="B1102" s="51">
        <v>90000004</v>
      </c>
      <c r="C1102" s="21" t="s">
        <v>2354</v>
      </c>
      <c r="D1102" s="21" t="s">
        <v>392</v>
      </c>
      <c r="E1102" s="21" t="s">
        <v>2355</v>
      </c>
      <c r="F1102" s="22">
        <v>1811</v>
      </c>
      <c r="G1102" s="22">
        <v>602</v>
      </c>
      <c r="H1102" s="23">
        <f>F1102-G1102</f>
        <v>1209</v>
      </c>
      <c r="I1102" s="22">
        <v>2124</v>
      </c>
      <c r="J1102" s="24">
        <f>I1102/F1102*100</f>
        <v>117.2832689122032</v>
      </c>
      <c r="K1102" s="25">
        <f t="shared" si="51"/>
        <v>-13.716731087796802</v>
      </c>
      <c r="L1102" s="22">
        <v>12</v>
      </c>
      <c r="M1102" s="26">
        <f>L1102/F1102*100</f>
        <v>0.66261733848702375</v>
      </c>
      <c r="N1102" s="25">
        <f t="shared" si="49"/>
        <v>-2.3373826615129762</v>
      </c>
      <c r="O1102" s="22">
        <v>706</v>
      </c>
      <c r="P1102" s="26">
        <f>O1102/F1102*100</f>
        <v>38.983986747653233</v>
      </c>
      <c r="Q1102" s="25">
        <f t="shared" si="50"/>
        <v>9.9839867476532334</v>
      </c>
      <c r="R1102" s="21"/>
    </row>
    <row r="1103" spans="1:18" x14ac:dyDescent="0.3">
      <c r="A1103" s="21" t="s">
        <v>2208</v>
      </c>
      <c r="B1103" s="51">
        <v>540200002</v>
      </c>
      <c r="C1103" s="21" t="s">
        <v>2356</v>
      </c>
      <c r="D1103" s="21" t="s">
        <v>549</v>
      </c>
      <c r="E1103" s="21" t="s">
        <v>2357</v>
      </c>
      <c r="F1103" s="22">
        <v>747</v>
      </c>
      <c r="G1103" s="22">
        <v>185</v>
      </c>
      <c r="H1103" s="23">
        <f>F1103-G1103</f>
        <v>562</v>
      </c>
      <c r="I1103" s="22">
        <v>859</v>
      </c>
      <c r="J1103" s="24">
        <f>I1103/F1103*100</f>
        <v>114.99330655957164</v>
      </c>
      <c r="K1103" s="25">
        <f t="shared" si="51"/>
        <v>-16.006693440428364</v>
      </c>
      <c r="L1103" s="22">
        <v>1</v>
      </c>
      <c r="M1103" s="26">
        <f>L1103/F1103*100</f>
        <v>0.13386880856760375</v>
      </c>
      <c r="N1103" s="25">
        <f t="shared" si="49"/>
        <v>-2.8661311914323964</v>
      </c>
      <c r="O1103" s="22">
        <v>0</v>
      </c>
      <c r="P1103" s="26">
        <f>O1103/F1103*100</f>
        <v>0</v>
      </c>
      <c r="Q1103" s="25">
        <f t="shared" si="50"/>
        <v>-29</v>
      </c>
      <c r="R1103" s="21"/>
    </row>
    <row r="1104" spans="1:18" x14ac:dyDescent="0.3">
      <c r="A1104" s="21" t="s">
        <v>2208</v>
      </c>
      <c r="B1104" s="51">
        <v>90000048</v>
      </c>
      <c r="C1104" s="21" t="s">
        <v>2358</v>
      </c>
      <c r="D1104" s="21" t="s">
        <v>388</v>
      </c>
      <c r="E1104" s="21" t="s">
        <v>1006</v>
      </c>
      <c r="F1104" s="22">
        <v>2260</v>
      </c>
      <c r="G1104" s="22">
        <v>422</v>
      </c>
      <c r="H1104" s="23">
        <f>F1104-G1104</f>
        <v>1838</v>
      </c>
      <c r="I1104" s="22">
        <v>4671</v>
      </c>
      <c r="J1104" s="24">
        <f>I1104/F1104*100</f>
        <v>206.68141592920355</v>
      </c>
      <c r="K1104" s="25">
        <f t="shared" si="51"/>
        <v>75.681415929203553</v>
      </c>
      <c r="L1104" s="22">
        <v>3</v>
      </c>
      <c r="M1104" s="26">
        <f>L1104/F1104*100</f>
        <v>0.13274336283185839</v>
      </c>
      <c r="N1104" s="25">
        <f t="shared" si="49"/>
        <v>-2.8672566371681416</v>
      </c>
      <c r="O1104" s="22">
        <v>193</v>
      </c>
      <c r="P1104" s="26">
        <f>O1104/F1104*100</f>
        <v>8.5398230088495577</v>
      </c>
      <c r="Q1104" s="25">
        <f t="shared" si="50"/>
        <v>-20.460176991150441</v>
      </c>
      <c r="R1104" s="21"/>
    </row>
    <row r="1105" spans="1:18" x14ac:dyDescent="0.3">
      <c r="A1105" s="21" t="s">
        <v>2208</v>
      </c>
      <c r="B1105" s="51">
        <v>741400010</v>
      </c>
      <c r="C1105" s="21" t="s">
        <v>2359</v>
      </c>
      <c r="D1105" s="21" t="s">
        <v>210</v>
      </c>
      <c r="E1105" s="21" t="s">
        <v>2360</v>
      </c>
      <c r="F1105" s="22">
        <v>672</v>
      </c>
      <c r="G1105" s="22">
        <v>0</v>
      </c>
      <c r="H1105" s="23">
        <f>F1105-G1105</f>
        <v>672</v>
      </c>
      <c r="I1105" s="22">
        <v>1151</v>
      </c>
      <c r="J1105" s="24">
        <f>I1105/F1105*100</f>
        <v>171.2797619047619</v>
      </c>
      <c r="K1105" s="25">
        <f t="shared" si="51"/>
        <v>40.279761904761898</v>
      </c>
      <c r="L1105" s="22">
        <v>44</v>
      </c>
      <c r="M1105" s="26">
        <f>L1105/F1105*100</f>
        <v>6.5476190476190483</v>
      </c>
      <c r="N1105" s="25">
        <f t="shared" si="49"/>
        <v>3.5476190476190483</v>
      </c>
      <c r="O1105" s="22">
        <v>302</v>
      </c>
      <c r="P1105" s="26">
        <f>O1105/F1105*100</f>
        <v>44.94047619047619</v>
      </c>
      <c r="Q1105" s="25">
        <f t="shared" si="50"/>
        <v>15.94047619047619</v>
      </c>
      <c r="R1105" s="21"/>
    </row>
    <row r="1106" spans="1:18" x14ac:dyDescent="0.3">
      <c r="A1106" s="21" t="s">
        <v>2208</v>
      </c>
      <c r="B1106" s="51">
        <v>460200006</v>
      </c>
      <c r="C1106" s="21" t="s">
        <v>2361</v>
      </c>
      <c r="D1106" s="21" t="s">
        <v>2362</v>
      </c>
      <c r="E1106" s="21" t="s">
        <v>2363</v>
      </c>
      <c r="F1106" s="22">
        <v>1020</v>
      </c>
      <c r="G1106" s="22">
        <v>0</v>
      </c>
      <c r="H1106" s="23">
        <f>F1106-G1106</f>
        <v>1020</v>
      </c>
      <c r="I1106" s="22">
        <v>1430</v>
      </c>
      <c r="J1106" s="24">
        <f>I1106/F1106*100</f>
        <v>140.19607843137254</v>
      </c>
      <c r="K1106" s="25">
        <f t="shared" si="51"/>
        <v>9.1960784313725412</v>
      </c>
      <c r="L1106" s="22">
        <v>20</v>
      </c>
      <c r="M1106" s="26">
        <f>L1106/F1106*100</f>
        <v>1.9607843137254901</v>
      </c>
      <c r="N1106" s="25">
        <f t="shared" si="49"/>
        <v>-1.0392156862745099</v>
      </c>
      <c r="O1106" s="22">
        <v>4</v>
      </c>
      <c r="P1106" s="26">
        <f>O1106/F1106*100</f>
        <v>0.39215686274509803</v>
      </c>
      <c r="Q1106" s="25">
        <f t="shared" si="50"/>
        <v>-28.607843137254903</v>
      </c>
      <c r="R1106" s="21"/>
    </row>
    <row r="1107" spans="1:18" x14ac:dyDescent="0.3">
      <c r="A1107" s="34" t="s">
        <v>2208</v>
      </c>
      <c r="B1107" s="53">
        <v>460200011</v>
      </c>
      <c r="C1107" s="34" t="s">
        <v>2364</v>
      </c>
      <c r="D1107" s="34" t="s">
        <v>32</v>
      </c>
      <c r="E1107" s="34" t="s">
        <v>2365</v>
      </c>
      <c r="F1107" s="35">
        <v>1362</v>
      </c>
      <c r="G1107" s="35">
        <v>747</v>
      </c>
      <c r="H1107" s="36">
        <f>F1107-G1107</f>
        <v>615</v>
      </c>
      <c r="I1107" s="35">
        <v>1189</v>
      </c>
      <c r="J1107" s="37">
        <f>I1107/F1107*100</f>
        <v>87.298091042584431</v>
      </c>
      <c r="K1107" s="38">
        <f t="shared" si="51"/>
        <v>-43.701908957415569</v>
      </c>
      <c r="L1107" s="35">
        <v>4</v>
      </c>
      <c r="M1107" s="39">
        <f>L1107/F1107*100</f>
        <v>0.29368575624082233</v>
      </c>
      <c r="N1107" s="38">
        <f t="shared" si="49"/>
        <v>-2.7063142437591776</v>
      </c>
      <c r="O1107" s="35">
        <v>761</v>
      </c>
      <c r="P1107" s="39">
        <f>O1107/F1107*100</f>
        <v>55.873715124816449</v>
      </c>
      <c r="Q1107" s="38">
        <f t="shared" si="50"/>
        <v>26.873715124816449</v>
      </c>
      <c r="R1107" s="34"/>
    </row>
    <row r="1108" spans="1:18" x14ac:dyDescent="0.3">
      <c r="A1108" s="21" t="s">
        <v>2208</v>
      </c>
      <c r="B1108" s="51">
        <v>327100002</v>
      </c>
      <c r="C1108" s="21" t="s">
        <v>2366</v>
      </c>
      <c r="D1108" s="21" t="s">
        <v>2367</v>
      </c>
      <c r="E1108" s="21" t="s">
        <v>2368</v>
      </c>
      <c r="F1108" s="22">
        <v>738</v>
      </c>
      <c r="G1108" s="22">
        <v>74</v>
      </c>
      <c r="H1108" s="23">
        <f>F1108-G1108</f>
        <v>664</v>
      </c>
      <c r="I1108" s="22">
        <v>1535</v>
      </c>
      <c r="J1108" s="24">
        <f>I1108/F1108*100</f>
        <v>207.99457994579944</v>
      </c>
      <c r="K1108" s="25">
        <f t="shared" si="51"/>
        <v>76.994579945799444</v>
      </c>
      <c r="L1108" s="22">
        <v>30</v>
      </c>
      <c r="M1108" s="26">
        <f>L1108/F1108*100</f>
        <v>4.0650406504065035</v>
      </c>
      <c r="N1108" s="25">
        <f t="shared" si="49"/>
        <v>1.0650406504065035</v>
      </c>
      <c r="O1108" s="22">
        <v>0</v>
      </c>
      <c r="P1108" s="26">
        <f>O1108/F1108*100</f>
        <v>0</v>
      </c>
      <c r="Q1108" s="25">
        <f t="shared" si="50"/>
        <v>-29</v>
      </c>
      <c r="R1108" s="21"/>
    </row>
    <row r="1109" spans="1:18" x14ac:dyDescent="0.3">
      <c r="A1109" s="21" t="s">
        <v>2208</v>
      </c>
      <c r="B1109" s="51">
        <v>560200004</v>
      </c>
      <c r="C1109" s="21" t="s">
        <v>2369</v>
      </c>
      <c r="D1109" s="21" t="s">
        <v>2370</v>
      </c>
      <c r="E1109" s="21" t="s">
        <v>2371</v>
      </c>
      <c r="F1109" s="22">
        <v>905</v>
      </c>
      <c r="G1109" s="22">
        <v>86</v>
      </c>
      <c r="H1109" s="23">
        <f>F1109-G1109</f>
        <v>819</v>
      </c>
      <c r="I1109" s="22">
        <v>579</v>
      </c>
      <c r="J1109" s="24">
        <f>I1109/F1109*100</f>
        <v>63.97790055248619</v>
      </c>
      <c r="K1109" s="25">
        <f t="shared" si="51"/>
        <v>-67.02209944751381</v>
      </c>
      <c r="L1109" s="22">
        <v>0</v>
      </c>
      <c r="M1109" s="26">
        <f>L1109/F1109*100</f>
        <v>0</v>
      </c>
      <c r="N1109" s="25">
        <f t="shared" si="49"/>
        <v>-3</v>
      </c>
      <c r="O1109" s="22">
        <v>479</v>
      </c>
      <c r="P1109" s="26">
        <f>O1109/F1109*100</f>
        <v>52.928176795580107</v>
      </c>
      <c r="Q1109" s="25">
        <f t="shared" si="50"/>
        <v>23.928176795580107</v>
      </c>
      <c r="R1109" s="21"/>
    </row>
    <row r="1110" spans="1:18" x14ac:dyDescent="0.3">
      <c r="A1110" s="21" t="s">
        <v>2208</v>
      </c>
      <c r="B1110" s="51">
        <v>741400004</v>
      </c>
      <c r="C1110" s="21" t="s">
        <v>2372</v>
      </c>
      <c r="D1110" s="21" t="s">
        <v>32</v>
      </c>
      <c r="E1110" s="21" t="s">
        <v>279</v>
      </c>
      <c r="F1110" s="22">
        <v>1888</v>
      </c>
      <c r="G1110" s="22">
        <v>458</v>
      </c>
      <c r="H1110" s="23">
        <f>F1110-G1110</f>
        <v>1430</v>
      </c>
      <c r="I1110" s="22">
        <v>2350</v>
      </c>
      <c r="J1110" s="24">
        <f>I1110/F1110*100</f>
        <v>124.47033898305084</v>
      </c>
      <c r="K1110" s="25">
        <f t="shared" si="51"/>
        <v>-6.5296610169491629</v>
      </c>
      <c r="L1110" s="22">
        <v>18</v>
      </c>
      <c r="M1110" s="26">
        <f>L1110/F1110*100</f>
        <v>0.95338983050847459</v>
      </c>
      <c r="N1110" s="25">
        <f t="shared" si="49"/>
        <v>-2.0466101694915255</v>
      </c>
      <c r="O1110" s="22">
        <v>302</v>
      </c>
      <c r="P1110" s="26">
        <f>O1110/F1110*100</f>
        <v>15.995762711864407</v>
      </c>
      <c r="Q1110" s="25">
        <f t="shared" si="50"/>
        <v>-13.004237288135593</v>
      </c>
      <c r="R1110" s="21"/>
    </row>
    <row r="1111" spans="1:18" x14ac:dyDescent="0.3">
      <c r="A1111" s="21" t="s">
        <v>2208</v>
      </c>
      <c r="B1111" s="51">
        <v>540200019</v>
      </c>
      <c r="C1111" s="21" t="s">
        <v>2373</v>
      </c>
      <c r="D1111" s="21" t="s">
        <v>938</v>
      </c>
      <c r="E1111" s="21" t="s">
        <v>1199</v>
      </c>
      <c r="F1111" s="22">
        <v>1854</v>
      </c>
      <c r="G1111" s="22">
        <v>348</v>
      </c>
      <c r="H1111" s="23">
        <f>F1111-G1111</f>
        <v>1506</v>
      </c>
      <c r="I1111" s="22">
        <v>2531</v>
      </c>
      <c r="J1111" s="24">
        <f>I1111/F1111*100</f>
        <v>136.51564185544768</v>
      </c>
      <c r="K1111" s="25">
        <f t="shared" si="51"/>
        <v>5.5156418554476829</v>
      </c>
      <c r="L1111" s="22">
        <v>122</v>
      </c>
      <c r="M1111" s="26">
        <f>L1111/F1111*100</f>
        <v>6.580366774541532</v>
      </c>
      <c r="N1111" s="25">
        <f t="shared" si="49"/>
        <v>3.580366774541532</v>
      </c>
      <c r="O1111" s="22">
        <v>115</v>
      </c>
      <c r="P1111" s="26">
        <f>O1111/F1111*100</f>
        <v>6.202804746494067</v>
      </c>
      <c r="Q1111" s="25">
        <f t="shared" si="50"/>
        <v>-22.797195253505933</v>
      </c>
      <c r="R1111" s="21"/>
    </row>
    <row r="1112" spans="1:18" x14ac:dyDescent="0.3">
      <c r="A1112" s="21" t="s">
        <v>2208</v>
      </c>
      <c r="B1112" s="51">
        <v>740200018</v>
      </c>
      <c r="C1112" s="21" t="s">
        <v>2374</v>
      </c>
      <c r="D1112" s="21" t="s">
        <v>896</v>
      </c>
      <c r="E1112" s="21" t="s">
        <v>2203</v>
      </c>
      <c r="F1112" s="22">
        <v>1100</v>
      </c>
      <c r="G1112" s="22">
        <v>29</v>
      </c>
      <c r="H1112" s="23">
        <f>F1112-G1112</f>
        <v>1071</v>
      </c>
      <c r="I1112" s="22">
        <v>1598</v>
      </c>
      <c r="J1112" s="24">
        <f>I1112/F1112*100</f>
        <v>145.27272727272725</v>
      </c>
      <c r="K1112" s="25">
        <f t="shared" si="51"/>
        <v>14.272727272727252</v>
      </c>
      <c r="L1112" s="22">
        <v>27</v>
      </c>
      <c r="M1112" s="26">
        <f>L1112/F1112*100</f>
        <v>2.4545454545454546</v>
      </c>
      <c r="N1112" s="25">
        <f t="shared" si="49"/>
        <v>-0.54545454545454541</v>
      </c>
      <c r="O1112" s="22">
        <v>2040</v>
      </c>
      <c r="P1112" s="26">
        <f>O1112/F1112*100</f>
        <v>185.45454545454544</v>
      </c>
      <c r="Q1112" s="25">
        <f t="shared" si="50"/>
        <v>156.45454545454544</v>
      </c>
      <c r="R1112" s="21"/>
    </row>
    <row r="1113" spans="1:18" x14ac:dyDescent="0.3">
      <c r="A1113" s="21" t="s">
        <v>2208</v>
      </c>
      <c r="B1113" s="51">
        <v>90000021</v>
      </c>
      <c r="C1113" s="21" t="s">
        <v>2375</v>
      </c>
      <c r="D1113" s="21" t="s">
        <v>616</v>
      </c>
      <c r="E1113" s="21" t="s">
        <v>2376</v>
      </c>
      <c r="F1113" s="22">
        <v>1482</v>
      </c>
      <c r="G1113" s="22">
        <v>618</v>
      </c>
      <c r="H1113" s="23">
        <f>F1113-G1113</f>
        <v>864</v>
      </c>
      <c r="I1113" s="22">
        <v>4116</v>
      </c>
      <c r="J1113" s="24">
        <f>I1113/F1113*100</f>
        <v>277.73279352226717</v>
      </c>
      <c r="K1113" s="25">
        <f t="shared" si="51"/>
        <v>146.73279352226717</v>
      </c>
      <c r="L1113" s="22">
        <v>41</v>
      </c>
      <c r="M1113" s="26">
        <f>L1113/F1113*100</f>
        <v>2.7665317139001351</v>
      </c>
      <c r="N1113" s="25">
        <f t="shared" si="49"/>
        <v>-0.23346828609986492</v>
      </c>
      <c r="O1113" s="22">
        <v>1130</v>
      </c>
      <c r="P1113" s="26">
        <f>O1113/F1113*100</f>
        <v>76.24831309041835</v>
      </c>
      <c r="Q1113" s="25">
        <f t="shared" si="50"/>
        <v>47.24831309041835</v>
      </c>
      <c r="R1113" s="21"/>
    </row>
    <row r="1114" spans="1:18" x14ac:dyDescent="0.3">
      <c r="A1114" s="21" t="s">
        <v>2208</v>
      </c>
      <c r="B1114" s="51">
        <v>741000003</v>
      </c>
      <c r="C1114" s="21" t="s">
        <v>2377</v>
      </c>
      <c r="D1114" s="21" t="s">
        <v>88</v>
      </c>
      <c r="E1114" s="21" t="s">
        <v>2378</v>
      </c>
      <c r="F1114" s="22">
        <v>1711</v>
      </c>
      <c r="G1114" s="22">
        <v>491</v>
      </c>
      <c r="H1114" s="23">
        <f>F1114-G1114</f>
        <v>1220</v>
      </c>
      <c r="I1114" s="22">
        <v>2049</v>
      </c>
      <c r="J1114" s="24">
        <f>I1114/F1114*100</f>
        <v>119.75452951490357</v>
      </c>
      <c r="K1114" s="25">
        <f t="shared" si="51"/>
        <v>-11.245470485096433</v>
      </c>
      <c r="L1114" s="22">
        <v>5</v>
      </c>
      <c r="M1114" s="26">
        <f>L1114/F1114*100</f>
        <v>0.29222676797194624</v>
      </c>
      <c r="N1114" s="25">
        <f t="shared" si="49"/>
        <v>-2.7077732320280536</v>
      </c>
      <c r="O1114" s="22">
        <v>223</v>
      </c>
      <c r="P1114" s="26">
        <f>O1114/F1114*100</f>
        <v>13.033313851548803</v>
      </c>
      <c r="Q1114" s="25">
        <f t="shared" si="50"/>
        <v>-15.966686148451197</v>
      </c>
      <c r="R1114" s="21"/>
    </row>
    <row r="1115" spans="1:18" x14ac:dyDescent="0.3">
      <c r="A1115" s="21" t="s">
        <v>2208</v>
      </c>
      <c r="B1115" s="51">
        <v>3000006</v>
      </c>
      <c r="C1115" s="21" t="s">
        <v>2379</v>
      </c>
      <c r="D1115" s="21" t="s">
        <v>2380</v>
      </c>
      <c r="E1115" s="21" t="s">
        <v>2381</v>
      </c>
      <c r="F1115" s="22">
        <v>1121</v>
      </c>
      <c r="G1115" s="22">
        <v>199</v>
      </c>
      <c r="H1115" s="23">
        <f>F1115-G1115</f>
        <v>922</v>
      </c>
      <c r="I1115" s="22">
        <v>2777</v>
      </c>
      <c r="J1115" s="24">
        <f>I1115/F1115*100</f>
        <v>247.72524531668151</v>
      </c>
      <c r="K1115" s="25">
        <f t="shared" si="51"/>
        <v>116.72524531668151</v>
      </c>
      <c r="L1115" s="22">
        <v>21</v>
      </c>
      <c r="M1115" s="26">
        <f>L1115/F1115*100</f>
        <v>1.8733273862622659</v>
      </c>
      <c r="N1115" s="25">
        <f t="shared" si="49"/>
        <v>-1.1266726137377341</v>
      </c>
      <c r="O1115" s="22">
        <v>0</v>
      </c>
      <c r="P1115" s="26">
        <f>O1115/F1115*100</f>
        <v>0</v>
      </c>
      <c r="Q1115" s="25">
        <f t="shared" si="50"/>
        <v>-29</v>
      </c>
      <c r="R1115" s="21"/>
    </row>
    <row r="1116" spans="1:18" x14ac:dyDescent="0.3">
      <c r="A1116" s="21" t="s">
        <v>2208</v>
      </c>
      <c r="B1116" s="51">
        <v>320200007</v>
      </c>
      <c r="C1116" s="21" t="s">
        <v>2382</v>
      </c>
      <c r="D1116" s="21" t="s">
        <v>721</v>
      </c>
      <c r="E1116" s="21" t="s">
        <v>1019</v>
      </c>
      <c r="F1116" s="22">
        <v>1578</v>
      </c>
      <c r="G1116" s="22">
        <v>142</v>
      </c>
      <c r="H1116" s="23">
        <f>F1116-G1116</f>
        <v>1436</v>
      </c>
      <c r="I1116" s="22">
        <v>1414</v>
      </c>
      <c r="J1116" s="24">
        <f>I1116/F1116*100</f>
        <v>89.607097591888461</v>
      </c>
      <c r="K1116" s="25">
        <f t="shared" si="51"/>
        <v>-41.392902408111539</v>
      </c>
      <c r="L1116" s="22">
        <v>6</v>
      </c>
      <c r="M1116" s="26">
        <f>L1116/F1116*100</f>
        <v>0.38022813688212925</v>
      </c>
      <c r="N1116" s="25">
        <f t="shared" si="49"/>
        <v>-2.6197718631178706</v>
      </c>
      <c r="O1116" s="22">
        <v>125</v>
      </c>
      <c r="P1116" s="26">
        <f>O1116/F1116*100</f>
        <v>7.9214195183776939</v>
      </c>
      <c r="Q1116" s="25">
        <f t="shared" si="50"/>
        <v>-21.078580481622307</v>
      </c>
      <c r="R1116" s="21"/>
    </row>
    <row r="1117" spans="1:18" x14ac:dyDescent="0.3">
      <c r="A1117" s="21" t="s">
        <v>2208</v>
      </c>
      <c r="B1117" s="51">
        <v>406475401</v>
      </c>
      <c r="C1117" s="21" t="s">
        <v>2383</v>
      </c>
      <c r="D1117" s="21" t="s">
        <v>156</v>
      </c>
      <c r="E1117" s="21" t="s">
        <v>2384</v>
      </c>
      <c r="F1117" s="22">
        <v>1913</v>
      </c>
      <c r="G1117" s="22">
        <v>606</v>
      </c>
      <c r="H1117" s="23">
        <f>F1117-G1117</f>
        <v>1307</v>
      </c>
      <c r="I1117" s="22">
        <v>2940</v>
      </c>
      <c r="J1117" s="24">
        <f>I1117/F1117*100</f>
        <v>153.68531102979611</v>
      </c>
      <c r="K1117" s="25">
        <f t="shared" si="51"/>
        <v>22.685311029796111</v>
      </c>
      <c r="L1117" s="22">
        <v>6</v>
      </c>
      <c r="M1117" s="26">
        <f>L1117/F1117*100</f>
        <v>0.31364349189754315</v>
      </c>
      <c r="N1117" s="25">
        <f t="shared" si="49"/>
        <v>-2.686356508102457</v>
      </c>
      <c r="O1117" s="22">
        <v>53</v>
      </c>
      <c r="P1117" s="26">
        <f>O1117/F1117*100</f>
        <v>2.7705175117616312</v>
      </c>
      <c r="Q1117" s="25">
        <f t="shared" si="50"/>
        <v>-26.229482488238368</v>
      </c>
      <c r="R1117" s="21"/>
    </row>
    <row r="1118" spans="1:18" x14ac:dyDescent="0.3">
      <c r="A1118" s="21" t="s">
        <v>2208</v>
      </c>
      <c r="B1118" s="51">
        <v>409500006</v>
      </c>
      <c r="C1118" s="21" t="s">
        <v>2385</v>
      </c>
      <c r="D1118" s="21" t="s">
        <v>56</v>
      </c>
      <c r="E1118" s="21" t="s">
        <v>2386</v>
      </c>
      <c r="F1118" s="22">
        <v>749</v>
      </c>
      <c r="G1118" s="22">
        <v>52</v>
      </c>
      <c r="H1118" s="23">
        <f>F1118-G1118</f>
        <v>697</v>
      </c>
      <c r="I1118" s="22">
        <v>1839</v>
      </c>
      <c r="J1118" s="24">
        <f>I1118/F1118*100</f>
        <v>245.52736982643526</v>
      </c>
      <c r="K1118" s="25">
        <f t="shared" si="51"/>
        <v>114.52736982643526</v>
      </c>
      <c r="L1118" s="22">
        <v>45</v>
      </c>
      <c r="M1118" s="26">
        <f>L1118/F1118*100</f>
        <v>6.0080106809078773</v>
      </c>
      <c r="N1118" s="25">
        <f t="shared" si="49"/>
        <v>3.0080106809078773</v>
      </c>
      <c r="O1118" s="22">
        <v>0</v>
      </c>
      <c r="P1118" s="26">
        <f>O1118/F1118*100</f>
        <v>0</v>
      </c>
      <c r="Q1118" s="25">
        <f t="shared" si="50"/>
        <v>-29</v>
      </c>
      <c r="R1118" s="21"/>
    </row>
    <row r="1119" spans="1:18" x14ac:dyDescent="0.3">
      <c r="A1119" s="28" t="s">
        <v>2208</v>
      </c>
      <c r="B1119" s="52">
        <v>460800011</v>
      </c>
      <c r="C1119" s="28" t="s">
        <v>2387</v>
      </c>
      <c r="D1119" s="28" t="s">
        <v>549</v>
      </c>
      <c r="E1119" s="28" t="s">
        <v>2388</v>
      </c>
      <c r="F1119" s="29">
        <v>779</v>
      </c>
      <c r="G1119" s="29">
        <v>779</v>
      </c>
      <c r="H1119" s="30">
        <f>F1119-G1119</f>
        <v>0</v>
      </c>
      <c r="I1119" s="29">
        <v>2257</v>
      </c>
      <c r="J1119" s="31">
        <f>I1119/F1119*100</f>
        <v>289.7304236200257</v>
      </c>
      <c r="K1119" s="32">
        <f t="shared" si="51"/>
        <v>158.7304236200257</v>
      </c>
      <c r="L1119" s="29">
        <v>36</v>
      </c>
      <c r="M1119" s="33">
        <f>L1119/F1119*100</f>
        <v>4.6213093709884472</v>
      </c>
      <c r="N1119" s="32">
        <f t="shared" si="49"/>
        <v>1.6213093709884472</v>
      </c>
      <c r="O1119" s="29">
        <v>0</v>
      </c>
      <c r="P1119" s="33">
        <f>O1119/F1119*100</f>
        <v>0</v>
      </c>
      <c r="Q1119" s="32">
        <f t="shared" si="50"/>
        <v>-29</v>
      </c>
      <c r="R1119" s="28"/>
    </row>
    <row r="1120" spans="1:18" x14ac:dyDescent="0.3">
      <c r="A1120" s="21" t="s">
        <v>2208</v>
      </c>
      <c r="B1120" s="51">
        <v>740200023</v>
      </c>
      <c r="C1120" s="21" t="s">
        <v>2389</v>
      </c>
      <c r="D1120" s="21" t="s">
        <v>990</v>
      </c>
      <c r="E1120" s="21" t="s">
        <v>2390</v>
      </c>
      <c r="F1120" s="22">
        <v>1310</v>
      </c>
      <c r="G1120" s="22">
        <v>434</v>
      </c>
      <c r="H1120" s="23">
        <f>F1120-G1120</f>
        <v>876</v>
      </c>
      <c r="I1120" s="22">
        <v>3423</v>
      </c>
      <c r="J1120" s="24">
        <f>I1120/F1120*100</f>
        <v>261.29770992366412</v>
      </c>
      <c r="K1120" s="25">
        <f t="shared" si="51"/>
        <v>130.29770992366412</v>
      </c>
      <c r="L1120" s="22">
        <v>11</v>
      </c>
      <c r="M1120" s="26">
        <f>L1120/F1120*100</f>
        <v>0.83969465648854968</v>
      </c>
      <c r="N1120" s="25">
        <f t="shared" si="49"/>
        <v>-2.1603053435114505</v>
      </c>
      <c r="O1120" s="22">
        <v>101</v>
      </c>
      <c r="P1120" s="26">
        <f>O1120/F1120*100</f>
        <v>7.7099236641221367</v>
      </c>
      <c r="Q1120" s="25">
        <f t="shared" si="50"/>
        <v>-21.290076335877863</v>
      </c>
      <c r="R1120" s="21"/>
    </row>
    <row r="1121" spans="1:18" x14ac:dyDescent="0.3">
      <c r="A1121" s="21" t="s">
        <v>2208</v>
      </c>
      <c r="B1121" s="51">
        <v>560800002</v>
      </c>
      <c r="C1121" s="21" t="s">
        <v>2391</v>
      </c>
      <c r="D1121" s="21" t="s">
        <v>260</v>
      </c>
      <c r="E1121" s="21" t="s">
        <v>2392</v>
      </c>
      <c r="F1121" s="22">
        <v>1046</v>
      </c>
      <c r="G1121" s="22">
        <v>92</v>
      </c>
      <c r="H1121" s="23">
        <f>F1121-G1121</f>
        <v>954</v>
      </c>
      <c r="I1121" s="22">
        <v>1500</v>
      </c>
      <c r="J1121" s="24">
        <f>I1121/F1121*100</f>
        <v>143.40344168260037</v>
      </c>
      <c r="K1121" s="25">
        <f t="shared" si="51"/>
        <v>12.403441682600373</v>
      </c>
      <c r="L1121" s="22">
        <v>10</v>
      </c>
      <c r="M1121" s="26">
        <f>L1121/F1121*100</f>
        <v>0.95602294455066927</v>
      </c>
      <c r="N1121" s="25">
        <f t="shared" si="49"/>
        <v>-2.0439770554493308</v>
      </c>
      <c r="O1121" s="22">
        <v>5</v>
      </c>
      <c r="P1121" s="26">
        <f>O1121/F1121*100</f>
        <v>0.47801147227533464</v>
      </c>
      <c r="Q1121" s="25">
        <f t="shared" si="50"/>
        <v>-28.521988527724666</v>
      </c>
      <c r="R1121" s="21"/>
    </row>
    <row r="1122" spans="1:18" x14ac:dyDescent="0.3">
      <c r="A1122" s="21" t="s">
        <v>2208</v>
      </c>
      <c r="B1122" s="21">
        <v>28000010</v>
      </c>
      <c r="C1122" s="21" t="s">
        <v>2393</v>
      </c>
      <c r="D1122" s="21" t="s">
        <v>938</v>
      </c>
      <c r="E1122" s="21" t="s">
        <v>2394</v>
      </c>
      <c r="F1122" s="22">
        <v>1898</v>
      </c>
      <c r="G1122" s="22">
        <v>274</v>
      </c>
      <c r="H1122" s="23">
        <f>F1122-G1122</f>
        <v>1624</v>
      </c>
      <c r="I1122" s="22">
        <v>0</v>
      </c>
      <c r="J1122" s="24">
        <f>I1122/F1122*100</f>
        <v>0</v>
      </c>
      <c r="K1122" s="25">
        <f t="shared" si="51"/>
        <v>-131</v>
      </c>
      <c r="L1122" s="22">
        <v>0</v>
      </c>
      <c r="M1122" s="26">
        <f>L1122/F1122*100</f>
        <v>0</v>
      </c>
      <c r="N1122" s="25">
        <f t="shared" si="49"/>
        <v>-3</v>
      </c>
      <c r="O1122" s="22">
        <v>0</v>
      </c>
      <c r="P1122" s="26">
        <f>O1122/F1122*100</f>
        <v>0</v>
      </c>
      <c r="Q1122" s="25">
        <f t="shared" si="50"/>
        <v>-29</v>
      </c>
      <c r="R1122" s="21"/>
    </row>
    <row r="1123" spans="1:18" x14ac:dyDescent="0.3">
      <c r="A1123" s="21" t="s">
        <v>2208</v>
      </c>
      <c r="B1123" s="51">
        <v>326100011</v>
      </c>
      <c r="C1123" s="21" t="s">
        <v>2395</v>
      </c>
      <c r="D1123" s="21" t="s">
        <v>153</v>
      </c>
      <c r="E1123" s="21" t="s">
        <v>2396</v>
      </c>
      <c r="F1123" s="22">
        <v>1520</v>
      </c>
      <c r="G1123" s="22">
        <v>264</v>
      </c>
      <c r="H1123" s="23">
        <f>F1123-G1123</f>
        <v>1256</v>
      </c>
      <c r="I1123" s="22">
        <v>2079</v>
      </c>
      <c r="J1123" s="24">
        <f>I1123/F1123*100</f>
        <v>136.7763157894737</v>
      </c>
      <c r="K1123" s="25">
        <f t="shared" si="51"/>
        <v>5.7763157894736992</v>
      </c>
      <c r="L1123" s="22">
        <v>311</v>
      </c>
      <c r="M1123" s="26">
        <f>L1123/F1123*100</f>
        <v>20.460526315789473</v>
      </c>
      <c r="N1123" s="25">
        <f t="shared" si="49"/>
        <v>17.460526315789473</v>
      </c>
      <c r="O1123" s="22">
        <v>721</v>
      </c>
      <c r="P1123" s="26">
        <f>O1123/F1123*100</f>
        <v>47.434210526315788</v>
      </c>
      <c r="Q1123" s="25">
        <f t="shared" si="50"/>
        <v>18.434210526315788</v>
      </c>
      <c r="R1123" s="21"/>
    </row>
    <row r="1124" spans="1:18" x14ac:dyDescent="0.3">
      <c r="A1124" s="21" t="s">
        <v>2208</v>
      </c>
      <c r="B1124" s="51">
        <v>31000004</v>
      </c>
      <c r="C1124" s="21" t="s">
        <v>2397</v>
      </c>
      <c r="D1124" s="21" t="s">
        <v>2398</v>
      </c>
      <c r="E1124" s="21" t="s">
        <v>2399</v>
      </c>
      <c r="F1124" s="22">
        <v>3623</v>
      </c>
      <c r="G1124" s="22">
        <v>1064</v>
      </c>
      <c r="H1124" s="23">
        <f>F1124-G1124</f>
        <v>2559</v>
      </c>
      <c r="I1124" s="22">
        <v>4270</v>
      </c>
      <c r="J1124" s="24">
        <f>I1124/F1124*100</f>
        <v>117.85812862268838</v>
      </c>
      <c r="K1124" s="25">
        <f t="shared" si="51"/>
        <v>-13.141871377311617</v>
      </c>
      <c r="L1124" s="22">
        <v>18</v>
      </c>
      <c r="M1124" s="26">
        <f>L1124/F1124*100</f>
        <v>0.49682583494341703</v>
      </c>
      <c r="N1124" s="25">
        <f t="shared" si="49"/>
        <v>-2.5031741650565831</v>
      </c>
      <c r="O1124" s="22">
        <v>1214</v>
      </c>
      <c r="P1124" s="26">
        <f>O1124/F1124*100</f>
        <v>33.508142423406021</v>
      </c>
      <c r="Q1124" s="25">
        <f t="shared" si="50"/>
        <v>4.5081424234060208</v>
      </c>
      <c r="R1124" s="21"/>
    </row>
    <row r="1125" spans="1:18" x14ac:dyDescent="0.3">
      <c r="A1125" s="21" t="s">
        <v>2208</v>
      </c>
      <c r="B1125" s="51">
        <v>90000006</v>
      </c>
      <c r="C1125" s="21" t="s">
        <v>2400</v>
      </c>
      <c r="D1125" s="21" t="s">
        <v>97</v>
      </c>
      <c r="E1125" s="21" t="s">
        <v>33</v>
      </c>
      <c r="F1125" s="22">
        <v>1462</v>
      </c>
      <c r="G1125" s="22">
        <v>328</v>
      </c>
      <c r="H1125" s="23">
        <f>F1125-G1125</f>
        <v>1134</v>
      </c>
      <c r="I1125" s="22">
        <v>975</v>
      </c>
      <c r="J1125" s="24">
        <f>I1125/F1125*100</f>
        <v>66.689466484268124</v>
      </c>
      <c r="K1125" s="25">
        <f t="shared" si="51"/>
        <v>-64.310533515731876</v>
      </c>
      <c r="L1125" s="22">
        <v>10</v>
      </c>
      <c r="M1125" s="26">
        <f>L1125/F1125*100</f>
        <v>0.68399452804377558</v>
      </c>
      <c r="N1125" s="25">
        <f t="shared" si="49"/>
        <v>-2.3160054719562244</v>
      </c>
      <c r="O1125" s="22">
        <v>3</v>
      </c>
      <c r="P1125" s="26">
        <f>O1125/F1125*100</f>
        <v>0.20519835841313269</v>
      </c>
      <c r="Q1125" s="25">
        <f t="shared" si="50"/>
        <v>-28.794801641586869</v>
      </c>
      <c r="R1125" s="21"/>
    </row>
    <row r="1126" spans="1:18" x14ac:dyDescent="0.3">
      <c r="A1126" s="21" t="s">
        <v>2208</v>
      </c>
      <c r="B1126" s="51">
        <v>110000076</v>
      </c>
      <c r="C1126" s="21" t="s">
        <v>2401</v>
      </c>
      <c r="D1126" s="21" t="s">
        <v>2402</v>
      </c>
      <c r="E1126" s="21" t="s">
        <v>2403</v>
      </c>
      <c r="F1126" s="22">
        <v>913</v>
      </c>
      <c r="G1126" s="22">
        <v>2</v>
      </c>
      <c r="H1126" s="23">
        <f>F1126-G1126</f>
        <v>911</v>
      </c>
      <c r="I1126" s="22">
        <v>976</v>
      </c>
      <c r="J1126" s="24">
        <f>I1126/F1126*100</f>
        <v>106.90032858707556</v>
      </c>
      <c r="K1126" s="25">
        <f t="shared" si="51"/>
        <v>-24.099671412924437</v>
      </c>
      <c r="L1126" s="22">
        <v>0</v>
      </c>
      <c r="M1126" s="26">
        <f>L1126/F1126*100</f>
        <v>0</v>
      </c>
      <c r="N1126" s="25">
        <f t="shared" si="49"/>
        <v>-3</v>
      </c>
      <c r="O1126" s="22">
        <v>0</v>
      </c>
      <c r="P1126" s="26">
        <f>O1126/F1126*100</f>
        <v>0</v>
      </c>
      <c r="Q1126" s="25">
        <f t="shared" si="50"/>
        <v>-29</v>
      </c>
      <c r="R1126" s="21"/>
    </row>
    <row r="1127" spans="1:18" x14ac:dyDescent="0.3">
      <c r="A1127" s="21" t="s">
        <v>2208</v>
      </c>
      <c r="B1127" s="51">
        <v>90024101</v>
      </c>
      <c r="C1127" s="21" t="s">
        <v>2222</v>
      </c>
      <c r="D1127" s="21" t="s">
        <v>1409</v>
      </c>
      <c r="E1127" s="21" t="s">
        <v>2404</v>
      </c>
      <c r="F1127" s="22">
        <v>1298</v>
      </c>
      <c r="G1127" s="22">
        <v>41</v>
      </c>
      <c r="H1127" s="23">
        <f>F1127-G1127</f>
        <v>1257</v>
      </c>
      <c r="I1127" s="22">
        <v>1471</v>
      </c>
      <c r="J1127" s="24">
        <f>I1127/F1127*100</f>
        <v>113.32819722650231</v>
      </c>
      <c r="K1127" s="25">
        <f t="shared" si="51"/>
        <v>-17.671802773497689</v>
      </c>
      <c r="L1127" s="22">
        <v>22</v>
      </c>
      <c r="M1127" s="26">
        <f>L1127/F1127*100</f>
        <v>1.6949152542372881</v>
      </c>
      <c r="N1127" s="25">
        <f t="shared" si="49"/>
        <v>-1.3050847457627119</v>
      </c>
      <c r="O1127" s="22">
        <v>957</v>
      </c>
      <c r="P1127" s="26">
        <f>O1127/F1127*100</f>
        <v>73.728813559322035</v>
      </c>
      <c r="Q1127" s="25">
        <f t="shared" si="50"/>
        <v>44.728813559322035</v>
      </c>
      <c r="R1127" s="21"/>
    </row>
    <row r="1128" spans="1:18" x14ac:dyDescent="0.3">
      <c r="A1128" s="21" t="s">
        <v>2208</v>
      </c>
      <c r="B1128" s="51">
        <v>406400005</v>
      </c>
      <c r="C1128" s="21" t="s">
        <v>2405</v>
      </c>
      <c r="D1128" s="21" t="s">
        <v>938</v>
      </c>
      <c r="E1128" s="21" t="s">
        <v>2406</v>
      </c>
      <c r="F1128" s="22">
        <v>1691</v>
      </c>
      <c r="G1128" s="22">
        <v>170</v>
      </c>
      <c r="H1128" s="23">
        <f>F1128-G1128</f>
        <v>1521</v>
      </c>
      <c r="I1128" s="22">
        <v>1975</v>
      </c>
      <c r="J1128" s="24">
        <f>I1128/F1128*100</f>
        <v>116.79479597871082</v>
      </c>
      <c r="K1128" s="25">
        <f t="shared" si="51"/>
        <v>-14.205204021289177</v>
      </c>
      <c r="L1128" s="22">
        <v>7</v>
      </c>
      <c r="M1128" s="26">
        <f>L1128/F1128*100</f>
        <v>0.41395623891188649</v>
      </c>
      <c r="N1128" s="25">
        <f t="shared" si="49"/>
        <v>-2.5860437610881135</v>
      </c>
      <c r="O1128" s="22">
        <v>601</v>
      </c>
      <c r="P1128" s="26">
        <f>O1128/F1128*100</f>
        <v>35.541099940863397</v>
      </c>
      <c r="Q1128" s="25">
        <f t="shared" si="50"/>
        <v>6.541099940863397</v>
      </c>
      <c r="R1128" s="21"/>
    </row>
    <row r="1129" spans="1:18" x14ac:dyDescent="0.3">
      <c r="A1129" s="21" t="s">
        <v>2208</v>
      </c>
      <c r="B1129" s="51">
        <v>740600005</v>
      </c>
      <c r="C1129" s="21" t="s">
        <v>2407</v>
      </c>
      <c r="D1129" s="21" t="s">
        <v>721</v>
      </c>
      <c r="E1129" s="21" t="s">
        <v>1055</v>
      </c>
      <c r="F1129" s="22">
        <v>2122</v>
      </c>
      <c r="G1129" s="22">
        <v>760</v>
      </c>
      <c r="H1129" s="23">
        <f>F1129-G1129</f>
        <v>1362</v>
      </c>
      <c r="I1129" s="22">
        <v>1869</v>
      </c>
      <c r="J1129" s="24">
        <f>I1129/F1129*100</f>
        <v>88.077285579641853</v>
      </c>
      <c r="K1129" s="25">
        <f t="shared" si="51"/>
        <v>-42.922714420358147</v>
      </c>
      <c r="L1129" s="22">
        <v>6</v>
      </c>
      <c r="M1129" s="26">
        <f>L1129/F1129*100</f>
        <v>0.28275212064090482</v>
      </c>
      <c r="N1129" s="25">
        <f t="shared" si="49"/>
        <v>-2.7172478793590953</v>
      </c>
      <c r="O1129" s="22">
        <v>0</v>
      </c>
      <c r="P1129" s="26">
        <f>O1129/F1129*100</f>
        <v>0</v>
      </c>
      <c r="Q1129" s="25">
        <f t="shared" si="50"/>
        <v>-29</v>
      </c>
      <c r="R1129" s="21"/>
    </row>
    <row r="1130" spans="1:18" x14ac:dyDescent="0.3">
      <c r="A1130" s="21" t="s">
        <v>2208</v>
      </c>
      <c r="B1130" s="51">
        <v>400200016</v>
      </c>
      <c r="C1130" s="21" t="s">
        <v>2408</v>
      </c>
      <c r="D1130" s="21" t="s">
        <v>88</v>
      </c>
      <c r="E1130" s="21" t="s">
        <v>2284</v>
      </c>
      <c r="F1130" s="22">
        <v>2105</v>
      </c>
      <c r="G1130" s="22">
        <v>503</v>
      </c>
      <c r="H1130" s="23">
        <f>F1130-G1130</f>
        <v>1602</v>
      </c>
      <c r="I1130" s="22">
        <v>2480</v>
      </c>
      <c r="J1130" s="24">
        <f>I1130/F1130*100</f>
        <v>117.8147268408551</v>
      </c>
      <c r="K1130" s="25">
        <f t="shared" si="51"/>
        <v>-13.185273159144899</v>
      </c>
      <c r="L1130" s="22">
        <v>46</v>
      </c>
      <c r="M1130" s="26">
        <f>L1130/F1130*100</f>
        <v>2.1852731591448933</v>
      </c>
      <c r="N1130" s="25">
        <f t="shared" si="49"/>
        <v>-0.81472684085510672</v>
      </c>
      <c r="O1130" s="22">
        <v>571</v>
      </c>
      <c r="P1130" s="26">
        <f>O1130/F1130*100</f>
        <v>27.125890736342047</v>
      </c>
      <c r="Q1130" s="25">
        <f t="shared" si="50"/>
        <v>-1.8741092636579531</v>
      </c>
      <c r="R1130" s="21"/>
    </row>
    <row r="1131" spans="1:18" x14ac:dyDescent="0.3">
      <c r="A1131" s="21" t="s">
        <v>2208</v>
      </c>
      <c r="B1131" s="51">
        <v>20000007</v>
      </c>
      <c r="C1131" s="21" t="s">
        <v>2409</v>
      </c>
      <c r="D1131" s="21" t="s">
        <v>94</v>
      </c>
      <c r="E1131" s="21" t="s">
        <v>2410</v>
      </c>
      <c r="F1131" s="22">
        <v>1686</v>
      </c>
      <c r="G1131" s="22">
        <v>232</v>
      </c>
      <c r="H1131" s="23">
        <f>F1131-G1131</f>
        <v>1454</v>
      </c>
      <c r="I1131" s="22">
        <v>1623</v>
      </c>
      <c r="J1131" s="24">
        <f>I1131/F1131*100</f>
        <v>96.263345195729528</v>
      </c>
      <c r="K1131" s="25">
        <f t="shared" si="51"/>
        <v>-34.736654804270472</v>
      </c>
      <c r="L1131" s="22">
        <v>42</v>
      </c>
      <c r="M1131" s="26">
        <f>L1131/F1131*100</f>
        <v>2.4911032028469751</v>
      </c>
      <c r="N1131" s="25">
        <f t="shared" si="49"/>
        <v>-0.50889679715302494</v>
      </c>
      <c r="O1131" s="22">
        <v>34</v>
      </c>
      <c r="P1131" s="26">
        <f>O1131/F1131*100</f>
        <v>2.0166073546856467</v>
      </c>
      <c r="Q1131" s="25">
        <f t="shared" si="50"/>
        <v>-26.983392645314353</v>
      </c>
      <c r="R1131" s="21"/>
    </row>
    <row r="1132" spans="1:18" x14ac:dyDescent="0.3">
      <c r="A1132" s="21" t="s">
        <v>2208</v>
      </c>
      <c r="B1132" s="51">
        <v>90024101</v>
      </c>
      <c r="C1132" s="21" t="s">
        <v>2222</v>
      </c>
      <c r="D1132" s="21" t="s">
        <v>481</v>
      </c>
      <c r="E1132" s="21" t="s">
        <v>2411</v>
      </c>
      <c r="F1132" s="22">
        <v>1945</v>
      </c>
      <c r="G1132" s="22">
        <v>570</v>
      </c>
      <c r="H1132" s="23">
        <f>F1132-G1132</f>
        <v>1375</v>
      </c>
      <c r="I1132" s="22">
        <v>2253</v>
      </c>
      <c r="J1132" s="24">
        <f>I1132/F1132*100</f>
        <v>115.83547557840616</v>
      </c>
      <c r="K1132" s="25">
        <f t="shared" si="51"/>
        <v>-15.164524421593839</v>
      </c>
      <c r="L1132" s="22">
        <v>0</v>
      </c>
      <c r="M1132" s="26">
        <f>L1132/F1132*100</f>
        <v>0</v>
      </c>
      <c r="N1132" s="25">
        <f t="shared" si="49"/>
        <v>-3</v>
      </c>
      <c r="O1132" s="22">
        <v>1842</v>
      </c>
      <c r="P1132" s="26">
        <f>O1132/F1132*100</f>
        <v>94.704370179948583</v>
      </c>
      <c r="Q1132" s="25">
        <f t="shared" si="50"/>
        <v>65.704370179948583</v>
      </c>
      <c r="R1132" s="21"/>
    </row>
    <row r="1133" spans="1:18" x14ac:dyDescent="0.3">
      <c r="A1133" s="21" t="s">
        <v>2208</v>
      </c>
      <c r="B1133" s="51">
        <v>90024101</v>
      </c>
      <c r="C1133" s="21" t="s">
        <v>2222</v>
      </c>
      <c r="D1133" s="21" t="s">
        <v>150</v>
      </c>
      <c r="E1133" s="21" t="s">
        <v>2412</v>
      </c>
      <c r="F1133" s="22">
        <v>1008</v>
      </c>
      <c r="G1133" s="22">
        <v>85</v>
      </c>
      <c r="H1133" s="23">
        <f>F1133-G1133</f>
        <v>923</v>
      </c>
      <c r="I1133" s="22">
        <v>1127</v>
      </c>
      <c r="J1133" s="24">
        <f>I1133/F1133*100</f>
        <v>111.80555555555556</v>
      </c>
      <c r="K1133" s="25">
        <f t="shared" si="51"/>
        <v>-19.194444444444443</v>
      </c>
      <c r="L1133" s="22">
        <v>1</v>
      </c>
      <c r="M1133" s="26">
        <f>L1133/F1133*100</f>
        <v>9.9206349206349201E-2</v>
      </c>
      <c r="N1133" s="25">
        <f t="shared" si="49"/>
        <v>-2.9007936507936507</v>
      </c>
      <c r="O1133" s="22">
        <v>618</v>
      </c>
      <c r="P1133" s="26">
        <f>O1133/F1133*100</f>
        <v>61.30952380952381</v>
      </c>
      <c r="Q1133" s="25">
        <f t="shared" si="50"/>
        <v>32.30952380952381</v>
      </c>
      <c r="R1133" s="21"/>
    </row>
    <row r="1134" spans="1:18" x14ac:dyDescent="0.3">
      <c r="A1134" s="21" t="s">
        <v>2208</v>
      </c>
      <c r="B1134" s="51">
        <v>741000013</v>
      </c>
      <c r="C1134" s="21" t="s">
        <v>2413</v>
      </c>
      <c r="D1134" s="21" t="s">
        <v>396</v>
      </c>
      <c r="E1134" s="21" t="s">
        <v>2414</v>
      </c>
      <c r="F1134" s="22">
        <v>2375</v>
      </c>
      <c r="G1134" s="22">
        <v>356</v>
      </c>
      <c r="H1134" s="23">
        <f>F1134-G1134</f>
        <v>2019</v>
      </c>
      <c r="I1134" s="22">
        <v>2009</v>
      </c>
      <c r="J1134" s="24">
        <f>I1134/F1134*100</f>
        <v>84.589473684210532</v>
      </c>
      <c r="K1134" s="25">
        <f t="shared" si="51"/>
        <v>-46.410526315789468</v>
      </c>
      <c r="L1134" s="22">
        <v>8</v>
      </c>
      <c r="M1134" s="26">
        <f>L1134/F1134*100</f>
        <v>0.33684210526315789</v>
      </c>
      <c r="N1134" s="25">
        <f t="shared" si="49"/>
        <v>-2.6631578947368419</v>
      </c>
      <c r="O1134" s="22">
        <v>0</v>
      </c>
      <c r="P1134" s="26">
        <f>O1134/F1134*100</f>
        <v>0</v>
      </c>
      <c r="Q1134" s="25">
        <f t="shared" si="50"/>
        <v>-29</v>
      </c>
      <c r="R1134" s="21"/>
    </row>
    <row r="1135" spans="1:18" x14ac:dyDescent="0.3">
      <c r="A1135" s="21" t="s">
        <v>2208</v>
      </c>
      <c r="B1135" s="51">
        <v>540200025</v>
      </c>
      <c r="C1135" s="21" t="s">
        <v>2415</v>
      </c>
      <c r="D1135" s="21" t="s">
        <v>2416</v>
      </c>
      <c r="E1135" s="21" t="s">
        <v>2417</v>
      </c>
      <c r="F1135" s="22">
        <v>2115</v>
      </c>
      <c r="G1135" s="22">
        <v>383</v>
      </c>
      <c r="H1135" s="23">
        <f>F1135-G1135</f>
        <v>1732</v>
      </c>
      <c r="I1135" s="22">
        <v>3416</v>
      </c>
      <c r="J1135" s="24">
        <f>I1135/F1135*100</f>
        <v>161.51300236406621</v>
      </c>
      <c r="K1135" s="25">
        <f t="shared" si="51"/>
        <v>30.51300236406621</v>
      </c>
      <c r="L1135" s="22">
        <v>95</v>
      </c>
      <c r="M1135" s="26">
        <f>L1135/F1135*100</f>
        <v>4.4917257683215128</v>
      </c>
      <c r="N1135" s="25">
        <f t="shared" si="49"/>
        <v>1.4917257683215128</v>
      </c>
      <c r="O1135" s="22">
        <v>1102</v>
      </c>
      <c r="P1135" s="26">
        <f>O1135/F1135*100</f>
        <v>52.104018912529547</v>
      </c>
      <c r="Q1135" s="25">
        <f t="shared" si="50"/>
        <v>23.104018912529547</v>
      </c>
      <c r="R1135" s="21"/>
    </row>
    <row r="1136" spans="1:18" x14ac:dyDescent="0.3">
      <c r="A1136" s="21" t="s">
        <v>2208</v>
      </c>
      <c r="B1136" s="51">
        <v>400200006</v>
      </c>
      <c r="C1136" s="21" t="s">
        <v>2418</v>
      </c>
      <c r="D1136" s="21" t="s">
        <v>278</v>
      </c>
      <c r="E1136" s="21" t="s">
        <v>2419</v>
      </c>
      <c r="F1136" s="22">
        <v>1123</v>
      </c>
      <c r="G1136" s="22">
        <v>0</v>
      </c>
      <c r="H1136" s="23">
        <f>F1136-G1136</f>
        <v>1123</v>
      </c>
      <c r="I1136" s="22">
        <v>2824</v>
      </c>
      <c r="J1136" s="24">
        <f>I1136/F1136*100</f>
        <v>251.46927871772041</v>
      </c>
      <c r="K1136" s="25">
        <f t="shared" si="51"/>
        <v>120.46927871772041</v>
      </c>
      <c r="L1136" s="22">
        <v>10</v>
      </c>
      <c r="M1136" s="26">
        <f>L1136/F1136*100</f>
        <v>0.89047195013357072</v>
      </c>
      <c r="N1136" s="25">
        <f t="shared" si="49"/>
        <v>-2.1095280498664293</v>
      </c>
      <c r="O1136" s="22">
        <v>1</v>
      </c>
      <c r="P1136" s="26">
        <f>O1136/F1136*100</f>
        <v>8.9047195013357075E-2</v>
      </c>
      <c r="Q1136" s="25">
        <f t="shared" si="50"/>
        <v>-28.910952804986643</v>
      </c>
      <c r="R1136" s="21"/>
    </row>
    <row r="1137" spans="1:18" x14ac:dyDescent="0.3">
      <c r="A1137" s="34" t="s">
        <v>2208</v>
      </c>
      <c r="B1137" s="53">
        <v>741400009</v>
      </c>
      <c r="C1137" s="34" t="s">
        <v>2420</v>
      </c>
      <c r="D1137" s="34" t="s">
        <v>77</v>
      </c>
      <c r="E1137" s="34" t="s">
        <v>2368</v>
      </c>
      <c r="F1137" s="35">
        <v>1236</v>
      </c>
      <c r="G1137" s="35">
        <v>658</v>
      </c>
      <c r="H1137" s="36">
        <f>F1137-G1137</f>
        <v>578</v>
      </c>
      <c r="I1137" s="35">
        <v>3098</v>
      </c>
      <c r="J1137" s="37">
        <f>I1137/F1137*100</f>
        <v>250.64724919093854</v>
      </c>
      <c r="K1137" s="38">
        <f t="shared" si="51"/>
        <v>119.64724919093854</v>
      </c>
      <c r="L1137" s="35">
        <v>97</v>
      </c>
      <c r="M1137" s="39">
        <f>L1137/F1137*100</f>
        <v>7.8478964401294498</v>
      </c>
      <c r="N1137" s="38">
        <f t="shared" si="49"/>
        <v>4.8478964401294498</v>
      </c>
      <c r="O1137" s="35">
        <v>7</v>
      </c>
      <c r="P1137" s="39">
        <f>O1137/F1137*100</f>
        <v>0.56634304207119746</v>
      </c>
      <c r="Q1137" s="38">
        <f t="shared" si="50"/>
        <v>-28.433656957928804</v>
      </c>
      <c r="R1137" s="34"/>
    </row>
    <row r="1138" spans="1:18" x14ac:dyDescent="0.3">
      <c r="A1138" s="21" t="s">
        <v>2208</v>
      </c>
      <c r="B1138" s="51">
        <v>740200065</v>
      </c>
      <c r="C1138" s="21" t="s">
        <v>2421</v>
      </c>
      <c r="D1138" s="21" t="s">
        <v>32</v>
      </c>
      <c r="E1138" s="21" t="s">
        <v>2422</v>
      </c>
      <c r="F1138" s="22">
        <v>596</v>
      </c>
      <c r="G1138" s="22">
        <v>275</v>
      </c>
      <c r="H1138" s="23">
        <f>F1138-G1138</f>
        <v>321</v>
      </c>
      <c r="I1138" s="22">
        <v>1250</v>
      </c>
      <c r="J1138" s="24">
        <f>I1138/F1138*100</f>
        <v>209.73154362416108</v>
      </c>
      <c r="K1138" s="25">
        <f t="shared" si="51"/>
        <v>78.731543624161077</v>
      </c>
      <c r="L1138" s="22">
        <v>4</v>
      </c>
      <c r="M1138" s="26">
        <f>L1138/F1138*100</f>
        <v>0.67114093959731547</v>
      </c>
      <c r="N1138" s="25">
        <f t="shared" si="49"/>
        <v>-2.3288590604026846</v>
      </c>
      <c r="O1138" s="22">
        <v>144</v>
      </c>
      <c r="P1138" s="26">
        <f>O1138/F1138*100</f>
        <v>24.161073825503358</v>
      </c>
      <c r="Q1138" s="25">
        <f t="shared" si="50"/>
        <v>-4.8389261744966419</v>
      </c>
      <c r="R1138" s="21"/>
    </row>
    <row r="1139" spans="1:18" x14ac:dyDescent="0.3">
      <c r="A1139" s="21" t="s">
        <v>2208</v>
      </c>
      <c r="B1139" s="51">
        <v>460200030</v>
      </c>
      <c r="C1139" s="21" t="s">
        <v>2423</v>
      </c>
      <c r="D1139" s="21" t="s">
        <v>569</v>
      </c>
      <c r="E1139" s="21" t="s">
        <v>2424</v>
      </c>
      <c r="F1139" s="22">
        <v>1714</v>
      </c>
      <c r="G1139" s="22">
        <v>322</v>
      </c>
      <c r="H1139" s="23">
        <f>F1139-G1139</f>
        <v>1392</v>
      </c>
      <c r="I1139" s="22">
        <v>2041</v>
      </c>
      <c r="J1139" s="24">
        <f>I1139/F1139*100</f>
        <v>119.07817969661609</v>
      </c>
      <c r="K1139" s="25">
        <f t="shared" si="51"/>
        <v>-11.92182030338391</v>
      </c>
      <c r="L1139" s="22">
        <v>55</v>
      </c>
      <c r="M1139" s="26">
        <f>L1139/F1139*100</f>
        <v>3.2088681446907819</v>
      </c>
      <c r="N1139" s="25">
        <f t="shared" si="49"/>
        <v>0.20886814469078185</v>
      </c>
      <c r="O1139" s="22">
        <v>4</v>
      </c>
      <c r="P1139" s="26">
        <f>O1139/F1139*100</f>
        <v>0.23337222870478411</v>
      </c>
      <c r="Q1139" s="25">
        <f t="shared" si="50"/>
        <v>-28.766627771295216</v>
      </c>
      <c r="R1139" s="21"/>
    </row>
    <row r="1140" spans="1:18" x14ac:dyDescent="0.3">
      <c r="A1140" s="21" t="s">
        <v>2208</v>
      </c>
      <c r="B1140" s="51">
        <v>90000047</v>
      </c>
      <c r="C1140" s="21" t="s">
        <v>2425</v>
      </c>
      <c r="D1140" s="21" t="s">
        <v>2426</v>
      </c>
      <c r="E1140" s="21" t="s">
        <v>2427</v>
      </c>
      <c r="F1140" s="22">
        <v>1832</v>
      </c>
      <c r="G1140" s="22">
        <v>422</v>
      </c>
      <c r="H1140" s="23">
        <f>F1140-G1140</f>
        <v>1410</v>
      </c>
      <c r="I1140" s="22">
        <v>4625</v>
      </c>
      <c r="J1140" s="24">
        <f>I1140/F1140*100</f>
        <v>252.45633187772927</v>
      </c>
      <c r="K1140" s="25">
        <f t="shared" si="51"/>
        <v>121.45633187772927</v>
      </c>
      <c r="L1140" s="22">
        <v>15</v>
      </c>
      <c r="M1140" s="26">
        <f>L1140/F1140*100</f>
        <v>0.81877729257641918</v>
      </c>
      <c r="N1140" s="25">
        <f t="shared" si="49"/>
        <v>-2.181222707423581</v>
      </c>
      <c r="O1140" s="22">
        <v>128</v>
      </c>
      <c r="P1140" s="26">
        <f>O1140/F1140*100</f>
        <v>6.9868995633187767</v>
      </c>
      <c r="Q1140" s="25">
        <f t="shared" si="50"/>
        <v>-22.013100436681224</v>
      </c>
      <c r="R1140" s="21"/>
    </row>
    <row r="1141" spans="1:18" x14ac:dyDescent="0.3">
      <c r="A1141" s="21" t="s">
        <v>2208</v>
      </c>
      <c r="B1141" s="51">
        <v>400200024</v>
      </c>
      <c r="C1141" s="21" t="s">
        <v>2428</v>
      </c>
      <c r="D1141" s="21" t="s">
        <v>1838</v>
      </c>
      <c r="E1141" s="21" t="s">
        <v>2429</v>
      </c>
      <c r="F1141" s="22">
        <v>1598</v>
      </c>
      <c r="G1141" s="22">
        <v>259</v>
      </c>
      <c r="H1141" s="23">
        <f>F1141-G1141</f>
        <v>1339</v>
      </c>
      <c r="I1141" s="22">
        <v>1408</v>
      </c>
      <c r="J1141" s="24">
        <f>I1141/F1141*100</f>
        <v>88.110137672090119</v>
      </c>
      <c r="K1141" s="25">
        <f t="shared" si="51"/>
        <v>-42.889862327909881</v>
      </c>
      <c r="L1141" s="22">
        <v>194</v>
      </c>
      <c r="M1141" s="26">
        <f>L1141/F1141*100</f>
        <v>12.14017521902378</v>
      </c>
      <c r="N1141" s="25">
        <f t="shared" si="49"/>
        <v>9.1401752190237797</v>
      </c>
      <c r="O1141" s="22">
        <v>581</v>
      </c>
      <c r="P1141" s="26">
        <f>O1141/F1141*100</f>
        <v>36.357947434292868</v>
      </c>
      <c r="Q1141" s="25">
        <f t="shared" si="50"/>
        <v>7.3579474342928677</v>
      </c>
      <c r="R1141" s="21"/>
    </row>
    <row r="1142" spans="1:18" x14ac:dyDescent="0.3">
      <c r="A1142" s="21" t="s">
        <v>2208</v>
      </c>
      <c r="B1142" s="51">
        <v>110000013</v>
      </c>
      <c r="C1142" s="21" t="s">
        <v>2430</v>
      </c>
      <c r="D1142" s="21" t="s">
        <v>91</v>
      </c>
      <c r="E1142" s="21" t="s">
        <v>2431</v>
      </c>
      <c r="F1142" s="22">
        <v>2234</v>
      </c>
      <c r="G1142" s="22">
        <v>385</v>
      </c>
      <c r="H1142" s="23">
        <f>F1142-G1142</f>
        <v>1849</v>
      </c>
      <c r="I1142" s="22">
        <v>4533</v>
      </c>
      <c r="J1142" s="24">
        <f>I1142/F1142*100</f>
        <v>202.90957923008057</v>
      </c>
      <c r="K1142" s="25">
        <f t="shared" si="51"/>
        <v>71.909579230080567</v>
      </c>
      <c r="L1142" s="22">
        <v>62</v>
      </c>
      <c r="M1142" s="26">
        <f>L1142/F1142*100</f>
        <v>2.7752909579230081</v>
      </c>
      <c r="N1142" s="25">
        <f t="shared" si="49"/>
        <v>-0.22470904207699194</v>
      </c>
      <c r="O1142" s="22">
        <v>1623</v>
      </c>
      <c r="P1142" s="26">
        <f>O1142/F1142*100</f>
        <v>72.649955237242608</v>
      </c>
      <c r="Q1142" s="25">
        <f t="shared" si="50"/>
        <v>43.649955237242608</v>
      </c>
      <c r="R1142" s="21"/>
    </row>
    <row r="1143" spans="1:18" x14ac:dyDescent="0.3">
      <c r="A1143" s="21" t="s">
        <v>2208</v>
      </c>
      <c r="B1143" s="51">
        <v>90075408</v>
      </c>
      <c r="C1143" s="21" t="s">
        <v>2432</v>
      </c>
      <c r="D1143" s="21" t="s">
        <v>938</v>
      </c>
      <c r="E1143" s="21" t="s">
        <v>2433</v>
      </c>
      <c r="F1143" s="22">
        <v>1696</v>
      </c>
      <c r="G1143" s="22">
        <v>12</v>
      </c>
      <c r="H1143" s="23">
        <f>F1143-G1143</f>
        <v>1684</v>
      </c>
      <c r="I1143" s="22">
        <v>2357</v>
      </c>
      <c r="J1143" s="24">
        <f>I1143/F1143*100</f>
        <v>138.97405660377359</v>
      </c>
      <c r="K1143" s="25">
        <f t="shared" si="51"/>
        <v>7.9740566037735903</v>
      </c>
      <c r="L1143" s="22">
        <v>36</v>
      </c>
      <c r="M1143" s="26">
        <f>L1143/F1143*100</f>
        <v>2.1226415094339623</v>
      </c>
      <c r="N1143" s="25">
        <f t="shared" si="49"/>
        <v>-0.87735849056603765</v>
      </c>
      <c r="O1143" s="22">
        <v>294</v>
      </c>
      <c r="P1143" s="26">
        <f>O1143/F1143*100</f>
        <v>17.334905660377359</v>
      </c>
      <c r="Q1143" s="25">
        <f t="shared" si="50"/>
        <v>-11.665094339622641</v>
      </c>
      <c r="R1143" s="21"/>
    </row>
    <row r="1144" spans="1:18" x14ac:dyDescent="0.3">
      <c r="A1144" s="21" t="s">
        <v>2208</v>
      </c>
      <c r="B1144" s="51">
        <v>460200009</v>
      </c>
      <c r="C1144" s="21" t="s">
        <v>2434</v>
      </c>
      <c r="D1144" s="21" t="s">
        <v>1209</v>
      </c>
      <c r="E1144" s="21" t="s">
        <v>2435</v>
      </c>
      <c r="F1144" s="22">
        <v>1271</v>
      </c>
      <c r="G1144" s="22">
        <v>6</v>
      </c>
      <c r="H1144" s="23">
        <f>F1144-G1144</f>
        <v>1265</v>
      </c>
      <c r="I1144" s="22">
        <v>2062</v>
      </c>
      <c r="J1144" s="24">
        <f>I1144/F1144*100</f>
        <v>162.23446105428795</v>
      </c>
      <c r="K1144" s="25">
        <f t="shared" si="51"/>
        <v>31.234461054287948</v>
      </c>
      <c r="L1144" s="22">
        <v>0</v>
      </c>
      <c r="M1144" s="26">
        <f>L1144/F1144*100</f>
        <v>0</v>
      </c>
      <c r="N1144" s="25">
        <f t="shared" si="49"/>
        <v>-3</v>
      </c>
      <c r="O1144" s="22">
        <v>41</v>
      </c>
      <c r="P1144" s="26">
        <f>O1144/F1144*100</f>
        <v>3.225806451612903</v>
      </c>
      <c r="Q1144" s="25">
        <f t="shared" si="50"/>
        <v>-25.774193548387096</v>
      </c>
      <c r="R1144" s="21"/>
    </row>
    <row r="1145" spans="1:18" x14ac:dyDescent="0.3">
      <c r="A1145" s="21" t="s">
        <v>2208</v>
      </c>
      <c r="B1145" s="51">
        <v>460200046</v>
      </c>
      <c r="C1145" s="21" t="s">
        <v>2436</v>
      </c>
      <c r="D1145" s="21" t="s">
        <v>417</v>
      </c>
      <c r="E1145" s="21" t="s">
        <v>1258</v>
      </c>
      <c r="F1145" s="22">
        <v>1062</v>
      </c>
      <c r="G1145" s="22">
        <v>132</v>
      </c>
      <c r="H1145" s="23">
        <f>F1145-G1145</f>
        <v>930</v>
      </c>
      <c r="I1145" s="22">
        <v>1888</v>
      </c>
      <c r="J1145" s="24">
        <f>I1145/F1145*100</f>
        <v>177.77777777777777</v>
      </c>
      <c r="K1145" s="25">
        <f t="shared" si="51"/>
        <v>46.777777777777771</v>
      </c>
      <c r="L1145" s="22">
        <v>19</v>
      </c>
      <c r="M1145" s="26">
        <f>L1145/F1145*100</f>
        <v>1.7890772128060264</v>
      </c>
      <c r="N1145" s="25">
        <f t="shared" si="49"/>
        <v>-1.2109227871939736</v>
      </c>
      <c r="O1145" s="22">
        <v>93</v>
      </c>
      <c r="P1145" s="26">
        <f>O1145/F1145*100</f>
        <v>8.7570621468926557</v>
      </c>
      <c r="Q1145" s="25">
        <f t="shared" si="50"/>
        <v>-20.242937853107343</v>
      </c>
      <c r="R1145" s="21"/>
    </row>
    <row r="1146" spans="1:18" x14ac:dyDescent="0.3">
      <c r="A1146" s="21" t="s">
        <v>2208</v>
      </c>
      <c r="B1146" s="51">
        <v>460200050</v>
      </c>
      <c r="C1146" s="21" t="s">
        <v>2437</v>
      </c>
      <c r="D1146" s="21" t="s">
        <v>2438</v>
      </c>
      <c r="E1146" s="21" t="s">
        <v>2439</v>
      </c>
      <c r="F1146" s="22">
        <v>1086</v>
      </c>
      <c r="G1146" s="22">
        <v>138</v>
      </c>
      <c r="H1146" s="23">
        <f>F1146-G1146</f>
        <v>948</v>
      </c>
      <c r="I1146" s="22">
        <v>2585</v>
      </c>
      <c r="J1146" s="24">
        <f>I1146/F1146*100</f>
        <v>238.02946593001843</v>
      </c>
      <c r="K1146" s="25">
        <f t="shared" si="51"/>
        <v>107.02946593001843</v>
      </c>
      <c r="L1146" s="22">
        <v>22</v>
      </c>
      <c r="M1146" s="26">
        <f>L1146/F1146*100</f>
        <v>2.0257826887661143</v>
      </c>
      <c r="N1146" s="25">
        <f t="shared" si="49"/>
        <v>-0.97421731123388566</v>
      </c>
      <c r="O1146" s="22">
        <v>555</v>
      </c>
      <c r="P1146" s="26">
        <f>O1146/F1146*100</f>
        <v>51.104972375690608</v>
      </c>
      <c r="Q1146" s="25">
        <f t="shared" si="50"/>
        <v>22.104972375690608</v>
      </c>
      <c r="R1146" s="21"/>
    </row>
    <row r="1147" spans="1:18" x14ac:dyDescent="0.3">
      <c r="A1147" s="21" t="s">
        <v>2208</v>
      </c>
      <c r="B1147" s="51">
        <v>400200054</v>
      </c>
      <c r="C1147" s="21" t="s">
        <v>2440</v>
      </c>
      <c r="D1147" s="21" t="s">
        <v>721</v>
      </c>
      <c r="E1147" s="21" t="s">
        <v>2441</v>
      </c>
      <c r="F1147" s="22">
        <v>3230</v>
      </c>
      <c r="G1147" s="22">
        <v>501</v>
      </c>
      <c r="H1147" s="23">
        <f>F1147-G1147</f>
        <v>2729</v>
      </c>
      <c r="I1147" s="22">
        <v>1774</v>
      </c>
      <c r="J1147" s="24">
        <f>I1147/F1147*100</f>
        <v>54.922600619195052</v>
      </c>
      <c r="K1147" s="25">
        <f t="shared" si="51"/>
        <v>-76.077399380804948</v>
      </c>
      <c r="L1147" s="22">
        <v>6</v>
      </c>
      <c r="M1147" s="26">
        <f>L1147/F1147*100</f>
        <v>0.18575851393188852</v>
      </c>
      <c r="N1147" s="25">
        <f t="shared" si="49"/>
        <v>-2.8142414860681115</v>
      </c>
      <c r="O1147" s="22">
        <v>45</v>
      </c>
      <c r="P1147" s="26">
        <f>O1147/F1147*100</f>
        <v>1.393188854489164</v>
      </c>
      <c r="Q1147" s="25">
        <f t="shared" si="50"/>
        <v>-27.606811145510836</v>
      </c>
      <c r="R1147" s="21"/>
    </row>
    <row r="1148" spans="1:18" x14ac:dyDescent="0.3">
      <c r="A1148" s="21" t="s">
        <v>2208</v>
      </c>
      <c r="B1148" s="51">
        <v>540200013</v>
      </c>
      <c r="C1148" s="21" t="s">
        <v>2442</v>
      </c>
      <c r="D1148" s="21" t="s">
        <v>417</v>
      </c>
      <c r="E1148" s="21" t="s">
        <v>1485</v>
      </c>
      <c r="F1148" s="22">
        <v>1307</v>
      </c>
      <c r="G1148" s="22">
        <v>211</v>
      </c>
      <c r="H1148" s="23">
        <f>F1148-G1148</f>
        <v>1096</v>
      </c>
      <c r="I1148" s="22">
        <v>1298</v>
      </c>
      <c r="J1148" s="24">
        <f>I1148/F1148*100</f>
        <v>99.311400153022191</v>
      </c>
      <c r="K1148" s="25">
        <f t="shared" si="51"/>
        <v>-31.688599846977809</v>
      </c>
      <c r="L1148" s="22">
        <v>282</v>
      </c>
      <c r="M1148" s="26">
        <f>L1148/F1148*100</f>
        <v>21.576128538638102</v>
      </c>
      <c r="N1148" s="25">
        <f t="shared" si="49"/>
        <v>18.576128538638102</v>
      </c>
      <c r="O1148" s="22">
        <v>947</v>
      </c>
      <c r="P1148" s="26">
        <f>O1148/F1148*100</f>
        <v>72.456006120887523</v>
      </c>
      <c r="Q1148" s="25">
        <f t="shared" si="50"/>
        <v>43.456006120887523</v>
      </c>
      <c r="R1148" s="21"/>
    </row>
    <row r="1149" spans="1:18" x14ac:dyDescent="0.3">
      <c r="A1149" s="21" t="s">
        <v>2208</v>
      </c>
      <c r="B1149" s="51">
        <v>740600012</v>
      </c>
      <c r="C1149" s="21" t="s">
        <v>2443</v>
      </c>
      <c r="D1149" s="21" t="s">
        <v>91</v>
      </c>
      <c r="E1149" s="21" t="s">
        <v>2444</v>
      </c>
      <c r="F1149" s="22">
        <v>1919</v>
      </c>
      <c r="G1149" s="22">
        <v>908</v>
      </c>
      <c r="H1149" s="23">
        <f>F1149-G1149</f>
        <v>1011</v>
      </c>
      <c r="I1149" s="22">
        <v>2465</v>
      </c>
      <c r="J1149" s="24">
        <f>I1149/F1149*100</f>
        <v>128.45231891610214</v>
      </c>
      <c r="K1149" s="25">
        <f t="shared" si="51"/>
        <v>-2.5476810838978565</v>
      </c>
      <c r="L1149" s="22">
        <v>16</v>
      </c>
      <c r="M1149" s="26">
        <f>L1149/F1149*100</f>
        <v>0.83376758728504419</v>
      </c>
      <c r="N1149" s="25">
        <f t="shared" si="49"/>
        <v>-2.1662324127149559</v>
      </c>
      <c r="O1149" s="22">
        <v>139</v>
      </c>
      <c r="P1149" s="26">
        <f>O1149/F1149*100</f>
        <v>7.2433559145388227</v>
      </c>
      <c r="Q1149" s="25">
        <f t="shared" si="50"/>
        <v>-21.756644085461176</v>
      </c>
      <c r="R1149" s="21"/>
    </row>
    <row r="1150" spans="1:18" x14ac:dyDescent="0.3">
      <c r="A1150" s="21" t="s">
        <v>2208</v>
      </c>
      <c r="B1150" s="51">
        <v>28000008</v>
      </c>
      <c r="C1150" s="21" t="s">
        <v>2445</v>
      </c>
      <c r="D1150" s="21" t="s">
        <v>755</v>
      </c>
      <c r="E1150" s="21" t="s">
        <v>2446</v>
      </c>
      <c r="F1150" s="22">
        <v>2516</v>
      </c>
      <c r="G1150" s="22">
        <v>75</v>
      </c>
      <c r="H1150" s="23">
        <f>F1150-G1150</f>
        <v>2441</v>
      </c>
      <c r="I1150" s="22">
        <v>1844</v>
      </c>
      <c r="J1150" s="24">
        <f>I1150/F1150*100</f>
        <v>73.290937996820347</v>
      </c>
      <c r="K1150" s="25">
        <f t="shared" si="51"/>
        <v>-57.709062003179653</v>
      </c>
      <c r="L1150" s="22">
        <v>251</v>
      </c>
      <c r="M1150" s="26">
        <f>L1150/F1150*100</f>
        <v>9.9761526232114477</v>
      </c>
      <c r="N1150" s="25">
        <f t="shared" si="49"/>
        <v>6.9761526232114477</v>
      </c>
      <c r="O1150" s="22">
        <v>67</v>
      </c>
      <c r="P1150" s="26">
        <f>O1150/F1150*100</f>
        <v>2.6629570747217808</v>
      </c>
      <c r="Q1150" s="25">
        <f t="shared" si="50"/>
        <v>-26.337042925278219</v>
      </c>
      <c r="R1150" s="21"/>
    </row>
    <row r="1151" spans="1:18" x14ac:dyDescent="0.3">
      <c r="A1151" s="21" t="s">
        <v>2208</v>
      </c>
      <c r="B1151" s="51">
        <v>90000107</v>
      </c>
      <c r="C1151" s="21" t="s">
        <v>2447</v>
      </c>
      <c r="D1151" s="21" t="s">
        <v>2448</v>
      </c>
      <c r="E1151" s="21" t="s">
        <v>2449</v>
      </c>
      <c r="F1151" s="22">
        <v>1305</v>
      </c>
      <c r="G1151" s="22">
        <v>218</v>
      </c>
      <c r="H1151" s="23">
        <f>F1151-G1151</f>
        <v>1087</v>
      </c>
      <c r="I1151" s="22">
        <v>2353</v>
      </c>
      <c r="J1151" s="24">
        <f>I1151/F1151*100</f>
        <v>180.3065134099617</v>
      </c>
      <c r="K1151" s="25">
        <f t="shared" si="51"/>
        <v>49.306513409961696</v>
      </c>
      <c r="L1151" s="22">
        <v>28</v>
      </c>
      <c r="M1151" s="26">
        <f>L1151/F1151*100</f>
        <v>2.1455938697318007</v>
      </c>
      <c r="N1151" s="25">
        <f t="shared" si="49"/>
        <v>-0.85440613026819934</v>
      </c>
      <c r="O1151" s="22">
        <v>550</v>
      </c>
      <c r="P1151" s="26">
        <f>O1151/F1151*100</f>
        <v>42.145593869731798</v>
      </c>
      <c r="Q1151" s="25">
        <f t="shared" si="50"/>
        <v>13.145593869731798</v>
      </c>
      <c r="R1151" s="21"/>
    </row>
    <row r="1152" spans="1:18" x14ac:dyDescent="0.3">
      <c r="A1152" s="21" t="s">
        <v>2208</v>
      </c>
      <c r="B1152" s="51">
        <v>90000108</v>
      </c>
      <c r="C1152" s="21" t="s">
        <v>2450</v>
      </c>
      <c r="D1152" s="21" t="s">
        <v>2289</v>
      </c>
      <c r="E1152" s="21" t="s">
        <v>2451</v>
      </c>
      <c r="F1152" s="22">
        <v>1767</v>
      </c>
      <c r="G1152" s="22">
        <v>467</v>
      </c>
      <c r="H1152" s="23">
        <f>F1152-G1152</f>
        <v>1300</v>
      </c>
      <c r="I1152" s="22">
        <v>1722</v>
      </c>
      <c r="J1152" s="24">
        <f>I1152/F1152*100</f>
        <v>97.453310696095073</v>
      </c>
      <c r="K1152" s="25">
        <f t="shared" si="51"/>
        <v>-33.546689303904927</v>
      </c>
      <c r="L1152" s="22">
        <v>10</v>
      </c>
      <c r="M1152" s="26">
        <f>L1152/F1152*100</f>
        <v>0.56593095642331637</v>
      </c>
      <c r="N1152" s="25">
        <f t="shared" ref="N1152:N1172" si="52">M1152-3</f>
        <v>-2.4340690435766836</v>
      </c>
      <c r="O1152" s="22">
        <v>1</v>
      </c>
      <c r="P1152" s="26">
        <f>O1152/F1152*100</f>
        <v>5.6593095642331635E-2</v>
      </c>
      <c r="Q1152" s="25">
        <f t="shared" ref="Q1152:Q1172" si="53">P1152-29</f>
        <v>-28.943406904357669</v>
      </c>
      <c r="R1152" s="21"/>
    </row>
    <row r="1153" spans="1:18" x14ac:dyDescent="0.3">
      <c r="A1153" s="21" t="s">
        <v>2208</v>
      </c>
      <c r="B1153" s="51">
        <v>460200048</v>
      </c>
      <c r="C1153" s="21" t="s">
        <v>2452</v>
      </c>
      <c r="D1153" s="21" t="s">
        <v>1620</v>
      </c>
      <c r="E1153" s="21" t="s">
        <v>2453</v>
      </c>
      <c r="F1153" s="22">
        <v>1488</v>
      </c>
      <c r="G1153" s="22">
        <v>278</v>
      </c>
      <c r="H1153" s="23">
        <f>F1153-G1153</f>
        <v>1210</v>
      </c>
      <c r="I1153" s="22">
        <v>1728</v>
      </c>
      <c r="J1153" s="24">
        <f>I1153/F1153*100</f>
        <v>116.12903225806453</v>
      </c>
      <c r="K1153" s="25">
        <f t="shared" si="51"/>
        <v>-14.870967741935473</v>
      </c>
      <c r="L1153" s="22">
        <v>9</v>
      </c>
      <c r="M1153" s="26">
        <f>L1153/F1153*100</f>
        <v>0.60483870967741937</v>
      </c>
      <c r="N1153" s="25">
        <f t="shared" si="52"/>
        <v>-2.3951612903225805</v>
      </c>
      <c r="O1153" s="22">
        <v>201</v>
      </c>
      <c r="P1153" s="26">
        <f>O1153/F1153*100</f>
        <v>13.508064516129032</v>
      </c>
      <c r="Q1153" s="25">
        <f t="shared" si="53"/>
        <v>-15.491935483870968</v>
      </c>
      <c r="R1153" s="21"/>
    </row>
    <row r="1154" spans="1:18" x14ac:dyDescent="0.3">
      <c r="A1154" s="21" t="s">
        <v>2208</v>
      </c>
      <c r="B1154" s="51">
        <v>110000008</v>
      </c>
      <c r="C1154" s="21" t="s">
        <v>2454</v>
      </c>
      <c r="D1154" s="21" t="s">
        <v>336</v>
      </c>
      <c r="E1154" s="21" t="s">
        <v>63</v>
      </c>
      <c r="F1154" s="22">
        <v>1340</v>
      </c>
      <c r="G1154" s="22">
        <v>16</v>
      </c>
      <c r="H1154" s="23">
        <f>F1154-G1154</f>
        <v>1324</v>
      </c>
      <c r="I1154" s="22">
        <v>504</v>
      </c>
      <c r="J1154" s="24">
        <f>I1154/F1154*100</f>
        <v>37.611940298507463</v>
      </c>
      <c r="K1154" s="25">
        <f t="shared" si="51"/>
        <v>-93.388059701492537</v>
      </c>
      <c r="L1154" s="22">
        <v>6</v>
      </c>
      <c r="M1154" s="26">
        <f>L1154/F1154*100</f>
        <v>0.44776119402985076</v>
      </c>
      <c r="N1154" s="25">
        <f t="shared" si="52"/>
        <v>-2.5522388059701493</v>
      </c>
      <c r="O1154" s="22">
        <v>39</v>
      </c>
      <c r="P1154" s="26">
        <f>O1154/F1154*100</f>
        <v>2.9104477611940296</v>
      </c>
      <c r="Q1154" s="25">
        <f t="shared" si="53"/>
        <v>-26.089552238805972</v>
      </c>
      <c r="R1154" s="21"/>
    </row>
    <row r="1155" spans="1:18" x14ac:dyDescent="0.3">
      <c r="A1155" s="21" t="s">
        <v>2208</v>
      </c>
      <c r="B1155" s="51">
        <v>741400024</v>
      </c>
      <c r="C1155" s="21" t="s">
        <v>2455</v>
      </c>
      <c r="D1155" s="21" t="s">
        <v>88</v>
      </c>
      <c r="E1155" s="21" t="s">
        <v>2456</v>
      </c>
      <c r="F1155" s="22">
        <v>1022</v>
      </c>
      <c r="G1155" s="22">
        <v>147</v>
      </c>
      <c r="H1155" s="23">
        <f>F1155-G1155</f>
        <v>875</v>
      </c>
      <c r="I1155" s="22">
        <v>1353</v>
      </c>
      <c r="J1155" s="24">
        <f>I1155/F1155*100</f>
        <v>132.38747553816046</v>
      </c>
      <c r="K1155" s="25">
        <f t="shared" si="51"/>
        <v>1.3874755381604587</v>
      </c>
      <c r="L1155" s="22">
        <v>11</v>
      </c>
      <c r="M1155" s="26">
        <f>L1155/F1155*100</f>
        <v>1.076320939334638</v>
      </c>
      <c r="N1155" s="25">
        <f t="shared" si="52"/>
        <v>-1.923679060665362</v>
      </c>
      <c r="O1155" s="22">
        <v>159</v>
      </c>
      <c r="P1155" s="26">
        <f>O1155/F1155*100</f>
        <v>15.557729941291583</v>
      </c>
      <c r="Q1155" s="25">
        <f t="shared" si="53"/>
        <v>-13.442270058708417</v>
      </c>
      <c r="R1155" s="21"/>
    </row>
    <row r="1156" spans="1:18" x14ac:dyDescent="0.3">
      <c r="A1156" s="21" t="s">
        <v>2208</v>
      </c>
      <c r="B1156" s="51">
        <v>740200008</v>
      </c>
      <c r="C1156" s="21" t="s">
        <v>2457</v>
      </c>
      <c r="D1156" s="21" t="s">
        <v>1430</v>
      </c>
      <c r="E1156" s="21" t="s">
        <v>2458</v>
      </c>
      <c r="F1156" s="22">
        <v>1857</v>
      </c>
      <c r="G1156" s="22">
        <v>168</v>
      </c>
      <c r="H1156" s="23">
        <f>F1156-G1156</f>
        <v>1689</v>
      </c>
      <c r="I1156" s="22">
        <v>5002</v>
      </c>
      <c r="J1156" s="24">
        <f>I1156/F1156*100</f>
        <v>269.35918147549813</v>
      </c>
      <c r="K1156" s="25">
        <f t="shared" si="51"/>
        <v>138.35918147549813</v>
      </c>
      <c r="L1156" s="22">
        <v>5</v>
      </c>
      <c r="M1156" s="26">
        <f>L1156/F1156*100</f>
        <v>0.26925148088314482</v>
      </c>
      <c r="N1156" s="25">
        <f t="shared" si="52"/>
        <v>-2.730748519116855</v>
      </c>
      <c r="O1156" s="22">
        <v>159</v>
      </c>
      <c r="P1156" s="26">
        <f>O1156/F1156*100</f>
        <v>8.5621970920840056</v>
      </c>
      <c r="Q1156" s="25">
        <f t="shared" si="53"/>
        <v>-20.437802907915994</v>
      </c>
      <c r="R1156" s="21"/>
    </row>
    <row r="1157" spans="1:18" x14ac:dyDescent="0.3">
      <c r="A1157" s="21" t="s">
        <v>2208</v>
      </c>
      <c r="B1157" s="51">
        <v>90075413</v>
      </c>
      <c r="C1157" s="21" t="s">
        <v>2459</v>
      </c>
      <c r="D1157" s="21" t="s">
        <v>2077</v>
      </c>
      <c r="E1157" s="21" t="s">
        <v>2460</v>
      </c>
      <c r="F1157" s="22">
        <v>2450</v>
      </c>
      <c r="G1157" s="22">
        <v>916</v>
      </c>
      <c r="H1157" s="23">
        <f>F1157-G1157</f>
        <v>1534</v>
      </c>
      <c r="I1157" s="22">
        <v>3721</v>
      </c>
      <c r="J1157" s="24">
        <f>I1157/F1157*100</f>
        <v>151.87755102040816</v>
      </c>
      <c r="K1157" s="25">
        <f t="shared" si="51"/>
        <v>20.877551020408163</v>
      </c>
      <c r="L1157" s="22">
        <v>9</v>
      </c>
      <c r="M1157" s="26">
        <f>L1157/F1157*100</f>
        <v>0.36734693877551017</v>
      </c>
      <c r="N1157" s="25">
        <f t="shared" si="52"/>
        <v>-2.6326530612244898</v>
      </c>
      <c r="O1157" s="22">
        <v>68</v>
      </c>
      <c r="P1157" s="26">
        <f>O1157/F1157*100</f>
        <v>2.7755102040816326</v>
      </c>
      <c r="Q1157" s="25">
        <f t="shared" si="53"/>
        <v>-26.224489795918366</v>
      </c>
      <c r="R1157" s="21"/>
    </row>
    <row r="1158" spans="1:18" x14ac:dyDescent="0.3">
      <c r="A1158" s="21" t="s">
        <v>2208</v>
      </c>
      <c r="B1158" s="51">
        <v>90075406</v>
      </c>
      <c r="C1158" s="21" t="s">
        <v>2461</v>
      </c>
      <c r="D1158" s="21" t="s">
        <v>2462</v>
      </c>
      <c r="E1158" s="21" t="s">
        <v>2463</v>
      </c>
      <c r="F1158" s="22">
        <v>1547</v>
      </c>
      <c r="G1158" s="22">
        <v>124</v>
      </c>
      <c r="H1158" s="23">
        <f>F1158-G1158</f>
        <v>1423</v>
      </c>
      <c r="I1158" s="22">
        <v>1598</v>
      </c>
      <c r="J1158" s="24">
        <f>I1158/F1158*100</f>
        <v>103.29670329670331</v>
      </c>
      <c r="K1158" s="25">
        <f t="shared" si="51"/>
        <v>-27.703296703296687</v>
      </c>
      <c r="L1158" s="22">
        <v>15</v>
      </c>
      <c r="M1158" s="26">
        <f>L1158/F1158*100</f>
        <v>0.9696186166774402</v>
      </c>
      <c r="N1158" s="25">
        <f t="shared" si="52"/>
        <v>-2.0303813833225597</v>
      </c>
      <c r="O1158" s="22">
        <v>0</v>
      </c>
      <c r="P1158" s="26">
        <f>O1158/F1158*100</f>
        <v>0</v>
      </c>
      <c r="Q1158" s="25">
        <f t="shared" si="53"/>
        <v>-29</v>
      </c>
      <c r="R1158" s="21"/>
    </row>
    <row r="1159" spans="1:18" x14ac:dyDescent="0.3">
      <c r="A1159" s="21" t="s">
        <v>2208</v>
      </c>
      <c r="B1159" s="51">
        <v>546700009</v>
      </c>
      <c r="C1159" s="21" t="s">
        <v>2464</v>
      </c>
      <c r="D1159" s="21" t="s">
        <v>2465</v>
      </c>
      <c r="E1159" s="21" t="s">
        <v>2466</v>
      </c>
      <c r="F1159" s="22">
        <v>1904</v>
      </c>
      <c r="G1159" s="22">
        <v>539</v>
      </c>
      <c r="H1159" s="23">
        <f>F1159-G1159</f>
        <v>1365</v>
      </c>
      <c r="I1159" s="22">
        <v>3266</v>
      </c>
      <c r="J1159" s="24">
        <f>I1159/F1159*100</f>
        <v>171.53361344537814</v>
      </c>
      <c r="K1159" s="25">
        <f t="shared" si="51"/>
        <v>40.533613445378137</v>
      </c>
      <c r="L1159" s="22">
        <v>146</v>
      </c>
      <c r="M1159" s="26">
        <f>L1159/F1159*100</f>
        <v>7.6680672268907566</v>
      </c>
      <c r="N1159" s="25">
        <f t="shared" si="52"/>
        <v>4.6680672268907566</v>
      </c>
      <c r="O1159" s="22">
        <v>337</v>
      </c>
      <c r="P1159" s="26">
        <f>O1159/F1159*100</f>
        <v>17.699579831932773</v>
      </c>
      <c r="Q1159" s="25">
        <f t="shared" si="53"/>
        <v>-11.300420168067227</v>
      </c>
      <c r="R1159" s="21"/>
    </row>
    <row r="1160" spans="1:18" x14ac:dyDescent="0.3">
      <c r="A1160" s="21" t="s">
        <v>2208</v>
      </c>
      <c r="B1160" s="51">
        <v>546700012</v>
      </c>
      <c r="C1160" s="21" t="s">
        <v>2467</v>
      </c>
      <c r="D1160" s="21" t="s">
        <v>147</v>
      </c>
      <c r="E1160" s="21" t="s">
        <v>2468</v>
      </c>
      <c r="F1160" s="22">
        <v>1712</v>
      </c>
      <c r="G1160" s="22">
        <v>319</v>
      </c>
      <c r="H1160" s="23">
        <f>F1160-G1160</f>
        <v>1393</v>
      </c>
      <c r="I1160" s="22">
        <v>2865</v>
      </c>
      <c r="J1160" s="24">
        <f>I1160/F1160*100</f>
        <v>167.3481308411215</v>
      </c>
      <c r="K1160" s="25">
        <f t="shared" si="51"/>
        <v>36.348130841121502</v>
      </c>
      <c r="L1160" s="22">
        <v>35</v>
      </c>
      <c r="M1160" s="26">
        <f>L1160/F1160*100</f>
        <v>2.0443925233644857</v>
      </c>
      <c r="N1160" s="25">
        <f t="shared" si="52"/>
        <v>-0.95560747663551426</v>
      </c>
      <c r="O1160" s="22">
        <v>955</v>
      </c>
      <c r="P1160" s="26">
        <f>O1160/F1160*100</f>
        <v>55.782710280373834</v>
      </c>
      <c r="Q1160" s="25">
        <f t="shared" si="53"/>
        <v>26.782710280373834</v>
      </c>
      <c r="R1160" s="21"/>
    </row>
    <row r="1161" spans="1:18" x14ac:dyDescent="0.3">
      <c r="A1161" s="21" t="s">
        <v>2208</v>
      </c>
      <c r="B1161" s="51">
        <v>740200026</v>
      </c>
      <c r="C1161" s="21" t="s">
        <v>2469</v>
      </c>
      <c r="D1161" s="21" t="s">
        <v>2470</v>
      </c>
      <c r="E1161" s="21" t="s">
        <v>2471</v>
      </c>
      <c r="F1161" s="22">
        <v>1489</v>
      </c>
      <c r="G1161" s="22">
        <v>59</v>
      </c>
      <c r="H1161" s="23">
        <f>F1161-G1161</f>
        <v>1430</v>
      </c>
      <c r="I1161" s="22">
        <v>1025</v>
      </c>
      <c r="J1161" s="24">
        <f>I1161/F1161*100</f>
        <v>68.838146406984563</v>
      </c>
      <c r="K1161" s="25">
        <f t="shared" si="51"/>
        <v>-62.161853593015437</v>
      </c>
      <c r="L1161" s="22">
        <v>2</v>
      </c>
      <c r="M1161" s="26">
        <f>L1161/F1161*100</f>
        <v>0.13431833445265279</v>
      </c>
      <c r="N1161" s="25">
        <f t="shared" si="52"/>
        <v>-2.8656816655473474</v>
      </c>
      <c r="O1161" s="22">
        <v>0</v>
      </c>
      <c r="P1161" s="26">
        <f>O1161/F1161*100</f>
        <v>0</v>
      </c>
      <c r="Q1161" s="25">
        <f t="shared" si="53"/>
        <v>-29</v>
      </c>
      <c r="R1161" s="21"/>
    </row>
    <row r="1162" spans="1:18" x14ac:dyDescent="0.3">
      <c r="A1162" s="21" t="s">
        <v>2208</v>
      </c>
      <c r="B1162" s="51">
        <v>546700010</v>
      </c>
      <c r="C1162" s="21" t="s">
        <v>2472</v>
      </c>
      <c r="D1162" s="21" t="s">
        <v>349</v>
      </c>
      <c r="E1162" s="21" t="s">
        <v>1485</v>
      </c>
      <c r="F1162" s="22">
        <v>1890</v>
      </c>
      <c r="G1162" s="22">
        <v>319</v>
      </c>
      <c r="H1162" s="23">
        <f>F1162-G1162</f>
        <v>1571</v>
      </c>
      <c r="I1162" s="22">
        <v>3917</v>
      </c>
      <c r="J1162" s="24">
        <f>I1162/F1162*100</f>
        <v>207.24867724867724</v>
      </c>
      <c r="K1162" s="25">
        <f t="shared" ref="K1162:K1197" si="54">J1162-131</f>
        <v>76.24867724867724</v>
      </c>
      <c r="L1162" s="22">
        <v>28</v>
      </c>
      <c r="M1162" s="26">
        <f>L1162/F1162*100</f>
        <v>1.4814814814814816</v>
      </c>
      <c r="N1162" s="25">
        <f t="shared" si="52"/>
        <v>-1.5185185185185184</v>
      </c>
      <c r="O1162" s="22">
        <v>536</v>
      </c>
      <c r="P1162" s="26">
        <f>O1162/F1162*100</f>
        <v>28.359788359788357</v>
      </c>
      <c r="Q1162" s="25">
        <f t="shared" si="53"/>
        <v>-0.64021164021164267</v>
      </c>
      <c r="R1162" s="21"/>
    </row>
    <row r="1163" spans="1:18" x14ac:dyDescent="0.3">
      <c r="A1163" s="21" t="s">
        <v>2208</v>
      </c>
      <c r="B1163" s="51">
        <v>400200017</v>
      </c>
      <c r="C1163" s="21" t="s">
        <v>2473</v>
      </c>
      <c r="D1163" s="21" t="s">
        <v>1014</v>
      </c>
      <c r="E1163" s="21" t="s">
        <v>192</v>
      </c>
      <c r="F1163" s="22">
        <v>1971</v>
      </c>
      <c r="G1163" s="22">
        <v>371</v>
      </c>
      <c r="H1163" s="23">
        <f>F1163-G1163</f>
        <v>1600</v>
      </c>
      <c r="I1163" s="22">
        <v>2858</v>
      </c>
      <c r="J1163" s="24">
        <f>I1163/F1163*100</f>
        <v>145.00253678335869</v>
      </c>
      <c r="K1163" s="25">
        <f t="shared" si="54"/>
        <v>14.002536783358693</v>
      </c>
      <c r="L1163" s="22">
        <v>84</v>
      </c>
      <c r="M1163" s="26">
        <f>L1163/F1163*100</f>
        <v>4.2617960426179602</v>
      </c>
      <c r="N1163" s="25">
        <f t="shared" si="52"/>
        <v>1.2617960426179602</v>
      </c>
      <c r="O1163" s="22">
        <v>21</v>
      </c>
      <c r="P1163" s="26">
        <f>O1163/F1163*100</f>
        <v>1.06544901065449</v>
      </c>
      <c r="Q1163" s="25">
        <f t="shared" si="53"/>
        <v>-27.93455098934551</v>
      </c>
      <c r="R1163" s="21"/>
    </row>
    <row r="1164" spans="1:18" x14ac:dyDescent="0.3">
      <c r="A1164" s="21" t="s">
        <v>2208</v>
      </c>
      <c r="B1164" s="51">
        <v>740600004</v>
      </c>
      <c r="C1164" s="21" t="s">
        <v>2474</v>
      </c>
      <c r="D1164" s="21" t="s">
        <v>388</v>
      </c>
      <c r="E1164" s="21" t="s">
        <v>2475</v>
      </c>
      <c r="F1164" s="22">
        <v>1925</v>
      </c>
      <c r="G1164" s="22">
        <v>186</v>
      </c>
      <c r="H1164" s="23">
        <f>F1164-G1164</f>
        <v>1739</v>
      </c>
      <c r="I1164" s="22">
        <v>2340</v>
      </c>
      <c r="J1164" s="24">
        <f>I1164/F1164*100</f>
        <v>121.55844155844156</v>
      </c>
      <c r="K1164" s="25">
        <f t="shared" si="54"/>
        <v>-9.4415584415584419</v>
      </c>
      <c r="L1164" s="22">
        <v>18</v>
      </c>
      <c r="M1164" s="26">
        <f>L1164/F1164*100</f>
        <v>0.93506493506493504</v>
      </c>
      <c r="N1164" s="25">
        <f t="shared" si="52"/>
        <v>-2.0649350649350651</v>
      </c>
      <c r="O1164" s="22">
        <v>1877</v>
      </c>
      <c r="P1164" s="26">
        <f>O1164/F1164*100</f>
        <v>97.506493506493513</v>
      </c>
      <c r="Q1164" s="25">
        <f t="shared" si="53"/>
        <v>68.506493506493513</v>
      </c>
      <c r="R1164" s="21"/>
    </row>
    <row r="1165" spans="1:18" x14ac:dyDescent="0.3">
      <c r="A1165" s="21" t="s">
        <v>2208</v>
      </c>
      <c r="B1165" s="51">
        <v>740200029</v>
      </c>
      <c r="C1165" s="21" t="s">
        <v>2476</v>
      </c>
      <c r="D1165" s="21" t="s">
        <v>189</v>
      </c>
      <c r="E1165" s="21" t="s">
        <v>2477</v>
      </c>
      <c r="F1165" s="22">
        <v>1538</v>
      </c>
      <c r="G1165" s="22">
        <v>537</v>
      </c>
      <c r="H1165" s="23">
        <f>F1165-G1165</f>
        <v>1001</v>
      </c>
      <c r="I1165" s="22">
        <v>1640</v>
      </c>
      <c r="J1165" s="24">
        <f>I1165/F1165*100</f>
        <v>106.63198959687907</v>
      </c>
      <c r="K1165" s="25">
        <f t="shared" si="54"/>
        <v>-24.368010403120934</v>
      </c>
      <c r="L1165" s="22">
        <v>6</v>
      </c>
      <c r="M1165" s="26">
        <f>L1165/F1165*100</f>
        <v>0.39011703511053319</v>
      </c>
      <c r="N1165" s="25">
        <f t="shared" si="52"/>
        <v>-2.6098829648894668</v>
      </c>
      <c r="O1165" s="22">
        <v>0</v>
      </c>
      <c r="P1165" s="26">
        <f>O1165/F1165*100</f>
        <v>0</v>
      </c>
      <c r="Q1165" s="25">
        <f t="shared" si="53"/>
        <v>-29</v>
      </c>
      <c r="R1165" s="21"/>
    </row>
    <row r="1166" spans="1:18" x14ac:dyDescent="0.3">
      <c r="A1166" s="21" t="s">
        <v>2208</v>
      </c>
      <c r="B1166" s="51">
        <v>741400028</v>
      </c>
      <c r="C1166" s="21" t="s">
        <v>2478</v>
      </c>
      <c r="D1166" s="21" t="s">
        <v>2479</v>
      </c>
      <c r="E1166" s="21" t="s">
        <v>2480</v>
      </c>
      <c r="F1166" s="22">
        <v>1471</v>
      </c>
      <c r="G1166" s="22">
        <v>465</v>
      </c>
      <c r="H1166" s="23">
        <f>F1166-G1166</f>
        <v>1006</v>
      </c>
      <c r="I1166" s="22">
        <v>3470</v>
      </c>
      <c r="J1166" s="24">
        <f>I1166/F1166*100</f>
        <v>235.89394969408565</v>
      </c>
      <c r="K1166" s="25">
        <f t="shared" si="54"/>
        <v>104.89394969408565</v>
      </c>
      <c r="L1166" s="22">
        <v>31</v>
      </c>
      <c r="M1166" s="26">
        <f>L1166/F1166*100</f>
        <v>2.1074099252209382</v>
      </c>
      <c r="N1166" s="25">
        <f t="shared" si="52"/>
        <v>-0.89259007477906183</v>
      </c>
      <c r="O1166" s="22">
        <v>832</v>
      </c>
      <c r="P1166" s="26">
        <f>O1166/F1166*100</f>
        <v>56.56016315431679</v>
      </c>
      <c r="Q1166" s="25">
        <f t="shared" si="53"/>
        <v>27.56016315431679</v>
      </c>
      <c r="R1166" s="21"/>
    </row>
    <row r="1167" spans="1:18" x14ac:dyDescent="0.3">
      <c r="A1167" s="21" t="s">
        <v>2208</v>
      </c>
      <c r="B1167" s="51">
        <v>740200031</v>
      </c>
      <c r="C1167" s="21" t="s">
        <v>2481</v>
      </c>
      <c r="D1167" s="21" t="s">
        <v>153</v>
      </c>
      <c r="E1167" s="21" t="s">
        <v>2482</v>
      </c>
      <c r="F1167" s="22">
        <v>2160</v>
      </c>
      <c r="G1167" s="22">
        <v>108</v>
      </c>
      <c r="H1167" s="23">
        <f>F1167-G1167</f>
        <v>2052</v>
      </c>
      <c r="I1167" s="22">
        <v>1641</v>
      </c>
      <c r="J1167" s="24">
        <f>I1167/F1167*100</f>
        <v>75.972222222222214</v>
      </c>
      <c r="K1167" s="25">
        <f t="shared" si="54"/>
        <v>-55.027777777777786</v>
      </c>
      <c r="L1167" s="22">
        <v>30</v>
      </c>
      <c r="M1167" s="26">
        <f>L1167/F1167*100</f>
        <v>1.3888888888888888</v>
      </c>
      <c r="N1167" s="25">
        <f t="shared" si="52"/>
        <v>-1.6111111111111112</v>
      </c>
      <c r="O1167" s="22">
        <v>66</v>
      </c>
      <c r="P1167" s="26">
        <f>O1167/F1167*100</f>
        <v>3.0555555555555554</v>
      </c>
      <c r="Q1167" s="25">
        <f t="shared" si="53"/>
        <v>-25.944444444444443</v>
      </c>
      <c r="R1167" s="21"/>
    </row>
    <row r="1168" spans="1:18" x14ac:dyDescent="0.3">
      <c r="A1168" s="21" t="s">
        <v>2208</v>
      </c>
      <c r="B1168" s="51">
        <v>400200024</v>
      </c>
      <c r="C1168" s="21" t="s">
        <v>2428</v>
      </c>
      <c r="D1168" s="21" t="s">
        <v>2190</v>
      </c>
      <c r="E1168" s="21" t="s">
        <v>2483</v>
      </c>
      <c r="F1168" s="22">
        <v>1645</v>
      </c>
      <c r="G1168" s="22">
        <v>308</v>
      </c>
      <c r="H1168" s="23">
        <f>F1168-G1168</f>
        <v>1337</v>
      </c>
      <c r="I1168" s="22">
        <v>2036</v>
      </c>
      <c r="J1168" s="24">
        <f>I1168/F1168*100</f>
        <v>123.76899696048633</v>
      </c>
      <c r="K1168" s="25">
        <f t="shared" si="54"/>
        <v>-7.2310030395136664</v>
      </c>
      <c r="L1168" s="22">
        <v>12</v>
      </c>
      <c r="M1168" s="26">
        <f>L1168/F1168*100</f>
        <v>0.72948328267477203</v>
      </c>
      <c r="N1168" s="25">
        <f t="shared" si="52"/>
        <v>-2.2705167173252279</v>
      </c>
      <c r="O1168" s="22">
        <v>757</v>
      </c>
      <c r="P1168" s="26">
        <f>O1168/F1168*100</f>
        <v>46.018237082066868</v>
      </c>
      <c r="Q1168" s="25">
        <f t="shared" si="53"/>
        <v>17.018237082066868</v>
      </c>
      <c r="R1168" s="21"/>
    </row>
    <row r="1169" spans="1:18" x14ac:dyDescent="0.3">
      <c r="A1169" s="21" t="s">
        <v>2208</v>
      </c>
      <c r="B1169" s="51">
        <v>30000002</v>
      </c>
      <c r="C1169" s="21" t="s">
        <v>2484</v>
      </c>
      <c r="D1169" s="21" t="s">
        <v>780</v>
      </c>
      <c r="E1169" s="21" t="s">
        <v>1340</v>
      </c>
      <c r="F1169" s="22">
        <v>2132</v>
      </c>
      <c r="G1169" s="22">
        <v>454</v>
      </c>
      <c r="H1169" s="23">
        <f>F1169-G1169</f>
        <v>1678</v>
      </c>
      <c r="I1169" s="22">
        <v>3418</v>
      </c>
      <c r="J1169" s="24">
        <f>I1169/F1169*100</f>
        <v>160.3189493433396</v>
      </c>
      <c r="K1169" s="25">
        <f t="shared" si="54"/>
        <v>29.318949343339597</v>
      </c>
      <c r="L1169" s="22">
        <v>5</v>
      </c>
      <c r="M1169" s="26">
        <f>L1169/F1169*100</f>
        <v>0.23452157598499063</v>
      </c>
      <c r="N1169" s="25">
        <f t="shared" si="52"/>
        <v>-2.7654784240150092</v>
      </c>
      <c r="O1169" s="22">
        <v>370</v>
      </c>
      <c r="P1169" s="26">
        <f>O1169/F1169*100</f>
        <v>17.354596622889307</v>
      </c>
      <c r="Q1169" s="25">
        <f t="shared" si="53"/>
        <v>-11.645403377110693</v>
      </c>
      <c r="R1169" s="21"/>
    </row>
    <row r="1170" spans="1:18" x14ac:dyDescent="0.3">
      <c r="A1170" s="21" t="s">
        <v>2208</v>
      </c>
      <c r="B1170" s="51">
        <v>561800006</v>
      </c>
      <c r="C1170" s="21" t="s">
        <v>2485</v>
      </c>
      <c r="D1170" s="21" t="s">
        <v>721</v>
      </c>
      <c r="E1170" s="21" t="s">
        <v>2486</v>
      </c>
      <c r="F1170" s="22">
        <v>1700</v>
      </c>
      <c r="G1170" s="22">
        <v>237</v>
      </c>
      <c r="H1170" s="23">
        <f>F1170-G1170</f>
        <v>1463</v>
      </c>
      <c r="I1170" s="22">
        <v>2740</v>
      </c>
      <c r="J1170" s="24">
        <f>I1170/F1170*100</f>
        <v>161.1764705882353</v>
      </c>
      <c r="K1170" s="25">
        <f t="shared" si="54"/>
        <v>30.176470588235304</v>
      </c>
      <c r="L1170" s="22">
        <v>56</v>
      </c>
      <c r="M1170" s="26">
        <f>L1170/F1170*100</f>
        <v>3.2941176470588238</v>
      </c>
      <c r="N1170" s="25">
        <f t="shared" si="52"/>
        <v>0.29411764705882382</v>
      </c>
      <c r="O1170" s="22">
        <v>101</v>
      </c>
      <c r="P1170" s="26">
        <f>O1170/F1170*100</f>
        <v>5.9411764705882355</v>
      </c>
      <c r="Q1170" s="25">
        <f t="shared" si="53"/>
        <v>-23.058823529411764</v>
      </c>
      <c r="R1170" s="21"/>
    </row>
    <row r="1171" spans="1:18" x14ac:dyDescent="0.3">
      <c r="A1171" s="21" t="s">
        <v>2208</v>
      </c>
      <c r="B1171" s="51">
        <v>90000120</v>
      </c>
      <c r="C1171" s="21" t="s">
        <v>2487</v>
      </c>
      <c r="D1171" s="21" t="s">
        <v>2488</v>
      </c>
      <c r="E1171" s="21" t="s">
        <v>1679</v>
      </c>
      <c r="F1171" s="22">
        <v>1498</v>
      </c>
      <c r="G1171" s="22">
        <v>211</v>
      </c>
      <c r="H1171" s="23">
        <f>F1171-G1171</f>
        <v>1287</v>
      </c>
      <c r="I1171" s="22">
        <v>3068</v>
      </c>
      <c r="J1171" s="24">
        <f>I1171/F1171*100</f>
        <v>204.80640854472631</v>
      </c>
      <c r="K1171" s="25">
        <f t="shared" si="54"/>
        <v>73.80640854472631</v>
      </c>
      <c r="L1171" s="22">
        <v>9</v>
      </c>
      <c r="M1171" s="26">
        <f>L1171/F1171*100</f>
        <v>0.6008010680907877</v>
      </c>
      <c r="N1171" s="25">
        <f t="shared" si="52"/>
        <v>-2.3991989319092122</v>
      </c>
      <c r="O1171" s="22">
        <v>2159</v>
      </c>
      <c r="P1171" s="26">
        <f>O1171/F1171*100</f>
        <v>144.12550066755674</v>
      </c>
      <c r="Q1171" s="25">
        <f t="shared" si="53"/>
        <v>115.12550066755674</v>
      </c>
      <c r="R1171" s="21"/>
    </row>
    <row r="1172" spans="1:18" x14ac:dyDescent="0.3">
      <c r="A1172" s="21" t="s">
        <v>2208</v>
      </c>
      <c r="B1172" s="51">
        <v>460200055</v>
      </c>
      <c r="C1172" s="21" t="s">
        <v>2489</v>
      </c>
      <c r="D1172" s="21" t="s">
        <v>197</v>
      </c>
      <c r="E1172" s="21" t="s">
        <v>2490</v>
      </c>
      <c r="F1172" s="22">
        <v>1677</v>
      </c>
      <c r="G1172" s="22">
        <v>181</v>
      </c>
      <c r="H1172" s="23">
        <f>F1172-G1172</f>
        <v>1496</v>
      </c>
      <c r="I1172" s="22">
        <v>2500</v>
      </c>
      <c r="J1172" s="24">
        <f>I1172/F1172*100</f>
        <v>149.07573047107931</v>
      </c>
      <c r="K1172" s="25">
        <f t="shared" si="54"/>
        <v>18.075730471079311</v>
      </c>
      <c r="L1172" s="22">
        <v>7</v>
      </c>
      <c r="M1172" s="26">
        <f>L1172/F1172*100</f>
        <v>0.41741204531902204</v>
      </c>
      <c r="N1172" s="25">
        <f t="shared" si="52"/>
        <v>-2.582587954680978</v>
      </c>
      <c r="O1172" s="22">
        <v>151</v>
      </c>
      <c r="P1172" s="26">
        <f>O1172/F1172*100</f>
        <v>9.0041741204531895</v>
      </c>
      <c r="Q1172" s="25">
        <f t="shared" si="53"/>
        <v>-19.99582587954681</v>
      </c>
      <c r="R1172" s="21"/>
    </row>
    <row r="1173" spans="1:18" x14ac:dyDescent="0.3">
      <c r="A1173" s="21" t="s">
        <v>2208</v>
      </c>
      <c r="B1173" s="51">
        <v>90000127</v>
      </c>
      <c r="C1173" s="21" t="s">
        <v>2491</v>
      </c>
      <c r="D1173" s="21" t="s">
        <v>205</v>
      </c>
      <c r="E1173" s="21" t="s">
        <v>2492</v>
      </c>
      <c r="F1173" s="22">
        <v>1759</v>
      </c>
      <c r="G1173" s="22">
        <v>138</v>
      </c>
      <c r="H1173" s="23">
        <v>823</v>
      </c>
      <c r="I1173" s="22">
        <v>2231</v>
      </c>
      <c r="J1173" s="24">
        <f>I1173/F1173*100</f>
        <v>126.83342808413872</v>
      </c>
      <c r="K1173" s="25">
        <f t="shared" si="54"/>
        <v>-4.1665719158612831</v>
      </c>
      <c r="L1173" s="22">
        <v>9</v>
      </c>
      <c r="M1173" s="26">
        <v>1.5795868772782502</v>
      </c>
      <c r="N1173" s="25">
        <v>-1.4204131227217498</v>
      </c>
      <c r="O1173" s="22">
        <v>736</v>
      </c>
      <c r="P1173" s="26">
        <v>26.852976913730252</v>
      </c>
      <c r="Q1173" s="25">
        <v>-2.1470230862697477</v>
      </c>
      <c r="R1173" s="21"/>
    </row>
    <row r="1174" spans="1:18" x14ac:dyDescent="0.3">
      <c r="A1174" s="21" t="s">
        <v>2208</v>
      </c>
      <c r="B1174" s="51">
        <v>90000105</v>
      </c>
      <c r="C1174" s="21" t="s">
        <v>2493</v>
      </c>
      <c r="D1174" s="21" t="s">
        <v>823</v>
      </c>
      <c r="E1174" s="21" t="s">
        <v>2494</v>
      </c>
      <c r="F1174" s="22">
        <v>1664</v>
      </c>
      <c r="G1174" s="22">
        <v>598</v>
      </c>
      <c r="H1174" s="23">
        <v>1104</v>
      </c>
      <c r="I1174" s="22">
        <v>3053</v>
      </c>
      <c r="J1174" s="24">
        <f>I1174/F1174*100</f>
        <v>183.47355769230768</v>
      </c>
      <c r="K1174" s="25">
        <f t="shared" si="54"/>
        <v>52.473557692307679</v>
      </c>
      <c r="L1174" s="22">
        <v>52</v>
      </c>
      <c r="M1174" s="26">
        <v>14.641509433962263</v>
      </c>
      <c r="N1174" s="25">
        <v>11.641509433962263</v>
      </c>
      <c r="O1174" s="22">
        <v>829</v>
      </c>
      <c r="P1174" s="26">
        <v>0</v>
      </c>
      <c r="Q1174" s="25">
        <v>-29</v>
      </c>
      <c r="R1174" s="21"/>
    </row>
    <row r="1175" spans="1:18" x14ac:dyDescent="0.3">
      <c r="A1175" s="21" t="s">
        <v>2208</v>
      </c>
      <c r="B1175" s="51">
        <v>400200024</v>
      </c>
      <c r="C1175" s="21" t="s">
        <v>2428</v>
      </c>
      <c r="D1175" s="21" t="s">
        <v>117</v>
      </c>
      <c r="E1175" s="21" t="s">
        <v>2495</v>
      </c>
      <c r="F1175" s="22">
        <v>1130</v>
      </c>
      <c r="G1175" s="22">
        <v>150</v>
      </c>
      <c r="H1175" s="23">
        <v>1052</v>
      </c>
      <c r="I1175" s="22">
        <v>336</v>
      </c>
      <c r="J1175" s="24">
        <f>I1175/F1175*100</f>
        <v>29.734513274336283</v>
      </c>
      <c r="K1175" s="25">
        <f t="shared" si="54"/>
        <v>-101.26548672566372</v>
      </c>
      <c r="L1175" s="22">
        <v>0</v>
      </c>
      <c r="M1175" s="26">
        <v>0</v>
      </c>
      <c r="N1175" s="25">
        <v>-3</v>
      </c>
      <c r="O1175" s="22">
        <v>161</v>
      </c>
      <c r="P1175" s="26">
        <v>37.22902921771913</v>
      </c>
      <c r="Q1175" s="25">
        <v>8.2290292177191304</v>
      </c>
      <c r="R1175" s="21"/>
    </row>
    <row r="1176" spans="1:18" x14ac:dyDescent="0.3">
      <c r="A1176" s="21" t="s">
        <v>2208</v>
      </c>
      <c r="B1176" s="51">
        <v>40000015</v>
      </c>
      <c r="C1176" s="21" t="s">
        <v>2496</v>
      </c>
      <c r="D1176" s="21" t="s">
        <v>1795</v>
      </c>
      <c r="E1176" s="21" t="s">
        <v>2497</v>
      </c>
      <c r="F1176" s="22">
        <v>2150</v>
      </c>
      <c r="G1176" s="22">
        <v>99</v>
      </c>
      <c r="H1176" s="23">
        <v>1087</v>
      </c>
      <c r="I1176" s="22">
        <v>2135</v>
      </c>
      <c r="J1176" s="24">
        <f>I1176/F1176*100</f>
        <v>99.302325581395351</v>
      </c>
      <c r="K1176" s="25">
        <f t="shared" si="54"/>
        <v>-31.697674418604649</v>
      </c>
      <c r="L1176" s="22">
        <v>7</v>
      </c>
      <c r="M1176" s="26">
        <v>1.6289592760180998</v>
      </c>
      <c r="N1176" s="25">
        <v>-1.3710407239819002</v>
      </c>
      <c r="O1176" s="22">
        <v>565</v>
      </c>
      <c r="P1176" s="26">
        <v>185.6108597285068</v>
      </c>
      <c r="Q1176" s="25">
        <v>156.6108597285068</v>
      </c>
      <c r="R1176" s="21"/>
    </row>
    <row r="1177" spans="1:18" x14ac:dyDescent="0.3">
      <c r="A1177" s="21" t="s">
        <v>2208</v>
      </c>
      <c r="B1177" s="51">
        <v>30000003</v>
      </c>
      <c r="C1177" s="21" t="s">
        <v>2498</v>
      </c>
      <c r="D1177" s="21" t="s">
        <v>2499</v>
      </c>
      <c r="E1177" s="21" t="s">
        <v>2500</v>
      </c>
      <c r="F1177" s="22">
        <v>1162</v>
      </c>
      <c r="G1177" s="22">
        <v>185</v>
      </c>
      <c r="H1177" s="23">
        <v>1013</v>
      </c>
      <c r="I1177" s="22">
        <v>1761</v>
      </c>
      <c r="J1177" s="24">
        <f>I1177/F1177*100</f>
        <v>151.54905335628229</v>
      </c>
      <c r="K1177" s="25">
        <f t="shared" si="54"/>
        <v>20.549053356282286</v>
      </c>
      <c r="L1177" s="22">
        <v>11</v>
      </c>
      <c r="M1177" s="26">
        <v>0</v>
      </c>
      <c r="N1177" s="25">
        <v>-3</v>
      </c>
      <c r="O1177" s="22">
        <v>122</v>
      </c>
      <c r="P1177" s="26">
        <v>7.442258340461934</v>
      </c>
      <c r="Q1177" s="25">
        <v>-21.557741659538067</v>
      </c>
      <c r="R1177" s="21"/>
    </row>
    <row r="1178" spans="1:18" x14ac:dyDescent="0.3">
      <c r="A1178" s="21" t="s">
        <v>2208</v>
      </c>
      <c r="B1178" s="51">
        <v>740200102</v>
      </c>
      <c r="C1178" s="21" t="s">
        <v>2501</v>
      </c>
      <c r="D1178" s="21" t="s">
        <v>1876</v>
      </c>
      <c r="E1178" s="21" t="s">
        <v>2502</v>
      </c>
      <c r="F1178" s="22">
        <v>1452</v>
      </c>
      <c r="G1178" s="22">
        <v>216</v>
      </c>
      <c r="H1178" s="23">
        <v>1301</v>
      </c>
      <c r="I1178" s="22">
        <v>2494</v>
      </c>
      <c r="J1178" s="24">
        <f>I1178/F1178*100</f>
        <v>171.76308539944904</v>
      </c>
      <c r="K1178" s="25">
        <f t="shared" si="54"/>
        <v>40.763085399449039</v>
      </c>
      <c r="L1178" s="22">
        <v>197</v>
      </c>
      <c r="M1178" s="26">
        <v>0.23719165085388993</v>
      </c>
      <c r="N1178" s="25">
        <v>-2.76280834914611</v>
      </c>
      <c r="O1178" s="22">
        <v>301</v>
      </c>
      <c r="P1178" s="26">
        <v>0</v>
      </c>
      <c r="Q1178" s="25">
        <v>-29</v>
      </c>
      <c r="R1178" s="21"/>
    </row>
    <row r="1179" spans="1:18" x14ac:dyDescent="0.3">
      <c r="A1179" s="21" t="s">
        <v>2208</v>
      </c>
      <c r="B1179" s="51">
        <v>28000013</v>
      </c>
      <c r="C1179" s="21" t="s">
        <v>2503</v>
      </c>
      <c r="D1179" s="21" t="s">
        <v>97</v>
      </c>
      <c r="E1179" s="21" t="s">
        <v>2504</v>
      </c>
      <c r="F1179" s="22">
        <v>1607</v>
      </c>
      <c r="G1179" s="22">
        <v>174</v>
      </c>
      <c r="H1179" s="23">
        <v>1321</v>
      </c>
      <c r="I1179" s="22">
        <v>629</v>
      </c>
      <c r="J1179" s="24">
        <f>I1179/F1179*100</f>
        <v>39.141257000622275</v>
      </c>
      <c r="K1179" s="25">
        <f t="shared" si="54"/>
        <v>-91.858742999377725</v>
      </c>
      <c r="L1179" s="22">
        <v>159</v>
      </c>
      <c r="M1179" s="26">
        <v>9.9173553719008272</v>
      </c>
      <c r="N1179" s="25">
        <v>6.9173553719008272</v>
      </c>
      <c r="O1179" s="22">
        <v>455</v>
      </c>
      <c r="P1179" s="26">
        <v>21.042593769866496</v>
      </c>
      <c r="Q1179" s="25">
        <v>-7.957406230133504</v>
      </c>
      <c r="R1179" s="21" t="s">
        <v>473</v>
      </c>
    </row>
    <row r="1180" spans="1:18" x14ac:dyDescent="0.3">
      <c r="A1180" s="21" t="s">
        <v>2208</v>
      </c>
      <c r="B1180" s="51">
        <v>25000001</v>
      </c>
      <c r="C1180" s="21" t="s">
        <v>2505</v>
      </c>
      <c r="D1180" s="21" t="s">
        <v>447</v>
      </c>
      <c r="E1180" s="21" t="s">
        <v>2506</v>
      </c>
      <c r="F1180" s="22">
        <v>1975</v>
      </c>
      <c r="G1180" s="22">
        <v>65</v>
      </c>
      <c r="H1180" s="23">
        <v>864</v>
      </c>
      <c r="I1180" s="22">
        <v>2436</v>
      </c>
      <c r="J1180" s="24">
        <f>I1180/F1180*100</f>
        <v>123.34177215189874</v>
      </c>
      <c r="K1180" s="25">
        <f t="shared" si="54"/>
        <v>-7.6582278481012622</v>
      </c>
      <c r="L1180" s="22">
        <v>0</v>
      </c>
      <c r="M1180" s="26">
        <v>0</v>
      </c>
      <c r="N1180" s="25">
        <v>-3</v>
      </c>
      <c r="O1180" s="22">
        <v>3311</v>
      </c>
      <c r="P1180" s="26">
        <v>1.6091954022988506</v>
      </c>
      <c r="Q1180" s="25">
        <v>-27.390804597701148</v>
      </c>
      <c r="R1180" s="21"/>
    </row>
    <row r="1181" spans="1:18" x14ac:dyDescent="0.3">
      <c r="A1181" s="21" t="s">
        <v>2208</v>
      </c>
      <c r="B1181" s="51">
        <v>90024101</v>
      </c>
      <c r="C1181" s="21" t="s">
        <v>2222</v>
      </c>
      <c r="D1181" s="21" t="s">
        <v>278</v>
      </c>
      <c r="E1181" s="21" t="s">
        <v>2507</v>
      </c>
      <c r="F1181" s="22">
        <v>1149</v>
      </c>
      <c r="G1181" s="22">
        <v>179</v>
      </c>
      <c r="H1181" s="23">
        <v>841</v>
      </c>
      <c r="I1181" s="22">
        <v>1176</v>
      </c>
      <c r="J1181" s="24">
        <f>I1181/F1181*100</f>
        <v>102.34986945169713</v>
      </c>
      <c r="K1181" s="25">
        <f t="shared" si="54"/>
        <v>-28.650130548302869</v>
      </c>
      <c r="L1181" s="22">
        <v>0</v>
      </c>
      <c r="M1181" s="26">
        <v>0.2061855670103093</v>
      </c>
      <c r="N1181" s="25">
        <v>-2.7938144329896906</v>
      </c>
      <c r="O1181" s="22">
        <v>1873</v>
      </c>
      <c r="P1181" s="26">
        <v>0</v>
      </c>
      <c r="Q1181" s="25">
        <v>-29</v>
      </c>
      <c r="R1181" s="21"/>
    </row>
    <row r="1182" spans="1:18" x14ac:dyDescent="0.3">
      <c r="A1182" s="21" t="s">
        <v>2208</v>
      </c>
      <c r="B1182" s="51">
        <v>400200018</v>
      </c>
      <c r="C1182" s="21" t="s">
        <v>2508</v>
      </c>
      <c r="D1182" s="21" t="s">
        <v>147</v>
      </c>
      <c r="E1182" s="21" t="s">
        <v>2509</v>
      </c>
      <c r="F1182" s="22">
        <v>785</v>
      </c>
      <c r="G1182" s="22">
        <v>8</v>
      </c>
      <c r="H1182" s="23">
        <v>1023</v>
      </c>
      <c r="I1182" s="22">
        <v>1058</v>
      </c>
      <c r="J1182" s="24">
        <f>I1182/F1182*100</f>
        <v>134.77707006369425</v>
      </c>
      <c r="K1182" s="25">
        <f t="shared" si="54"/>
        <v>3.7770700636942536</v>
      </c>
      <c r="L1182" s="22">
        <v>16</v>
      </c>
      <c r="M1182" s="26">
        <v>25.363020329138429</v>
      </c>
      <c r="N1182" s="25">
        <v>22.363020329138429</v>
      </c>
      <c r="O1182" s="22">
        <v>9</v>
      </c>
      <c r="P1182" s="26">
        <v>28.654404646660215</v>
      </c>
      <c r="Q1182" s="25">
        <v>-0.34559535333978531</v>
      </c>
      <c r="R1182" s="21"/>
    </row>
    <row r="1183" spans="1:18" x14ac:dyDescent="0.3">
      <c r="A1183" s="21" t="s">
        <v>2208</v>
      </c>
      <c r="B1183" s="51">
        <v>90024101</v>
      </c>
      <c r="C1183" s="21" t="s">
        <v>2222</v>
      </c>
      <c r="D1183" s="21" t="s">
        <v>268</v>
      </c>
      <c r="E1183" s="21" t="s">
        <v>2510</v>
      </c>
      <c r="F1183" s="22">
        <v>853</v>
      </c>
      <c r="G1183" s="22">
        <v>62</v>
      </c>
      <c r="H1183" s="23">
        <v>1646</v>
      </c>
      <c r="I1183" s="22">
        <v>0</v>
      </c>
      <c r="J1183" s="24">
        <f>I1183/F1183*100</f>
        <v>0</v>
      </c>
      <c r="K1183" s="25">
        <f t="shared" si="54"/>
        <v>-131</v>
      </c>
      <c r="L1183" s="22">
        <v>0</v>
      </c>
      <c r="M1183" s="26">
        <v>1.4021312394840157</v>
      </c>
      <c r="N1183" s="25">
        <v>-1.5978687605159843</v>
      </c>
      <c r="O1183" s="22">
        <v>0</v>
      </c>
      <c r="P1183" s="26">
        <v>13.123948401570388</v>
      </c>
      <c r="Q1183" s="25">
        <v>-15.876051598429612</v>
      </c>
      <c r="R1183" s="21" t="s">
        <v>405</v>
      </c>
    </row>
    <row r="1184" spans="1:18" x14ac:dyDescent="0.3">
      <c r="A1184" s="45" t="s">
        <v>2208</v>
      </c>
      <c r="B1184" s="54">
        <v>25000003</v>
      </c>
      <c r="C1184" s="45" t="s">
        <v>2511</v>
      </c>
      <c r="D1184" s="45" t="s">
        <v>156</v>
      </c>
      <c r="E1184" s="45" t="s">
        <v>2512</v>
      </c>
      <c r="F1184" s="46">
        <v>1392</v>
      </c>
      <c r="G1184" s="46">
        <v>198</v>
      </c>
      <c r="H1184" s="47">
        <v>2532</v>
      </c>
      <c r="I1184" s="46">
        <v>1605</v>
      </c>
      <c r="J1184" s="48">
        <f>I1184/F1184*100</f>
        <v>115.30172413793103</v>
      </c>
      <c r="K1184" s="49">
        <f t="shared" si="54"/>
        <v>-15.698275862068968</v>
      </c>
      <c r="L1184" s="46">
        <v>30</v>
      </c>
      <c r="M1184" s="50">
        <v>0</v>
      </c>
      <c r="N1184" s="49">
        <v>-3</v>
      </c>
      <c r="O1184" s="46">
        <v>1092</v>
      </c>
      <c r="P1184" s="50">
        <v>0.38211692777990064</v>
      </c>
      <c r="Q1184" s="49">
        <v>-28.617883072220099</v>
      </c>
      <c r="R1184" s="45"/>
    </row>
    <row r="1185" spans="1:18" x14ac:dyDescent="0.3">
      <c r="A1185" s="21" t="s">
        <v>2208</v>
      </c>
      <c r="B1185" s="51">
        <v>3000018</v>
      </c>
      <c r="C1185" s="21" t="s">
        <v>2513</v>
      </c>
      <c r="D1185" s="21" t="s">
        <v>1714</v>
      </c>
      <c r="E1185" s="21" t="s">
        <v>2514</v>
      </c>
      <c r="F1185" s="22">
        <v>1991</v>
      </c>
      <c r="G1185" s="22">
        <v>398</v>
      </c>
      <c r="H1185" s="23">
        <v>1215</v>
      </c>
      <c r="I1185" s="22">
        <v>2583</v>
      </c>
      <c r="J1185" s="24">
        <f>I1185/F1185*100</f>
        <v>129.73380210949273</v>
      </c>
      <c r="K1185" s="25">
        <f t="shared" si="54"/>
        <v>-1.2661978905072715</v>
      </c>
      <c r="L1185" s="22">
        <v>12</v>
      </c>
      <c r="M1185" s="26">
        <v>1.120099564405725</v>
      </c>
      <c r="N1185" s="25">
        <v>-1.879900435594275</v>
      </c>
      <c r="O1185" s="22">
        <v>538</v>
      </c>
      <c r="P1185" s="26">
        <v>2.8002489110143123</v>
      </c>
      <c r="Q1185" s="25">
        <v>-26.199751088985689</v>
      </c>
      <c r="R1185" s="21"/>
    </row>
    <row r="1186" spans="1:18" x14ac:dyDescent="0.3">
      <c r="A1186" s="21" t="s">
        <v>2208</v>
      </c>
      <c r="B1186" s="51">
        <v>31000011</v>
      </c>
      <c r="C1186" s="21" t="s">
        <v>2515</v>
      </c>
      <c r="D1186" s="21" t="s">
        <v>2516</v>
      </c>
      <c r="E1186" s="21" t="s">
        <v>2517</v>
      </c>
      <c r="F1186" s="22">
        <v>1786</v>
      </c>
      <c r="G1186" s="22">
        <v>116</v>
      </c>
      <c r="H1186" s="23">
        <v>1065</v>
      </c>
      <c r="I1186" s="22">
        <v>1945</v>
      </c>
      <c r="J1186" s="24">
        <f>I1186/F1186*100</f>
        <v>108.90257558790593</v>
      </c>
      <c r="K1186" s="25">
        <f t="shared" si="54"/>
        <v>-22.097424412094071</v>
      </c>
      <c r="L1186" s="22">
        <v>11</v>
      </c>
      <c r="M1186" s="26">
        <v>0.95238095238095244</v>
      </c>
      <c r="N1186" s="25">
        <v>-2.0476190476190474</v>
      </c>
      <c r="O1186" s="22">
        <v>3406</v>
      </c>
      <c r="P1186" s="26">
        <v>19.920634920634921</v>
      </c>
      <c r="Q1186" s="25">
        <v>-9.0793650793650791</v>
      </c>
      <c r="R1186" s="21"/>
    </row>
    <row r="1187" spans="1:18" x14ac:dyDescent="0.3">
      <c r="A1187" s="21" t="s">
        <v>2208</v>
      </c>
      <c r="B1187" s="51">
        <v>31000013</v>
      </c>
      <c r="C1187" s="21" t="s">
        <v>2518</v>
      </c>
      <c r="D1187" s="21" t="s">
        <v>790</v>
      </c>
      <c r="E1187" s="21" t="s">
        <v>2519</v>
      </c>
      <c r="F1187" s="22">
        <v>3766</v>
      </c>
      <c r="G1187" s="22">
        <v>60</v>
      </c>
      <c r="H1187" s="23">
        <v>785</v>
      </c>
      <c r="I1187" s="22">
        <v>3741</v>
      </c>
      <c r="J1187" s="24">
        <f>I1187/F1187*100</f>
        <v>99.336165693043029</v>
      </c>
      <c r="K1187" s="25">
        <f t="shared" si="54"/>
        <v>-31.663834306956971</v>
      </c>
      <c r="L1187" s="22">
        <v>561</v>
      </c>
      <c r="M1187" s="26">
        <v>0.21413276231263384</v>
      </c>
      <c r="N1187" s="25">
        <v>-2.7858672376873663</v>
      </c>
      <c r="O1187" s="22">
        <v>5349</v>
      </c>
      <c r="P1187" s="26">
        <v>20.556745182012847</v>
      </c>
      <c r="Q1187" s="25">
        <v>-8.4432548179871532</v>
      </c>
      <c r="R1187" s="21"/>
    </row>
    <row r="1188" spans="1:18" x14ac:dyDescent="0.3">
      <c r="A1188" s="21" t="s">
        <v>2208</v>
      </c>
      <c r="B1188" s="51">
        <v>40000013</v>
      </c>
      <c r="C1188" s="21" t="s">
        <v>2520</v>
      </c>
      <c r="D1188" s="21" t="s">
        <v>1846</v>
      </c>
      <c r="E1188" s="21" t="s">
        <v>2521</v>
      </c>
      <c r="F1188" s="22">
        <v>2021</v>
      </c>
      <c r="G1188" s="22">
        <v>22</v>
      </c>
      <c r="H1188" s="23">
        <v>843</v>
      </c>
      <c r="I1188" s="22">
        <v>873</v>
      </c>
      <c r="J1188" s="24">
        <f>I1188/F1188*100</f>
        <v>43.196437407224145</v>
      </c>
      <c r="K1188" s="25">
        <f t="shared" si="54"/>
        <v>-87.803562592775847</v>
      </c>
      <c r="L1188" s="22">
        <v>0</v>
      </c>
      <c r="M1188" s="26">
        <v>0</v>
      </c>
      <c r="N1188" s="25">
        <v>-3</v>
      </c>
      <c r="O1188" s="22">
        <v>1</v>
      </c>
      <c r="P1188" s="26">
        <v>79.294117647058826</v>
      </c>
      <c r="Q1188" s="25">
        <v>50.294117647058826</v>
      </c>
      <c r="R1188" s="21"/>
    </row>
    <row r="1189" spans="1:18" x14ac:dyDescent="0.3">
      <c r="A1189" s="21" t="s">
        <v>2208</v>
      </c>
      <c r="B1189" s="51">
        <v>30000006</v>
      </c>
      <c r="C1189" s="21" t="s">
        <v>2522</v>
      </c>
      <c r="D1189" s="21" t="s">
        <v>1800</v>
      </c>
      <c r="E1189" s="21" t="s">
        <v>2523</v>
      </c>
      <c r="F1189" s="22">
        <v>2196</v>
      </c>
      <c r="G1189" s="22">
        <v>585</v>
      </c>
      <c r="H1189" s="23">
        <v>1693</v>
      </c>
      <c r="I1189" s="22">
        <v>2946</v>
      </c>
      <c r="J1189" s="24">
        <f>I1189/F1189*100</f>
        <v>134.15300546448088</v>
      </c>
      <c r="K1189" s="25">
        <f t="shared" si="54"/>
        <v>3.1530054644808843</v>
      </c>
      <c r="L1189" s="22">
        <v>0</v>
      </c>
      <c r="M1189" s="26">
        <v>2.529601722282024</v>
      </c>
      <c r="N1189" s="25">
        <v>-0.47039827771797604</v>
      </c>
      <c r="O1189" s="22">
        <v>486</v>
      </c>
      <c r="P1189" s="26">
        <v>66.415500538213138</v>
      </c>
      <c r="Q1189" s="25">
        <v>37.415500538213138</v>
      </c>
      <c r="R1189" s="21"/>
    </row>
    <row r="1190" spans="1:18" x14ac:dyDescent="0.3">
      <c r="A1190" s="21" t="s">
        <v>2208</v>
      </c>
      <c r="B1190" s="51">
        <v>90024101</v>
      </c>
      <c r="C1190" s="21" t="s">
        <v>2222</v>
      </c>
      <c r="D1190" s="21" t="s">
        <v>502</v>
      </c>
      <c r="E1190" s="21" t="s">
        <v>2524</v>
      </c>
      <c r="F1190" s="22">
        <v>1764</v>
      </c>
      <c r="G1190" s="22">
        <v>270</v>
      </c>
      <c r="H1190" s="23">
        <v>1637</v>
      </c>
      <c r="I1190" s="22">
        <v>1646</v>
      </c>
      <c r="J1190" s="24">
        <f>I1190/F1190*100</f>
        <v>93.310657596371883</v>
      </c>
      <c r="K1190" s="25">
        <f t="shared" si="54"/>
        <v>-37.689342403628117</v>
      </c>
      <c r="L1190" s="22">
        <v>0</v>
      </c>
      <c r="M1190" s="26">
        <v>1.0422698320787493</v>
      </c>
      <c r="N1190" s="25">
        <v>-1.9577301679212507</v>
      </c>
      <c r="O1190" s="22">
        <v>1189</v>
      </c>
      <c r="P1190" s="26">
        <v>3.1268094962362478</v>
      </c>
      <c r="Q1190" s="25">
        <v>-25.873190503763752</v>
      </c>
      <c r="R1190" s="21"/>
    </row>
    <row r="1191" spans="1:18" x14ac:dyDescent="0.3">
      <c r="A1191" s="21" t="s">
        <v>2208</v>
      </c>
      <c r="B1191" s="51">
        <v>31000016</v>
      </c>
      <c r="C1191" s="21" t="s">
        <v>2525</v>
      </c>
      <c r="D1191" s="21" t="s">
        <v>1156</v>
      </c>
      <c r="E1191" s="21" t="s">
        <v>1243</v>
      </c>
      <c r="F1191" s="22">
        <v>1478</v>
      </c>
      <c r="G1191" s="22">
        <v>261</v>
      </c>
      <c r="H1191" s="23">
        <v>931</v>
      </c>
      <c r="I1191" s="22">
        <v>530</v>
      </c>
      <c r="J1191" s="24">
        <f>I1191/F1191*100</f>
        <v>35.859269282814616</v>
      </c>
      <c r="K1191" s="25">
        <f t="shared" si="54"/>
        <v>-95.140730717185392</v>
      </c>
      <c r="L1191" s="22">
        <v>4</v>
      </c>
      <c r="M1191" s="26">
        <v>1.2318840579710146</v>
      </c>
      <c r="N1191" s="25">
        <v>-1.7681159420289854</v>
      </c>
      <c r="O1191" s="22">
        <v>156</v>
      </c>
      <c r="P1191" s="26">
        <v>24.637681159420293</v>
      </c>
      <c r="Q1191" s="25">
        <v>-4.3623188405797073</v>
      </c>
      <c r="R1191" s="21" t="s">
        <v>473</v>
      </c>
    </row>
    <row r="1192" spans="1:18" x14ac:dyDescent="0.3">
      <c r="A1192" s="21" t="s">
        <v>2208</v>
      </c>
      <c r="B1192" s="51">
        <v>540200027</v>
      </c>
      <c r="C1192" s="21" t="s">
        <v>2526</v>
      </c>
      <c r="D1192" s="21" t="s">
        <v>2023</v>
      </c>
      <c r="E1192" s="21" t="s">
        <v>432</v>
      </c>
      <c r="F1192" s="22">
        <v>2272</v>
      </c>
      <c r="G1192" s="22">
        <v>414</v>
      </c>
      <c r="H1192" s="23">
        <v>972</v>
      </c>
      <c r="I1192" s="22">
        <v>3619</v>
      </c>
      <c r="J1192" s="24">
        <f>I1192/F1192*100</f>
        <v>159.28697183098592</v>
      </c>
      <c r="K1192" s="25">
        <f t="shared" si="54"/>
        <v>28.286971830985919</v>
      </c>
      <c r="L1192" s="22">
        <v>155</v>
      </c>
      <c r="M1192" s="26">
        <v>0.84087968952134529</v>
      </c>
      <c r="N1192" s="25">
        <v>-2.1591203104786549</v>
      </c>
      <c r="O1192" s="22">
        <v>514</v>
      </c>
      <c r="P1192" s="26">
        <v>0</v>
      </c>
      <c r="Q1192" s="25">
        <v>-29</v>
      </c>
      <c r="R1192" s="21"/>
    </row>
    <row r="1193" spans="1:18" x14ac:dyDescent="0.3">
      <c r="A1193" s="21" t="s">
        <v>2208</v>
      </c>
      <c r="B1193" s="51">
        <v>3000029</v>
      </c>
      <c r="C1193" s="21" t="s">
        <v>2527</v>
      </c>
      <c r="D1193" s="21" t="s">
        <v>688</v>
      </c>
      <c r="E1193" s="21" t="s">
        <v>2528</v>
      </c>
      <c r="F1193" s="22">
        <v>2126</v>
      </c>
      <c r="G1193" s="22">
        <v>49</v>
      </c>
      <c r="H1193" s="23">
        <v>847</v>
      </c>
      <c r="I1193" s="22">
        <v>2134</v>
      </c>
      <c r="J1193" s="24">
        <f>I1193/F1193*100</f>
        <v>100.37629350893698</v>
      </c>
      <c r="K1193" s="25">
        <f t="shared" si="54"/>
        <v>-30.623706491063018</v>
      </c>
      <c r="L1193" s="22">
        <v>6</v>
      </c>
      <c r="M1193" s="26">
        <v>0</v>
      </c>
      <c r="N1193" s="25">
        <v>-3</v>
      </c>
      <c r="O1193" s="22">
        <v>1610</v>
      </c>
      <c r="P1193" s="26">
        <v>175.44224765868887</v>
      </c>
      <c r="Q1193" s="25">
        <v>146.44224765868887</v>
      </c>
      <c r="R1193" s="21"/>
    </row>
    <row r="1194" spans="1:18" x14ac:dyDescent="0.3">
      <c r="A1194" s="21" t="s">
        <v>2208</v>
      </c>
      <c r="B1194" s="51">
        <v>3000012</v>
      </c>
      <c r="C1194" s="21" t="s">
        <v>2529</v>
      </c>
      <c r="D1194" s="21" t="s">
        <v>427</v>
      </c>
      <c r="E1194" s="21" t="s">
        <v>42</v>
      </c>
      <c r="F1194" s="22">
        <v>2251</v>
      </c>
      <c r="G1194" s="22">
        <v>524</v>
      </c>
      <c r="H1194" s="23">
        <v>952</v>
      </c>
      <c r="I1194" s="22">
        <v>3455</v>
      </c>
      <c r="J1194" s="24">
        <f>I1194/F1194*100</f>
        <v>153.48733896046204</v>
      </c>
      <c r="K1194" s="25">
        <f t="shared" si="54"/>
        <v>22.48733896046204</v>
      </c>
      <c r="L1194" s="22">
        <v>1</v>
      </c>
      <c r="M1194" s="26">
        <v>1.0894495412844036</v>
      </c>
      <c r="N1194" s="25">
        <v>-1.9105504587155964</v>
      </c>
      <c r="O1194" s="22">
        <v>2185</v>
      </c>
      <c r="P1194" s="26">
        <v>4.4724770642201834</v>
      </c>
      <c r="Q1194" s="25">
        <v>-24.527522935779817</v>
      </c>
      <c r="R1194" s="21"/>
    </row>
    <row r="1195" spans="1:18" x14ac:dyDescent="0.3">
      <c r="A1195" s="21" t="s">
        <v>2208</v>
      </c>
      <c r="B1195" s="51">
        <v>40000010</v>
      </c>
      <c r="C1195" s="21" t="s">
        <v>2530</v>
      </c>
      <c r="D1195" s="21" t="s">
        <v>268</v>
      </c>
      <c r="E1195" s="21" t="s">
        <v>839</v>
      </c>
      <c r="F1195" s="22">
        <v>1941</v>
      </c>
      <c r="G1195" s="22">
        <v>1502</v>
      </c>
      <c r="H1195" s="23">
        <v>1281</v>
      </c>
      <c r="I1195" s="22">
        <v>4868</v>
      </c>
      <c r="J1195" s="24">
        <f>I1195/F1195*100</f>
        <v>250.79855744461619</v>
      </c>
      <c r="K1195" s="25">
        <f t="shared" si="54"/>
        <v>119.79855744461619</v>
      </c>
      <c r="L1195" s="22">
        <v>140</v>
      </c>
      <c r="M1195" s="26">
        <v>1.2130401819560273</v>
      </c>
      <c r="N1195" s="25">
        <v>-1.7869598180439727</v>
      </c>
      <c r="O1195" s="22">
        <v>3898</v>
      </c>
      <c r="P1195" s="26">
        <v>92.039423805913572</v>
      </c>
      <c r="Q1195" s="25">
        <v>63.039423805913572</v>
      </c>
      <c r="R1195" s="21"/>
    </row>
    <row r="1196" spans="1:18" x14ac:dyDescent="0.3">
      <c r="A1196" s="21" t="s">
        <v>2208</v>
      </c>
      <c r="B1196" s="51">
        <v>741400003</v>
      </c>
      <c r="C1196" s="21" t="s">
        <v>2531</v>
      </c>
      <c r="D1196" s="21" t="s">
        <v>156</v>
      </c>
      <c r="E1196" s="21" t="s">
        <v>2532</v>
      </c>
      <c r="F1196" s="22">
        <v>1013</v>
      </c>
      <c r="G1196" s="22">
        <v>8</v>
      </c>
      <c r="H1196" s="23">
        <v>1553</v>
      </c>
      <c r="I1196" s="22">
        <v>1280</v>
      </c>
      <c r="J1196" s="24">
        <f>I1196/F1196*100</f>
        <v>126.35735439289239</v>
      </c>
      <c r="K1196" s="25">
        <f t="shared" si="54"/>
        <v>-4.6426456071076103</v>
      </c>
      <c r="L1196" s="22">
        <v>301</v>
      </c>
      <c r="M1196" s="26">
        <v>0.57273768613974796</v>
      </c>
      <c r="N1196" s="25">
        <v>-2.4272623138602523</v>
      </c>
      <c r="O1196" s="22">
        <v>245</v>
      </c>
      <c r="P1196" s="26">
        <v>7.6174112256586488</v>
      </c>
      <c r="Q1196" s="25">
        <v>-21.38258877434135</v>
      </c>
      <c r="R1196" s="21"/>
    </row>
    <row r="1197" spans="1:18" x14ac:dyDescent="0.3">
      <c r="A1197" s="21" t="s">
        <v>2208</v>
      </c>
      <c r="B1197" s="51">
        <v>400200024</v>
      </c>
      <c r="C1197" s="21" t="s">
        <v>2428</v>
      </c>
      <c r="D1197" s="21" t="s">
        <v>1699</v>
      </c>
      <c r="E1197" s="21" t="s">
        <v>2533</v>
      </c>
      <c r="F1197" s="22">
        <v>714</v>
      </c>
      <c r="G1197" s="22">
        <v>132</v>
      </c>
      <c r="H1197" s="23">
        <v>1140</v>
      </c>
      <c r="I1197" s="22">
        <v>763</v>
      </c>
      <c r="J1197" s="24">
        <f>I1197/F1197*100</f>
        <v>106.86274509803921</v>
      </c>
      <c r="K1197" s="25">
        <f t="shared" si="54"/>
        <v>-24.137254901960787</v>
      </c>
      <c r="L1197" s="22">
        <v>112</v>
      </c>
      <c r="M1197" s="26">
        <v>0.4024144869215292</v>
      </c>
      <c r="N1197" s="25">
        <v>-2.5975855130784709</v>
      </c>
      <c r="O1197" s="22">
        <v>100</v>
      </c>
      <c r="P1197" s="26">
        <v>0.1341381623071764</v>
      </c>
      <c r="Q1197" s="25">
        <v>-28.865861837692822</v>
      </c>
      <c r="R1197" s="21"/>
    </row>
    <row r="1198" spans="1:18" x14ac:dyDescent="0.3">
      <c r="D1198" s="44"/>
      <c r="E1198" s="44"/>
    </row>
  </sheetData>
  <autoFilter ref="A8:S1197" xr:uid="{75789B6C-2438-4FA2-916B-FEC28D207286}"/>
  <mergeCells count="15">
    <mergeCell ref="H7:H8"/>
    <mergeCell ref="I7:K7"/>
    <mergeCell ref="L7:N7"/>
    <mergeCell ref="O7:Q7"/>
    <mergeCell ref="R7:R8"/>
    <mergeCell ref="A2:G2"/>
    <mergeCell ref="C5:Q5"/>
    <mergeCell ref="C6:Q6"/>
    <mergeCell ref="A7:A8"/>
    <mergeCell ref="B7:B8"/>
    <mergeCell ref="C7:C8"/>
    <mergeCell ref="D7:D8"/>
    <mergeCell ref="E7:E8"/>
    <mergeCell ref="F7:F8"/>
    <mergeCell ref="G7:G8"/>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iconSet" priority="3" id="{2BBF8C96-EE06-4348-B5A2-F58803DE494B}">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K9:K1197</xm:sqref>
        </x14:conditionalFormatting>
        <x14:conditionalFormatting xmlns:xm="http://schemas.microsoft.com/office/excel/2006/main">
          <x14:cfRule type="iconSet" priority="1" id="{65BE9F9F-1950-4286-B2A0-B4557CF1436F}">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N1018:N1080 N1082:N1195</xm:sqref>
        </x14:conditionalFormatting>
        <x14:conditionalFormatting xmlns:xm="http://schemas.microsoft.com/office/excel/2006/main">
          <x14:cfRule type="iconSet" priority="4" id="{6D4E6F95-9C8D-4821-92C9-223A97627F64}">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N1196:N1197 N9:N1017 N1081</xm:sqref>
        </x14:conditionalFormatting>
        <x14:conditionalFormatting xmlns:xm="http://schemas.microsoft.com/office/excel/2006/main">
          <x14:cfRule type="iconSet" priority="2" id="{A051BF0D-AE42-4428-9A52-7496D10402B4}">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Q1018:Q1195</xm:sqref>
        </x14:conditionalFormatting>
        <x14:conditionalFormatting xmlns:xm="http://schemas.microsoft.com/office/excel/2006/main">
          <x14:cfRule type="iconSet" priority="5" id="{B71441AE-504D-40B4-8BA6-F1F288C4D584}">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Q1196:Q1197 Q9:Q1017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Apmeklējumu skaits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2026-03-30T09:46:17Z</dcterms:created>
  <dcterms:modified xsi:type="dcterms:W3CDTF">2026-03-30T09:49:30Z</dcterms:modified>
</cp:coreProperties>
</file>