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2\Mājaslapai\"/>
    </mc:Choice>
  </mc:AlternateContent>
  <xr:revisionPtr revIDLastSave="0" documentId="13_ncr:1_{3F535FB5-1791-43C1-A9A8-AE5A327650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SAVA_2026!$A$8:$G$40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5" l="1"/>
  <c r="F8" i="5" s="1"/>
  <c r="D8" i="5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G8" i="5" l="1"/>
</calcChain>
</file>

<file path=xl/sharedStrings.xml><?xml version="1.0" encoding="utf-8"?>
<sst xmlns="http://schemas.openxmlformats.org/spreadsheetml/2006/main" count="80" uniqueCount="47">
  <si>
    <t>PAVISAM</t>
  </si>
  <si>
    <t>NVD TN (nosūtītāja)</t>
  </si>
  <si>
    <t>ĀI kods (nosūtītāja)</t>
  </si>
  <si>
    <t>ĀI nosaukums (nosūtītāja)</t>
  </si>
  <si>
    <t>Dialīzes centrs, Sabiedrība ar ierobežotu atbildību</t>
  </si>
  <si>
    <t>Zemgales veselības centrs, Sabiedrība ar ierobežotu atbildību</t>
  </si>
  <si>
    <t>Zemgales diabēta centrs, Sabiedrība ar ierobežotu atbildību</t>
  </si>
  <si>
    <t>Zīvertes prakse, SIA</t>
  </si>
  <si>
    <t>Tomsone Zane - ārsta prakse ginekoloģijā, dzemdniecībā</t>
  </si>
  <si>
    <t>Vanaga Māra - ārsta prakse ginekoloģijā, dzemdniecībā</t>
  </si>
  <si>
    <t>Slimnīca Ģintermuiža, Valsts sabiedrība ar ierobežotu atbildību</t>
  </si>
  <si>
    <t>JELGAVAS PILSĒTAS SLIMNĪCA, SIA</t>
  </si>
  <si>
    <t>Medicīnas sabiedrība "Optima 1", Sabiedrība ar ierobežotu atbildību</t>
  </si>
  <si>
    <t>JELGAVAS KLĪNIKA, Sabiedrība ar ierobežotu atbildību</t>
  </si>
  <si>
    <t>Asklepius-ārsta prakse, IK</t>
  </si>
  <si>
    <t>Vrubļevska Tamāra - ārsta prakse otolaringoloģijā</t>
  </si>
  <si>
    <t>Ligitas Igaunes ārsta prakse neiroloģijā, SIA</t>
  </si>
  <si>
    <t>Junora, SIA</t>
  </si>
  <si>
    <t>Freiberga Selga  - ārsta dermatologa, venerologa un kosmetologa prakse</t>
  </si>
  <si>
    <t>Kaļenčuka Svetlana - ārsta prakse neiroloģijā</t>
  </si>
  <si>
    <t>Grestes klīnika, Sabiedrība ar ierobežotu atbildību</t>
  </si>
  <si>
    <t>Jēkabpils reģionālā slimnīca, Sabiedrība ar ierobežotu atbildību</t>
  </si>
  <si>
    <t>Krūmiņa Lija - ģimenes ārsta, kardiologa un reimatologa ārsta prakse</t>
  </si>
  <si>
    <t>Landorfs Juris-  ārsta prakse neiroloģijā</t>
  </si>
  <si>
    <t>Bauskas slimnīca, SIA</t>
  </si>
  <si>
    <t>Mirdzas Siliņas ārsta prakse, SIA</t>
  </si>
  <si>
    <t>Dobeles un apkārtnes slimnīca, SIA</t>
  </si>
  <si>
    <t>I. Muzikantes ārsta prakse, SIA</t>
  </si>
  <si>
    <t>Aknīstes veselības un sociālās aprūpes centrs, Sabiedrība ar ierobežotu atbildību</t>
  </si>
  <si>
    <t>Ogres rajona slimnīca, Sabiedrība ar ierobežotu atbildību</t>
  </si>
  <si>
    <t>Pajumte B.V, SIA</t>
  </si>
  <si>
    <t>LIJAS MORAS ĀRSTA PRAKSE, SIA</t>
  </si>
  <si>
    <t>Daces Teterovskas ārsta prakse endokrinoloģijā, Sabiedrība ar ierobežotu atbildību</t>
  </si>
  <si>
    <t>Zemgale</t>
  </si>
  <si>
    <t>Lornete, Sabiedrība ar ierobežotu atbildību</t>
  </si>
  <si>
    <t>I. Bičevskas ārsta prakse, SIA</t>
  </si>
  <si>
    <t>Aizkraukles klīnika, SIA</t>
  </si>
  <si>
    <t>Laboratoriskiem nosūtījumiem aprēķinātais apjoms 2026.gadam</t>
  </si>
  <si>
    <t>Finanšu apjoms uz periodu janvāris, EUR</t>
  </si>
  <si>
    <t>2026. gada janvāris - februāris</t>
  </si>
  <si>
    <t>Finanšu līdzekļu izlietojums (2026.gada janvāris - februāris), EUR</t>
  </si>
  <si>
    <t>Rūde Iveta - ārsta prakse narkoloģijā un psihiatrijā</t>
  </si>
  <si>
    <t>OLIVERSS, Sabiedrība ar ierobežotu atbildību</t>
  </si>
  <si>
    <t>Laboratorisko pakalpojumu apmaksai paredzēto finanšu līdzekļu izlietojums ārstniecības iestādēm, ar kurām dienests noslēdzis līgumu par sekundārās ambulatorās veselības aprūpes pakalpojumu apmaksu *</t>
  </si>
  <si>
    <t>* Finanšu līdzekļu izlietojuma aprēķinā netiek piemērots koeficients 0,9;</t>
  </si>
  <si>
    <t>** Izpildes % ir norādīts tiem pakalpojumu sniedzējiem, kas strādā kopš 2026. gada sākuma.</t>
  </si>
  <si>
    <t>Izpildes (janvāris - februāris), %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</si>
</sst>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3" fontId="0" fillId="0" borderId="0" xfId="0" applyNumberFormat="1"/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43"/>
  <sheetViews>
    <sheetView tabSelected="1" zoomScale="90" zoomScaleNormal="90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H13" sqref="H13"/>
    </sheetView>
  </sheetViews>
  <sheetFormatPr defaultRowHeight="14.5" x14ac:dyDescent="0.35"/>
  <cols>
    <col min="1" max="1" width="14.54296875" customWidth="1"/>
    <col min="2" max="2" width="21.54296875" style="12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5" t="s">
        <v>43</v>
      </c>
      <c r="B1" s="15"/>
      <c r="C1" s="15"/>
      <c r="D1" s="15"/>
      <c r="E1" s="15"/>
      <c r="F1" s="15"/>
      <c r="G1" s="15"/>
    </row>
    <row r="2" spans="1:7" ht="29.25" customHeight="1" x14ac:dyDescent="0.35">
      <c r="A2" s="15"/>
      <c r="B2" s="15"/>
      <c r="C2" s="15"/>
      <c r="D2" s="15"/>
      <c r="E2" s="15"/>
      <c r="F2" s="15"/>
      <c r="G2" s="15"/>
    </row>
    <row r="3" spans="1:7" ht="15.5" x14ac:dyDescent="0.35">
      <c r="A3" s="16" t="s">
        <v>39</v>
      </c>
      <c r="B3" s="16"/>
      <c r="C3" s="16"/>
      <c r="D3" s="16"/>
      <c r="E3" s="16"/>
      <c r="F3" s="16"/>
      <c r="G3" s="16"/>
    </row>
    <row r="4" spans="1:7" ht="15.5" x14ac:dyDescent="0.35">
      <c r="A4" s="1"/>
      <c r="B4" s="1"/>
      <c r="C4" s="1"/>
      <c r="D4" s="1"/>
      <c r="E4" s="1"/>
      <c r="F4" s="1"/>
      <c r="G4" s="1"/>
    </row>
    <row r="5" spans="1:7" ht="15.5" x14ac:dyDescent="0.35">
      <c r="A5" s="2" t="s">
        <v>44</v>
      </c>
      <c r="B5" s="1"/>
      <c r="C5" s="1"/>
      <c r="D5" s="1"/>
      <c r="E5" s="1"/>
      <c r="F5" s="1"/>
      <c r="G5" s="1"/>
    </row>
    <row r="6" spans="1:7" ht="15.5" x14ac:dyDescent="0.35">
      <c r="A6" s="2" t="s">
        <v>45</v>
      </c>
      <c r="B6" s="2"/>
      <c r="C6" s="1"/>
      <c r="D6" s="1"/>
    </row>
    <row r="7" spans="1:7" ht="54.65" customHeight="1" x14ac:dyDescent="0.35">
      <c r="A7" s="3" t="s">
        <v>1</v>
      </c>
      <c r="B7" s="3" t="s">
        <v>2</v>
      </c>
      <c r="C7" s="3" t="s">
        <v>3</v>
      </c>
      <c r="D7" s="3" t="s">
        <v>40</v>
      </c>
      <c r="E7" s="3" t="s">
        <v>37</v>
      </c>
      <c r="F7" s="3" t="s">
        <v>38</v>
      </c>
      <c r="G7" s="3" t="s">
        <v>46</v>
      </c>
    </row>
    <row r="8" spans="1:7" ht="15.75" customHeight="1" x14ac:dyDescent="0.35">
      <c r="A8" s="3"/>
      <c r="B8" s="11"/>
      <c r="C8" s="3" t="s">
        <v>0</v>
      </c>
      <c r="D8" s="7">
        <f>SUM(D9:D42)</f>
        <v>169058.52000000002</v>
      </c>
      <c r="E8" s="7">
        <f>SUM(E9:E42)</f>
        <v>1084776</v>
      </c>
      <c r="F8" s="7">
        <f>E8/12*2</f>
        <v>180796</v>
      </c>
      <c r="G8" s="4">
        <f>D8/F8</f>
        <v>0.93507887342640339</v>
      </c>
    </row>
    <row r="9" spans="1:7" x14ac:dyDescent="0.35">
      <c r="A9" s="10" t="s">
        <v>33</v>
      </c>
      <c r="B9" s="6">
        <v>90000019</v>
      </c>
      <c r="C9" s="10" t="s">
        <v>4</v>
      </c>
      <c r="D9" s="9">
        <v>8129.64</v>
      </c>
      <c r="E9" s="8">
        <v>44480</v>
      </c>
      <c r="F9" s="8">
        <f t="shared" ref="F9:F42" si="0">E9/12*2</f>
        <v>7413.333333333333</v>
      </c>
      <c r="G9" s="5">
        <f t="shared" ref="G9:G42" si="1">D9/F9</f>
        <v>1.0966241007194246</v>
      </c>
    </row>
    <row r="10" spans="1:7" x14ac:dyDescent="0.35">
      <c r="A10" s="10" t="s">
        <v>33</v>
      </c>
      <c r="B10" s="6">
        <v>90000026</v>
      </c>
      <c r="C10" s="10" t="s">
        <v>5</v>
      </c>
      <c r="D10" s="9">
        <v>9275.68</v>
      </c>
      <c r="E10" s="8">
        <v>56952</v>
      </c>
      <c r="F10" s="8">
        <f t="shared" si="0"/>
        <v>9492</v>
      </c>
      <c r="G10" s="5">
        <f t="shared" si="1"/>
        <v>0.97721028234302576</v>
      </c>
    </row>
    <row r="11" spans="1:7" x14ac:dyDescent="0.35">
      <c r="A11" s="10" t="s">
        <v>33</v>
      </c>
      <c r="B11" s="6">
        <v>90000041</v>
      </c>
      <c r="C11" s="10" t="s">
        <v>6</v>
      </c>
      <c r="D11" s="9">
        <v>12904</v>
      </c>
      <c r="E11" s="8">
        <v>56139</v>
      </c>
      <c r="F11" s="8">
        <f t="shared" si="0"/>
        <v>9356.5</v>
      </c>
      <c r="G11" s="5">
        <f t="shared" si="1"/>
        <v>1.3791481857532197</v>
      </c>
    </row>
    <row r="12" spans="1:7" x14ac:dyDescent="0.35">
      <c r="A12" s="10" t="s">
        <v>33</v>
      </c>
      <c r="B12" s="6">
        <v>90000062</v>
      </c>
      <c r="C12" s="10" t="s">
        <v>7</v>
      </c>
      <c r="D12" s="9">
        <v>7370.0499999999993</v>
      </c>
      <c r="E12" s="8">
        <v>30102</v>
      </c>
      <c r="F12" s="8">
        <f t="shared" si="0"/>
        <v>5017</v>
      </c>
      <c r="G12" s="5">
        <f t="shared" si="1"/>
        <v>1.4690153478174206</v>
      </c>
    </row>
    <row r="13" spans="1:7" x14ac:dyDescent="0.35">
      <c r="A13" s="10" t="s">
        <v>33</v>
      </c>
      <c r="B13" s="6">
        <v>90000074</v>
      </c>
      <c r="C13" s="10" t="s">
        <v>8</v>
      </c>
      <c r="D13" s="9">
        <v>618.74</v>
      </c>
      <c r="E13" s="8">
        <v>1820</v>
      </c>
      <c r="F13" s="8">
        <f t="shared" si="0"/>
        <v>303.33333333333331</v>
      </c>
      <c r="G13" s="5">
        <f t="shared" si="1"/>
        <v>2.0398021978021981</v>
      </c>
    </row>
    <row r="14" spans="1:7" x14ac:dyDescent="0.35">
      <c r="A14" s="10" t="s">
        <v>33</v>
      </c>
      <c r="B14" s="6">
        <v>90000115</v>
      </c>
      <c r="C14" s="10" t="s">
        <v>9</v>
      </c>
      <c r="D14" s="9">
        <v>771.23</v>
      </c>
      <c r="E14" s="8">
        <v>10700</v>
      </c>
      <c r="F14" s="8">
        <f t="shared" si="0"/>
        <v>1783.3333333333333</v>
      </c>
      <c r="G14" s="5">
        <f t="shared" si="1"/>
        <v>0.43246542056074772</v>
      </c>
    </row>
    <row r="15" spans="1:7" x14ac:dyDescent="0.35">
      <c r="A15" s="10" t="s">
        <v>33</v>
      </c>
      <c r="B15" s="6">
        <v>90012101</v>
      </c>
      <c r="C15" s="10" t="s">
        <v>10</v>
      </c>
      <c r="D15" s="9">
        <v>972.41999999999985</v>
      </c>
      <c r="E15" s="8">
        <v>6737</v>
      </c>
      <c r="F15" s="8">
        <f t="shared" si="0"/>
        <v>1122.8333333333333</v>
      </c>
      <c r="G15" s="5">
        <f t="shared" si="1"/>
        <v>0.86604126465785947</v>
      </c>
    </row>
    <row r="16" spans="1:7" x14ac:dyDescent="0.35">
      <c r="A16" s="10" t="s">
        <v>33</v>
      </c>
      <c r="B16" s="6">
        <v>90020301</v>
      </c>
      <c r="C16" s="10" t="s">
        <v>11</v>
      </c>
      <c r="D16" s="9">
        <v>19800.329999999998</v>
      </c>
      <c r="E16" s="8">
        <v>149062</v>
      </c>
      <c r="F16" s="8">
        <f t="shared" si="0"/>
        <v>24843.666666666668</v>
      </c>
      <c r="G16" s="5">
        <f t="shared" si="1"/>
        <v>0.79699708845983541</v>
      </c>
    </row>
    <row r="17" spans="1:7" x14ac:dyDescent="0.35">
      <c r="A17" s="10" t="s">
        <v>33</v>
      </c>
      <c r="B17" s="6">
        <v>90024001</v>
      </c>
      <c r="C17" s="10" t="s">
        <v>12</v>
      </c>
      <c r="D17" s="9">
        <v>73.679999999999993</v>
      </c>
      <c r="E17" s="8">
        <v>1801</v>
      </c>
      <c r="F17" s="8">
        <f t="shared" si="0"/>
        <v>300.16666666666669</v>
      </c>
      <c r="G17" s="5">
        <f t="shared" si="1"/>
        <v>0.24546363131593554</v>
      </c>
    </row>
    <row r="18" spans="1:7" x14ac:dyDescent="0.35">
      <c r="A18" s="10" t="s">
        <v>33</v>
      </c>
      <c r="B18" s="6">
        <v>90024101</v>
      </c>
      <c r="C18" s="10" t="s">
        <v>13</v>
      </c>
      <c r="D18" s="9">
        <v>27051.22</v>
      </c>
      <c r="E18" s="8">
        <v>92782</v>
      </c>
      <c r="F18" s="8">
        <f t="shared" si="0"/>
        <v>15463.666666666666</v>
      </c>
      <c r="G18" s="5">
        <f t="shared" si="1"/>
        <v>1.7493406048587012</v>
      </c>
    </row>
    <row r="19" spans="1:7" x14ac:dyDescent="0.35">
      <c r="A19" s="10" t="s">
        <v>33</v>
      </c>
      <c r="B19" s="6">
        <v>90077403</v>
      </c>
      <c r="C19" s="10" t="s">
        <v>14</v>
      </c>
      <c r="D19" s="13">
        <v>106.42</v>
      </c>
      <c r="E19" s="8">
        <v>1975</v>
      </c>
      <c r="F19" s="8">
        <f t="shared" si="0"/>
        <v>329.16666666666669</v>
      </c>
      <c r="G19" s="5">
        <f t="shared" si="1"/>
        <v>0.32330126582278479</v>
      </c>
    </row>
    <row r="20" spans="1:7" x14ac:dyDescent="0.35">
      <c r="A20" s="10" t="s">
        <v>33</v>
      </c>
      <c r="B20" s="6">
        <v>90077413</v>
      </c>
      <c r="C20" s="10" t="s">
        <v>15</v>
      </c>
      <c r="D20" s="13">
        <v>339.54999999999995</v>
      </c>
      <c r="E20" s="8">
        <v>3684</v>
      </c>
      <c r="F20" s="8">
        <f t="shared" si="0"/>
        <v>614</v>
      </c>
      <c r="G20" s="5">
        <f t="shared" si="1"/>
        <v>0.55301302931596086</v>
      </c>
    </row>
    <row r="21" spans="1:7" x14ac:dyDescent="0.35">
      <c r="A21" s="10" t="s">
        <v>33</v>
      </c>
      <c r="B21" s="6">
        <v>90077416</v>
      </c>
      <c r="C21" s="10" t="s">
        <v>16</v>
      </c>
      <c r="D21" s="13">
        <v>112.88000000000001</v>
      </c>
      <c r="E21" s="8">
        <v>2470</v>
      </c>
      <c r="F21" s="8">
        <f t="shared" si="0"/>
        <v>411.66666666666669</v>
      </c>
      <c r="G21" s="5">
        <f t="shared" si="1"/>
        <v>0.27420242914979759</v>
      </c>
    </row>
    <row r="22" spans="1:7" x14ac:dyDescent="0.35">
      <c r="A22" s="10" t="s">
        <v>33</v>
      </c>
      <c r="B22" s="6">
        <v>90077418</v>
      </c>
      <c r="C22" s="10" t="s">
        <v>17</v>
      </c>
      <c r="D22" s="13">
        <v>556.8599999999999</v>
      </c>
      <c r="E22" s="8">
        <v>2998</v>
      </c>
      <c r="F22" s="8">
        <f t="shared" si="0"/>
        <v>499.66666666666669</v>
      </c>
      <c r="G22" s="5">
        <f t="shared" si="1"/>
        <v>1.1144629753168778</v>
      </c>
    </row>
    <row r="23" spans="1:7" x14ac:dyDescent="0.35">
      <c r="A23" s="10" t="s">
        <v>33</v>
      </c>
      <c r="B23" s="6">
        <v>90077428</v>
      </c>
      <c r="C23" s="10" t="s">
        <v>18</v>
      </c>
      <c r="D23" s="13">
        <v>931.08</v>
      </c>
      <c r="E23" s="8">
        <v>14589</v>
      </c>
      <c r="F23" s="8">
        <f t="shared" si="0"/>
        <v>2431.5</v>
      </c>
      <c r="G23" s="5">
        <f t="shared" si="1"/>
        <v>0.3829241209130167</v>
      </c>
    </row>
    <row r="24" spans="1:7" x14ac:dyDescent="0.35">
      <c r="A24" s="10" t="s">
        <v>33</v>
      </c>
      <c r="B24" s="6">
        <v>90077433</v>
      </c>
      <c r="C24" s="10" t="s">
        <v>35</v>
      </c>
      <c r="D24" s="13">
        <v>2202.83</v>
      </c>
      <c r="E24" s="8">
        <v>10681</v>
      </c>
      <c r="F24" s="8">
        <f t="shared" si="0"/>
        <v>1780.1666666666667</v>
      </c>
      <c r="G24" s="5">
        <f t="shared" si="1"/>
        <v>1.2374290796741878</v>
      </c>
    </row>
    <row r="25" spans="1:7" x14ac:dyDescent="0.35">
      <c r="A25" s="10" t="s">
        <v>33</v>
      </c>
      <c r="B25" s="6">
        <v>90077434</v>
      </c>
      <c r="C25" s="10" t="s">
        <v>19</v>
      </c>
      <c r="D25" s="13">
        <v>181.39</v>
      </c>
      <c r="E25" s="8">
        <v>5697</v>
      </c>
      <c r="F25" s="8">
        <f t="shared" si="0"/>
        <v>949.5</v>
      </c>
      <c r="G25" s="5">
        <f t="shared" si="1"/>
        <v>0.19103738809899945</v>
      </c>
    </row>
    <row r="26" spans="1:7" x14ac:dyDescent="0.35">
      <c r="A26" s="10" t="s">
        <v>33</v>
      </c>
      <c r="B26" s="6">
        <v>110000011</v>
      </c>
      <c r="C26" s="10" t="s">
        <v>34</v>
      </c>
      <c r="D26" s="13">
        <v>48.31</v>
      </c>
      <c r="E26" s="8">
        <v>300</v>
      </c>
      <c r="F26" s="8">
        <f t="shared" si="0"/>
        <v>50</v>
      </c>
      <c r="G26" s="5">
        <f t="shared" si="1"/>
        <v>0.96620000000000006</v>
      </c>
    </row>
    <row r="27" spans="1:7" x14ac:dyDescent="0.35">
      <c r="A27" s="10" t="s">
        <v>33</v>
      </c>
      <c r="B27" s="6">
        <v>110000034</v>
      </c>
      <c r="C27" s="10" t="s">
        <v>20</v>
      </c>
      <c r="D27" s="9">
        <v>804.75</v>
      </c>
      <c r="E27" s="8">
        <v>6601</v>
      </c>
      <c r="F27" s="8">
        <f t="shared" si="0"/>
        <v>1100.1666666666667</v>
      </c>
      <c r="G27" s="5">
        <f t="shared" si="1"/>
        <v>0.73148007877594301</v>
      </c>
    </row>
    <row r="28" spans="1:7" x14ac:dyDescent="0.35">
      <c r="A28" s="10" t="s">
        <v>33</v>
      </c>
      <c r="B28" s="6">
        <v>110000048</v>
      </c>
      <c r="C28" s="10" t="s">
        <v>21</v>
      </c>
      <c r="D28" s="9">
        <v>21899.18</v>
      </c>
      <c r="E28" s="8">
        <v>133462</v>
      </c>
      <c r="F28" s="8">
        <f t="shared" si="0"/>
        <v>22243.666666666668</v>
      </c>
      <c r="G28" s="5">
        <f t="shared" si="1"/>
        <v>0.98451304491166025</v>
      </c>
    </row>
    <row r="29" spans="1:7" x14ac:dyDescent="0.35">
      <c r="A29" s="10" t="s">
        <v>33</v>
      </c>
      <c r="B29" s="6">
        <v>320200001</v>
      </c>
      <c r="C29" s="10" t="s">
        <v>36</v>
      </c>
      <c r="D29" s="9">
        <v>6885.8199999999933</v>
      </c>
      <c r="E29" s="8">
        <v>78969</v>
      </c>
      <c r="F29" s="8">
        <f t="shared" si="0"/>
        <v>13161.5</v>
      </c>
      <c r="G29" s="5">
        <f t="shared" si="1"/>
        <v>0.52317896896250382</v>
      </c>
    </row>
    <row r="30" spans="1:7" x14ac:dyDescent="0.35">
      <c r="A30" s="10" t="s">
        <v>33</v>
      </c>
      <c r="B30" s="6">
        <v>400200003</v>
      </c>
      <c r="C30" s="10" t="s">
        <v>22</v>
      </c>
      <c r="D30" s="9">
        <v>227.03000000000003</v>
      </c>
      <c r="E30" s="8">
        <v>5093</v>
      </c>
      <c r="F30" s="8">
        <f t="shared" si="0"/>
        <v>848.83333333333337</v>
      </c>
      <c r="G30" s="5">
        <f t="shared" si="1"/>
        <v>0.26746122128411548</v>
      </c>
    </row>
    <row r="31" spans="1:7" x14ac:dyDescent="0.35">
      <c r="A31" s="10" t="s">
        <v>33</v>
      </c>
      <c r="B31" s="6">
        <v>400200007</v>
      </c>
      <c r="C31" s="10" t="s">
        <v>23</v>
      </c>
      <c r="D31" s="9">
        <v>156.60999999999999</v>
      </c>
      <c r="E31" s="8">
        <v>3759</v>
      </c>
      <c r="F31" s="8">
        <f t="shared" si="0"/>
        <v>626.5</v>
      </c>
      <c r="G31" s="5">
        <f t="shared" si="1"/>
        <v>0.24997605746209095</v>
      </c>
    </row>
    <row r="32" spans="1:7" x14ac:dyDescent="0.35">
      <c r="A32" s="10" t="s">
        <v>33</v>
      </c>
      <c r="B32" s="6">
        <v>400200024</v>
      </c>
      <c r="C32" s="10" t="s">
        <v>24</v>
      </c>
      <c r="D32" s="9">
        <v>7535.73</v>
      </c>
      <c r="E32" s="8">
        <v>88733</v>
      </c>
      <c r="F32" s="8">
        <f t="shared" si="0"/>
        <v>14788.833333333334</v>
      </c>
      <c r="G32" s="5">
        <f t="shared" si="1"/>
        <v>0.50955540779642294</v>
      </c>
    </row>
    <row r="33" spans="1:7" x14ac:dyDescent="0.35">
      <c r="A33" s="10" t="s">
        <v>33</v>
      </c>
      <c r="B33" s="6">
        <v>460200027</v>
      </c>
      <c r="C33" s="10" t="s">
        <v>25</v>
      </c>
      <c r="D33" s="9">
        <v>62.62</v>
      </c>
      <c r="E33" s="8">
        <v>5227</v>
      </c>
      <c r="F33" s="8">
        <f t="shared" si="0"/>
        <v>871.16666666666663</v>
      </c>
      <c r="G33" s="5">
        <f t="shared" si="1"/>
        <v>7.1880619858427391E-2</v>
      </c>
    </row>
    <row r="34" spans="1:7" x14ac:dyDescent="0.35">
      <c r="A34" s="10" t="s">
        <v>33</v>
      </c>
      <c r="B34" s="6">
        <v>460200036</v>
      </c>
      <c r="C34" s="10" t="s">
        <v>26</v>
      </c>
      <c r="D34" s="9">
        <v>5914.17</v>
      </c>
      <c r="E34" s="8">
        <v>65993</v>
      </c>
      <c r="F34" s="8">
        <f t="shared" si="0"/>
        <v>10998.833333333334</v>
      </c>
      <c r="G34" s="5">
        <f t="shared" si="1"/>
        <v>0.53770884790811146</v>
      </c>
    </row>
    <row r="35" spans="1:7" x14ac:dyDescent="0.35">
      <c r="A35" s="10" t="s">
        <v>33</v>
      </c>
      <c r="B35" s="6">
        <v>460200042</v>
      </c>
      <c r="C35" s="10" t="s">
        <v>41</v>
      </c>
      <c r="D35" s="9">
        <v>9.01</v>
      </c>
      <c r="E35" s="8">
        <v>628</v>
      </c>
      <c r="F35" s="8">
        <f t="shared" si="0"/>
        <v>104.66666666666667</v>
      </c>
      <c r="G35" s="5">
        <f t="shared" si="1"/>
        <v>8.608280254777069E-2</v>
      </c>
    </row>
    <row r="36" spans="1:7" x14ac:dyDescent="0.35">
      <c r="A36" s="10" t="s">
        <v>33</v>
      </c>
      <c r="B36" s="6">
        <v>460200043</v>
      </c>
      <c r="C36" s="10" t="s">
        <v>27</v>
      </c>
      <c r="D36" s="9">
        <v>1460.91</v>
      </c>
      <c r="E36" s="8">
        <v>9922</v>
      </c>
      <c r="F36" s="8">
        <f t="shared" si="0"/>
        <v>1653.6666666666667</v>
      </c>
      <c r="G36" s="5">
        <f t="shared" si="1"/>
        <v>0.88343680709534367</v>
      </c>
    </row>
    <row r="37" spans="1:7" x14ac:dyDescent="0.35">
      <c r="A37" s="10" t="s">
        <v>33</v>
      </c>
      <c r="B37" s="6">
        <v>560800001</v>
      </c>
      <c r="C37" s="10" t="s">
        <v>28</v>
      </c>
      <c r="D37" s="9">
        <v>177.95000000000002</v>
      </c>
      <c r="E37" s="8">
        <v>300</v>
      </c>
      <c r="F37" s="8">
        <f t="shared" si="0"/>
        <v>50</v>
      </c>
      <c r="G37" s="5">
        <f t="shared" si="1"/>
        <v>3.5590000000000002</v>
      </c>
    </row>
    <row r="38" spans="1:7" x14ac:dyDescent="0.35">
      <c r="A38" s="10" t="s">
        <v>33</v>
      </c>
      <c r="B38" s="6">
        <v>740200008</v>
      </c>
      <c r="C38" s="10" t="s">
        <v>29</v>
      </c>
      <c r="D38" s="9">
        <v>16922.09</v>
      </c>
      <c r="E38" s="8">
        <v>126904</v>
      </c>
      <c r="F38" s="8">
        <f t="shared" si="0"/>
        <v>21150.666666666668</v>
      </c>
      <c r="G38" s="5">
        <f t="shared" si="1"/>
        <v>0.80007359894093166</v>
      </c>
    </row>
    <row r="39" spans="1:7" x14ac:dyDescent="0.35">
      <c r="A39" s="10" t="s">
        <v>33</v>
      </c>
      <c r="B39" s="6">
        <v>740200012</v>
      </c>
      <c r="C39" s="10" t="s">
        <v>30</v>
      </c>
      <c r="D39" s="9">
        <v>39.53</v>
      </c>
      <c r="E39" s="8">
        <v>550</v>
      </c>
      <c r="F39" s="8">
        <f t="shared" si="0"/>
        <v>91.666666666666671</v>
      </c>
      <c r="G39" s="5">
        <f t="shared" si="1"/>
        <v>0.43123636363636364</v>
      </c>
    </row>
    <row r="40" spans="1:7" x14ac:dyDescent="0.35">
      <c r="A40" s="10" t="s">
        <v>33</v>
      </c>
      <c r="B40" s="6">
        <v>740200041</v>
      </c>
      <c r="C40" s="10" t="s">
        <v>31</v>
      </c>
      <c r="D40" s="9">
        <v>2440.5099999999998</v>
      </c>
      <c r="E40" s="8">
        <v>9655</v>
      </c>
      <c r="F40" s="8">
        <f t="shared" si="0"/>
        <v>1609.1666666666667</v>
      </c>
      <c r="G40" s="5">
        <f t="shared" si="1"/>
        <v>1.5166297255308128</v>
      </c>
    </row>
    <row r="41" spans="1:7" x14ac:dyDescent="0.35">
      <c r="A41" s="10" t="s">
        <v>33</v>
      </c>
      <c r="B41" s="6">
        <v>740200049</v>
      </c>
      <c r="C41" s="10" t="s">
        <v>32</v>
      </c>
      <c r="D41" s="9">
        <v>13059.61</v>
      </c>
      <c r="E41" s="8">
        <v>55711</v>
      </c>
      <c r="F41" s="8">
        <f t="shared" si="0"/>
        <v>9285.1666666666661</v>
      </c>
      <c r="G41" s="5">
        <f t="shared" si="1"/>
        <v>1.4065024860440489</v>
      </c>
    </row>
    <row r="42" spans="1:7" x14ac:dyDescent="0.35">
      <c r="A42" s="10" t="s">
        <v>33</v>
      </c>
      <c r="B42" s="6">
        <v>741400026</v>
      </c>
      <c r="C42" s="10" t="s">
        <v>42</v>
      </c>
      <c r="D42" s="9">
        <v>16.690000000000001</v>
      </c>
      <c r="E42" s="8">
        <v>300</v>
      </c>
      <c r="F42" s="8">
        <f t="shared" si="0"/>
        <v>50</v>
      </c>
      <c r="G42" s="5">
        <f t="shared" si="1"/>
        <v>0.33380000000000004</v>
      </c>
    </row>
    <row r="43" spans="1:7" x14ac:dyDescent="0.35">
      <c r="D43" s="14"/>
      <c r="E43" s="14"/>
      <c r="F43" s="14"/>
    </row>
  </sheetData>
  <mergeCells count="2">
    <mergeCell ref="A1:G2"/>
    <mergeCell ref="A3:G3"/>
  </mergeCells>
  <conditionalFormatting sqref="B9:B18">
    <cfRule type="duplicateValues" dxfId="3" priority="28"/>
    <cfRule type="duplicateValues" dxfId="2" priority="29"/>
    <cfRule type="duplicateValues" dxfId="1" priority="30"/>
  </conditionalFormatting>
  <conditionalFormatting sqref="C9:C18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2026-03-30T12:47:28Z</dcterms:modified>
</cp:coreProperties>
</file>