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2\Mājaslapai\"/>
    </mc:Choice>
  </mc:AlternateContent>
  <xr:revisionPtr revIDLastSave="0" documentId="13_ncr:1_{088469B9-0EEB-4504-81DB-9FB9D7D699F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6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SAVA_2026!$A$7:$G$7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5" l="1"/>
  <c r="F8" i="5" s="1"/>
  <c r="D8" i="5"/>
  <c r="F51" i="5"/>
  <c r="G51" i="5" s="1"/>
  <c r="F49" i="5"/>
  <c r="G49" i="5" s="1"/>
  <c r="F48" i="5"/>
  <c r="G48" i="5" s="1"/>
  <c r="F47" i="5"/>
  <c r="G47" i="5" s="1"/>
  <c r="F46" i="5"/>
  <c r="G46" i="5" s="1"/>
  <c r="F45" i="5"/>
  <c r="G45" i="5" s="1"/>
  <c r="F44" i="5"/>
  <c r="G44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9" i="5"/>
  <c r="G9" i="5" s="1"/>
  <c r="G8" i="5" l="1"/>
</calcChain>
</file>

<file path=xl/sharedStrings.xml><?xml version="1.0" encoding="utf-8"?>
<sst xmlns="http://schemas.openxmlformats.org/spreadsheetml/2006/main" count="98" uniqueCount="56">
  <si>
    <t>PAVISAM</t>
  </si>
  <si>
    <t>NVD TN (nosūtītāja)</t>
  </si>
  <si>
    <t>ĀI kods (nosūtītāja)</t>
  </si>
  <si>
    <t>ĀI nosaukums (nosūtītāja)</t>
  </si>
  <si>
    <t>Čebotarjova Olga - ārsta prakse neiroloģijā</t>
  </si>
  <si>
    <t>GRĪVAS POLIKLĪNIKA, Sabiedrība ar ierobežotu atbildību</t>
  </si>
  <si>
    <t>LUC MEDICAL, Sabiedrība ar ierobežotu atbildību</t>
  </si>
  <si>
    <t>Sergeja Hobotova traumatoloģijas un ortopēdijas klīnika, SIA</t>
  </si>
  <si>
    <t>Neiroprakse, Sabiedrība ar ierobežotu atbildību</t>
  </si>
  <si>
    <t>Babuškina Svetlana  - ārsta prakse ginekoloģijā, dzemdniecībā</t>
  </si>
  <si>
    <t>Lavrinoviča Tatjana - ārsta prakse ginekoloģijā, dzemdniecībā</t>
  </si>
  <si>
    <t>MENTAL PRAKSE, Sabiedrība ar ierobežotu atbildību</t>
  </si>
  <si>
    <t>Stupāne Žanna - ārsta prakse ginekoloģijā, dzemdniecībā</t>
  </si>
  <si>
    <t>MEDEXPERT PLUS, Sabiedrība ar ierobežotu atbildību</t>
  </si>
  <si>
    <t>Daugavpils psihoneiroloģiskā slimnīca, Valsts sabiedrība ar ierobežotu atbildību</t>
  </si>
  <si>
    <t>Daugavpils reģionālā slimnīca, Sabiedrība ar ierobežotu atbildību</t>
  </si>
  <si>
    <t>Daugavpils bērnu veselības centrs, Sabiedrība ar ierobežotu atbildību</t>
  </si>
  <si>
    <t>DERMATOVENEROLOGS, Sabiedrība ar ierobežotu atbildību</t>
  </si>
  <si>
    <t>PRIVĀTKLĪNIKA "ĢIMENES VESELĪBA", SIA</t>
  </si>
  <si>
    <t>Deļmans Gļebs - ārsta prakse gastroenteroloģijā</t>
  </si>
  <si>
    <t>Nīmante Ilona - ārsta prakse neiroloģijā</t>
  </si>
  <si>
    <t>Maksimovs Aleksejs - ārsta prakse traumatoloģijā, ortopēdijā</t>
  </si>
  <si>
    <t>Vēvere Viktorija - ārsta prakse pneimonoloģijā un alergoloģijā</t>
  </si>
  <si>
    <t>Medical plus, Sabiedrība ar ierobežotu atbildību</t>
  </si>
  <si>
    <t>RĒZEKNES SLIMNĪCA, Sabiedrība ar ierobežotu atbildību</t>
  </si>
  <si>
    <t>Aijas Krišānes ārsta prakse, Sabiedrība ar ierobežotu atbildību</t>
  </si>
  <si>
    <t>Rancāne Sandra - ārsta prakse ginekoloģijā, dzemdniecībā</t>
  </si>
  <si>
    <t>Zjablikovs Romans - ārsta prakse ginekoloģijā, dzemdniecībā</t>
  </si>
  <si>
    <t>Anitas Ločmeles ārsta prakse, Sabiedrība ar ierobežotu atbildību</t>
  </si>
  <si>
    <t>Krāslavas slimnīca, Sabiedrība ar ierobežotu atbildību</t>
  </si>
  <si>
    <t>Krāslavas novada Labklājības pārvalde</t>
  </si>
  <si>
    <t>Ludzas medicīnas centrs, Sabiedrība ar ierobežotu atbildību</t>
  </si>
  <si>
    <t>Kārsavas slimnīca, Sabiedrība ar ierobežotu atbildību</t>
  </si>
  <si>
    <t>Preiļu slimnīca, Sabiedrība ar ierobežotu atbildību</t>
  </si>
  <si>
    <t>LĀZERS, Sabiedrība ar ierobežotu atbildību</t>
  </si>
  <si>
    <t>Katkevičs Valdis - ārsta prakse psihiatrijā un neiroloģijā</t>
  </si>
  <si>
    <t>Līvānu slimnīca, Sabiedrība ar ierobežotu atbildību</t>
  </si>
  <si>
    <t>Latgale</t>
  </si>
  <si>
    <t>Olgas Jakovļevas fizioterapeita prakse, IK</t>
  </si>
  <si>
    <t>Ritas Nalivaiko ārsta prakse psihiatrijā, Sabiedrība ar ierobežotu atbildību</t>
  </si>
  <si>
    <t>Jakubova Tatjana - ārsta prakse psihiatrijā un bērnu psihiatrijā</t>
  </si>
  <si>
    <t>Lācis Jānis - ārsta prakse ķirurģijā un traumatoloģijā, ortopēdijā</t>
  </si>
  <si>
    <t>Rēzeknes novada veselības un sociālās aprūpes centrs</t>
  </si>
  <si>
    <t>Laboratoriskiem nosūtījumiem aprēķinātais apjoms 2026.gadam</t>
  </si>
  <si>
    <t>Finanšu apjoms uz periodu, EUR</t>
  </si>
  <si>
    <t>Latgales medicīnas centrs, Sabiedrība ar ierobežotu atbildību</t>
  </si>
  <si>
    <t>Medicīnas centrs Saule, Sabiedrība ar ierobežotu atbildību</t>
  </si>
  <si>
    <t>2026. gada janvāris - februāris</t>
  </si>
  <si>
    <t>Finanšu līdzekļu izlietojums (2026.gada - februāris), EUR</t>
  </si>
  <si>
    <t>Maksimova Jeļena - ārsta prakse psihiatrijā un narkoloģijā</t>
  </si>
  <si>
    <t>Terentjevs Vladimirs - ģimenes ārsta un neirologa prakse</t>
  </si>
  <si>
    <t>Petrāne Valentīna - ārsta prakse otolaringoloģijā</t>
  </si>
  <si>
    <t>Laboratorisko pakalpojumu apmaksai paredzēto finanšu līdzekļu izlietojums ārstniecības iestādēm, ar kurām dienests noslēdzis līgumu par sekundārās ambulatorās veselības aprūpes pakalpojumu apmaksu *</t>
  </si>
  <si>
    <t>* Finanšu līdzekļu izlietojuma aprēķinā netiek piemērots koeficients 0,9;</t>
  </si>
  <si>
    <t>** Izpildes % ir norādīts tiem pakalpojumu sniedzējiem, kas strādā kopš 2026. gada sākuma.</t>
  </si>
  <si>
    <t>Izpildes (janvāris - februāris), %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</si>
</sst>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51"/>
  <sheetViews>
    <sheetView tabSelected="1" zoomScale="80" zoomScaleNormal="80" workbookViewId="0">
      <pane xSplit="1" ySplit="8" topLeftCell="B9" activePane="bottomRight" state="frozen"/>
      <selection pane="topRight" activeCell="B1" sqref="B1"/>
      <selection pane="bottomLeft" activeCell="A6" sqref="A6"/>
      <selection pane="bottomRight" activeCell="I14" sqref="I14"/>
    </sheetView>
  </sheetViews>
  <sheetFormatPr defaultRowHeight="14.5" x14ac:dyDescent="0.35"/>
  <cols>
    <col min="1" max="1" width="14.54296875" customWidth="1"/>
    <col min="2" max="2" width="21.54296875" style="13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4" t="s">
        <v>52</v>
      </c>
      <c r="B1" s="14"/>
      <c r="C1" s="14"/>
      <c r="D1" s="14"/>
      <c r="E1" s="14"/>
      <c r="F1" s="14"/>
      <c r="G1" s="14"/>
    </row>
    <row r="2" spans="1:7" ht="29.25" customHeight="1" x14ac:dyDescent="0.35">
      <c r="A2" s="14"/>
      <c r="B2" s="14"/>
      <c r="C2" s="14"/>
      <c r="D2" s="14"/>
      <c r="E2" s="14"/>
      <c r="F2" s="14"/>
      <c r="G2" s="14"/>
    </row>
    <row r="3" spans="1:7" ht="15.5" x14ac:dyDescent="0.35">
      <c r="A3" s="15" t="s">
        <v>47</v>
      </c>
      <c r="B3" s="15"/>
      <c r="C3" s="15"/>
      <c r="D3" s="15"/>
      <c r="E3" s="15"/>
      <c r="F3" s="15"/>
      <c r="G3" s="15"/>
    </row>
    <row r="4" spans="1:7" ht="15.5" x14ac:dyDescent="0.35">
      <c r="A4" s="1"/>
      <c r="B4" s="1"/>
      <c r="C4" s="1"/>
      <c r="D4" s="1"/>
      <c r="E4" s="1"/>
      <c r="F4" s="1"/>
      <c r="G4" s="1"/>
    </row>
    <row r="5" spans="1:7" ht="15.5" x14ac:dyDescent="0.35">
      <c r="A5" s="2" t="s">
        <v>53</v>
      </c>
      <c r="B5" s="1"/>
      <c r="C5" s="1"/>
      <c r="D5" s="1"/>
      <c r="E5" s="1"/>
      <c r="F5" s="1"/>
      <c r="G5" s="1"/>
    </row>
    <row r="6" spans="1:7" ht="15.5" x14ac:dyDescent="0.35">
      <c r="A6" s="2" t="s">
        <v>54</v>
      </c>
      <c r="B6" s="2"/>
      <c r="C6" s="1"/>
      <c r="D6" s="1"/>
    </row>
    <row r="7" spans="1:7" ht="54.65" customHeight="1" x14ac:dyDescent="0.35">
      <c r="A7" s="3" t="s">
        <v>1</v>
      </c>
      <c r="B7" s="3" t="s">
        <v>2</v>
      </c>
      <c r="C7" s="3" t="s">
        <v>3</v>
      </c>
      <c r="D7" s="3" t="s">
        <v>48</v>
      </c>
      <c r="E7" s="3" t="s">
        <v>43</v>
      </c>
      <c r="F7" s="3" t="s">
        <v>44</v>
      </c>
      <c r="G7" s="3" t="s">
        <v>55</v>
      </c>
    </row>
    <row r="8" spans="1:7" ht="15.75" customHeight="1" x14ac:dyDescent="0.35">
      <c r="A8" s="3"/>
      <c r="B8" s="12"/>
      <c r="C8" s="3" t="s">
        <v>0</v>
      </c>
      <c r="D8" s="8">
        <f>SUM(D9:D51)</f>
        <v>302794.82999999984</v>
      </c>
      <c r="E8" s="8">
        <f>SUM(E9:E51)</f>
        <v>1240946</v>
      </c>
      <c r="F8" s="8">
        <f>E8/12*2</f>
        <v>206824.33333333334</v>
      </c>
      <c r="G8" s="4">
        <f>D8/F8</f>
        <v>1.4640193690942225</v>
      </c>
    </row>
    <row r="9" spans="1:7" x14ac:dyDescent="0.35">
      <c r="A9" s="6" t="s">
        <v>37</v>
      </c>
      <c r="B9" s="7">
        <v>50000005</v>
      </c>
      <c r="C9" s="11" t="s">
        <v>4</v>
      </c>
      <c r="D9" s="10">
        <v>5548.61</v>
      </c>
      <c r="E9" s="9">
        <v>6184</v>
      </c>
      <c r="F9" s="9">
        <f t="shared" ref="F9:F18" si="0">E9/12*2</f>
        <v>1030.6666666666667</v>
      </c>
      <c r="G9" s="5">
        <f t="shared" ref="G9:G18" si="1">D9/F9</f>
        <v>5.3835155239327293</v>
      </c>
    </row>
    <row r="10" spans="1:7" x14ac:dyDescent="0.35">
      <c r="A10" s="6" t="s">
        <v>37</v>
      </c>
      <c r="B10" s="7">
        <v>50000017</v>
      </c>
      <c r="C10" s="11" t="s">
        <v>5</v>
      </c>
      <c r="D10" s="10">
        <v>5304.95</v>
      </c>
      <c r="E10" s="9">
        <v>23969</v>
      </c>
      <c r="F10" s="9">
        <f t="shared" si="0"/>
        <v>3994.8333333333335</v>
      </c>
      <c r="G10" s="5">
        <f t="shared" si="1"/>
        <v>1.3279527723309275</v>
      </c>
    </row>
    <row r="11" spans="1:7" x14ac:dyDescent="0.35">
      <c r="A11" s="6" t="s">
        <v>37</v>
      </c>
      <c r="B11" s="7">
        <v>50000018</v>
      </c>
      <c r="C11" s="11" t="s">
        <v>38</v>
      </c>
      <c r="D11" s="10">
        <v>4.0999999999999996</v>
      </c>
      <c r="E11" s="9">
        <v>300</v>
      </c>
      <c r="F11" s="9">
        <f t="shared" si="0"/>
        <v>50</v>
      </c>
      <c r="G11" s="5">
        <f t="shared" si="1"/>
        <v>8.199999999999999E-2</v>
      </c>
    </row>
    <row r="12" spans="1:7" x14ac:dyDescent="0.35">
      <c r="A12" s="6" t="s">
        <v>37</v>
      </c>
      <c r="B12" s="7">
        <v>50000020</v>
      </c>
      <c r="C12" s="11" t="s">
        <v>6</v>
      </c>
      <c r="D12" s="10">
        <v>8428.2799999999988</v>
      </c>
      <c r="E12" s="9">
        <v>31830</v>
      </c>
      <c r="F12" s="9">
        <f t="shared" si="0"/>
        <v>5305</v>
      </c>
      <c r="G12" s="5">
        <f t="shared" si="1"/>
        <v>1.5887426955702166</v>
      </c>
    </row>
    <row r="13" spans="1:7" x14ac:dyDescent="0.35">
      <c r="A13" s="6" t="s">
        <v>37</v>
      </c>
      <c r="B13" s="7">
        <v>50000025</v>
      </c>
      <c r="C13" s="11" t="s">
        <v>7</v>
      </c>
      <c r="D13" s="10">
        <v>31.25</v>
      </c>
      <c r="E13" s="9">
        <v>3986</v>
      </c>
      <c r="F13" s="9">
        <f t="shared" si="0"/>
        <v>664.33333333333337</v>
      </c>
      <c r="G13" s="5">
        <f t="shared" si="1"/>
        <v>4.7039638735574506E-2</v>
      </c>
    </row>
    <row r="14" spans="1:7" x14ac:dyDescent="0.35">
      <c r="A14" s="6" t="s">
        <v>37</v>
      </c>
      <c r="B14" s="7">
        <v>50000029</v>
      </c>
      <c r="C14" s="11" t="s">
        <v>8</v>
      </c>
      <c r="D14" s="10">
        <v>146.86999999999998</v>
      </c>
      <c r="E14" s="9">
        <v>4374</v>
      </c>
      <c r="F14" s="9">
        <f t="shared" si="0"/>
        <v>729</v>
      </c>
      <c r="G14" s="5">
        <f t="shared" si="1"/>
        <v>0.20146776406035663</v>
      </c>
    </row>
    <row r="15" spans="1:7" x14ac:dyDescent="0.35">
      <c r="A15" s="6" t="s">
        <v>37</v>
      </c>
      <c r="B15" s="7">
        <v>50000031</v>
      </c>
      <c r="C15" s="11" t="s">
        <v>9</v>
      </c>
      <c r="D15" s="10">
        <v>3207.65</v>
      </c>
      <c r="E15" s="9">
        <v>16795</v>
      </c>
      <c r="F15" s="9">
        <f t="shared" si="0"/>
        <v>2799.1666666666665</v>
      </c>
      <c r="G15" s="5">
        <f t="shared" si="1"/>
        <v>1.1459303364096458</v>
      </c>
    </row>
    <row r="16" spans="1:7" x14ac:dyDescent="0.35">
      <c r="A16" s="6" t="s">
        <v>37</v>
      </c>
      <c r="B16" s="7">
        <v>50000034</v>
      </c>
      <c r="C16" s="11" t="s">
        <v>10</v>
      </c>
      <c r="D16" s="10">
        <v>426.66</v>
      </c>
      <c r="E16" s="9">
        <v>5218</v>
      </c>
      <c r="F16" s="9">
        <f t="shared" si="0"/>
        <v>869.66666666666663</v>
      </c>
      <c r="G16" s="5">
        <f t="shared" si="1"/>
        <v>0.49060176312763515</v>
      </c>
    </row>
    <row r="17" spans="1:7" x14ac:dyDescent="0.35">
      <c r="A17" s="6" t="s">
        <v>37</v>
      </c>
      <c r="B17" s="7">
        <v>50000037</v>
      </c>
      <c r="C17" s="11" t="s">
        <v>11</v>
      </c>
      <c r="D17" s="10">
        <v>251.76</v>
      </c>
      <c r="E17" s="9">
        <v>1094</v>
      </c>
      <c r="F17" s="9">
        <f t="shared" si="0"/>
        <v>182.33333333333334</v>
      </c>
      <c r="G17" s="5">
        <f t="shared" si="1"/>
        <v>1.3807678244972577</v>
      </c>
    </row>
    <row r="18" spans="1:7" x14ac:dyDescent="0.35">
      <c r="A18" s="6" t="s">
        <v>37</v>
      </c>
      <c r="B18" s="7">
        <v>50000040</v>
      </c>
      <c r="C18" s="11" t="s">
        <v>12</v>
      </c>
      <c r="D18" s="10">
        <v>1618.95</v>
      </c>
      <c r="E18" s="9">
        <v>12342</v>
      </c>
      <c r="F18" s="9">
        <f t="shared" si="0"/>
        <v>2057</v>
      </c>
      <c r="G18" s="5">
        <f t="shared" si="1"/>
        <v>0.78704423918327659</v>
      </c>
    </row>
    <row r="19" spans="1:7" x14ac:dyDescent="0.35">
      <c r="A19" s="11" t="s">
        <v>37</v>
      </c>
      <c r="B19" s="7">
        <v>50000139</v>
      </c>
      <c r="C19" s="11" t="s">
        <v>45</v>
      </c>
      <c r="D19" s="10">
        <v>236.32</v>
      </c>
      <c r="E19" s="9"/>
      <c r="F19" s="9"/>
      <c r="G19" s="5"/>
    </row>
    <row r="20" spans="1:7" x14ac:dyDescent="0.35">
      <c r="A20" s="11" t="s">
        <v>37</v>
      </c>
      <c r="B20" s="7">
        <v>50000158</v>
      </c>
      <c r="C20" s="11" t="s">
        <v>13</v>
      </c>
      <c r="D20" s="10">
        <v>157</v>
      </c>
      <c r="E20" s="9"/>
      <c r="F20" s="9"/>
      <c r="G20" s="5"/>
    </row>
    <row r="21" spans="1:7" x14ac:dyDescent="0.35">
      <c r="A21" s="11" t="s">
        <v>37</v>
      </c>
      <c r="B21" s="7">
        <v>50012101</v>
      </c>
      <c r="C21" s="11" t="s">
        <v>14</v>
      </c>
      <c r="D21" s="10">
        <v>221.25</v>
      </c>
      <c r="E21" s="9">
        <v>1965</v>
      </c>
      <c r="F21" s="9">
        <f t="shared" ref="F21:F51" si="2">E21/12*2</f>
        <v>327.5</v>
      </c>
      <c r="G21" s="5">
        <f t="shared" ref="G21:G51" si="3">D21/F21</f>
        <v>0.67557251908396942</v>
      </c>
    </row>
    <row r="22" spans="1:7" x14ac:dyDescent="0.35">
      <c r="A22" s="11" t="s">
        <v>37</v>
      </c>
      <c r="B22" s="7">
        <v>50020401</v>
      </c>
      <c r="C22" s="11" t="s">
        <v>15</v>
      </c>
      <c r="D22" s="10">
        <v>177906.98999999996</v>
      </c>
      <c r="E22" s="9">
        <v>486259</v>
      </c>
      <c r="F22" s="9">
        <f t="shared" si="2"/>
        <v>81043.166666666672</v>
      </c>
      <c r="G22" s="5">
        <f t="shared" si="3"/>
        <v>2.1952127158571866</v>
      </c>
    </row>
    <row r="23" spans="1:7" x14ac:dyDescent="0.35">
      <c r="A23" s="11" t="s">
        <v>37</v>
      </c>
      <c r="B23" s="7">
        <v>50022601</v>
      </c>
      <c r="C23" s="11" t="s">
        <v>16</v>
      </c>
      <c r="D23" s="10">
        <v>5035.5200000000004</v>
      </c>
      <c r="E23" s="9">
        <v>23715</v>
      </c>
      <c r="F23" s="9">
        <f t="shared" si="2"/>
        <v>3952.5</v>
      </c>
      <c r="G23" s="5">
        <f t="shared" si="3"/>
        <v>1.2740088551549653</v>
      </c>
    </row>
    <row r="24" spans="1:7" x14ac:dyDescent="0.35">
      <c r="A24" s="11" t="s">
        <v>37</v>
      </c>
      <c r="B24" s="7">
        <v>50043801</v>
      </c>
      <c r="C24" s="11" t="s">
        <v>17</v>
      </c>
      <c r="D24" s="10">
        <v>23685.059999999998</v>
      </c>
      <c r="E24" s="9">
        <v>42739</v>
      </c>
      <c r="F24" s="9">
        <f t="shared" si="2"/>
        <v>7123.166666666667</v>
      </c>
      <c r="G24" s="5">
        <f t="shared" si="3"/>
        <v>3.325074522099253</v>
      </c>
    </row>
    <row r="25" spans="1:7" x14ac:dyDescent="0.35">
      <c r="A25" s="11" t="s">
        <v>37</v>
      </c>
      <c r="B25" s="7">
        <v>50064009</v>
      </c>
      <c r="C25" s="11" t="s">
        <v>18</v>
      </c>
      <c r="D25" s="10">
        <v>3827.6799999999994</v>
      </c>
      <c r="E25" s="9">
        <v>22549</v>
      </c>
      <c r="F25" s="9">
        <f t="shared" si="2"/>
        <v>3758.1666666666665</v>
      </c>
      <c r="G25" s="5">
        <f t="shared" si="3"/>
        <v>1.0184966073883541</v>
      </c>
    </row>
    <row r="26" spans="1:7" x14ac:dyDescent="0.35">
      <c r="A26" s="11" t="s">
        <v>37</v>
      </c>
      <c r="B26" s="7">
        <v>50077481</v>
      </c>
      <c r="C26" s="11" t="s">
        <v>19</v>
      </c>
      <c r="D26" s="10">
        <v>188.82000000000002</v>
      </c>
      <c r="E26" s="9">
        <v>1610</v>
      </c>
      <c r="F26" s="9">
        <f t="shared" si="2"/>
        <v>268.33333333333331</v>
      </c>
      <c r="G26" s="5">
        <f t="shared" si="3"/>
        <v>0.70367701863354049</v>
      </c>
    </row>
    <row r="27" spans="1:7" x14ac:dyDescent="0.35">
      <c r="A27" s="11" t="s">
        <v>37</v>
      </c>
      <c r="B27" s="7">
        <v>210000005</v>
      </c>
      <c r="C27" s="11" t="s">
        <v>20</v>
      </c>
      <c r="D27" s="10">
        <v>171.39</v>
      </c>
      <c r="E27" s="9">
        <v>7235</v>
      </c>
      <c r="F27" s="9">
        <f t="shared" si="2"/>
        <v>1205.8333333333333</v>
      </c>
      <c r="G27" s="5">
        <f t="shared" si="3"/>
        <v>0.14213407049067034</v>
      </c>
    </row>
    <row r="28" spans="1:7" x14ac:dyDescent="0.35">
      <c r="A28" s="11" t="s">
        <v>37</v>
      </c>
      <c r="B28" s="7">
        <v>210000007</v>
      </c>
      <c r="C28" s="11" t="s">
        <v>49</v>
      </c>
      <c r="D28" s="10">
        <v>3.15</v>
      </c>
      <c r="E28" s="9">
        <v>300</v>
      </c>
      <c r="F28" s="9">
        <f t="shared" si="2"/>
        <v>50</v>
      </c>
      <c r="G28" s="5">
        <f t="shared" si="3"/>
        <v>6.3E-2</v>
      </c>
    </row>
    <row r="29" spans="1:7" x14ac:dyDescent="0.35">
      <c r="A29" s="11" t="s">
        <v>37</v>
      </c>
      <c r="B29" s="7">
        <v>210000008</v>
      </c>
      <c r="C29" s="11" t="s">
        <v>21</v>
      </c>
      <c r="D29" s="10">
        <v>358.44000000000005</v>
      </c>
      <c r="E29" s="9">
        <v>2484</v>
      </c>
      <c r="F29" s="9">
        <f t="shared" si="2"/>
        <v>414</v>
      </c>
      <c r="G29" s="5">
        <f t="shared" si="3"/>
        <v>0.86579710144927546</v>
      </c>
    </row>
    <row r="30" spans="1:7" x14ac:dyDescent="0.35">
      <c r="A30" s="11" t="s">
        <v>37</v>
      </c>
      <c r="B30" s="7">
        <v>210000010</v>
      </c>
      <c r="C30" s="11" t="s">
        <v>22</v>
      </c>
      <c r="D30" s="10">
        <v>3305.2200000000003</v>
      </c>
      <c r="E30" s="9">
        <v>8477</v>
      </c>
      <c r="F30" s="9">
        <f t="shared" si="2"/>
        <v>1412.8333333333333</v>
      </c>
      <c r="G30" s="5">
        <f t="shared" si="3"/>
        <v>2.3394266839683855</v>
      </c>
    </row>
    <row r="31" spans="1:7" x14ac:dyDescent="0.35">
      <c r="A31" s="11" t="s">
        <v>37</v>
      </c>
      <c r="B31" s="7">
        <v>210000013</v>
      </c>
      <c r="C31" s="11" t="s">
        <v>39</v>
      </c>
      <c r="D31" s="10">
        <v>44.019999999999996</v>
      </c>
      <c r="E31" s="9">
        <v>593</v>
      </c>
      <c r="F31" s="9">
        <f t="shared" si="2"/>
        <v>98.833333333333329</v>
      </c>
      <c r="G31" s="5">
        <f t="shared" si="3"/>
        <v>0.44539629005059023</v>
      </c>
    </row>
    <row r="32" spans="1:7" x14ac:dyDescent="0.35">
      <c r="A32" s="11" t="s">
        <v>37</v>
      </c>
      <c r="B32" s="7">
        <v>210000043</v>
      </c>
      <c r="C32" s="11" t="s">
        <v>23</v>
      </c>
      <c r="D32" s="10">
        <v>85.63</v>
      </c>
      <c r="E32" s="9">
        <v>782</v>
      </c>
      <c r="F32" s="9">
        <f t="shared" si="2"/>
        <v>130.33333333333334</v>
      </c>
      <c r="G32" s="5">
        <f t="shared" si="3"/>
        <v>0.65700767263427107</v>
      </c>
    </row>
    <row r="33" spans="1:7" x14ac:dyDescent="0.35">
      <c r="A33" s="11" t="s">
        <v>37</v>
      </c>
      <c r="B33" s="7">
        <v>210000053</v>
      </c>
      <c r="C33" s="11" t="s">
        <v>40</v>
      </c>
      <c r="D33" s="10">
        <v>67.63</v>
      </c>
      <c r="E33" s="9">
        <v>300</v>
      </c>
      <c r="F33" s="9">
        <f t="shared" si="2"/>
        <v>50</v>
      </c>
      <c r="G33" s="5">
        <f t="shared" si="3"/>
        <v>1.3525999999999998</v>
      </c>
    </row>
    <row r="34" spans="1:7" x14ac:dyDescent="0.35">
      <c r="A34" s="11" t="s">
        <v>37</v>
      </c>
      <c r="B34" s="7">
        <v>210020301</v>
      </c>
      <c r="C34" s="11" t="s">
        <v>24</v>
      </c>
      <c r="D34" s="10">
        <v>18570.449999999997</v>
      </c>
      <c r="E34" s="9">
        <v>238597</v>
      </c>
      <c r="F34" s="9">
        <f t="shared" si="2"/>
        <v>39766.166666666664</v>
      </c>
      <c r="G34" s="5">
        <f t="shared" si="3"/>
        <v>0.46699120273934708</v>
      </c>
    </row>
    <row r="35" spans="1:7" x14ac:dyDescent="0.35">
      <c r="A35" s="11" t="s">
        <v>37</v>
      </c>
      <c r="B35" s="7">
        <v>210077412</v>
      </c>
      <c r="C35" s="11" t="s">
        <v>25</v>
      </c>
      <c r="D35" s="10">
        <v>1103.3800000000001</v>
      </c>
      <c r="E35" s="9">
        <v>15758</v>
      </c>
      <c r="F35" s="9">
        <f t="shared" si="2"/>
        <v>2626.3333333333335</v>
      </c>
      <c r="G35" s="5">
        <f t="shared" si="3"/>
        <v>0.4201218428734611</v>
      </c>
    </row>
    <row r="36" spans="1:7" x14ac:dyDescent="0.35">
      <c r="A36" s="11" t="s">
        <v>37</v>
      </c>
      <c r="B36" s="7">
        <v>210077423</v>
      </c>
      <c r="C36" s="11" t="s">
        <v>26</v>
      </c>
      <c r="D36" s="10">
        <v>2648.03</v>
      </c>
      <c r="E36" s="9">
        <v>15795</v>
      </c>
      <c r="F36" s="9">
        <f t="shared" si="2"/>
        <v>2632.5</v>
      </c>
      <c r="G36" s="5">
        <f t="shared" si="3"/>
        <v>1.0058993352326686</v>
      </c>
    </row>
    <row r="37" spans="1:7" x14ac:dyDescent="0.35">
      <c r="A37" s="11" t="s">
        <v>37</v>
      </c>
      <c r="B37" s="7">
        <v>210077424</v>
      </c>
      <c r="C37" s="11" t="s">
        <v>27</v>
      </c>
      <c r="D37" s="10">
        <v>2089.5500000000002</v>
      </c>
      <c r="E37" s="9">
        <v>7038</v>
      </c>
      <c r="F37" s="9">
        <f t="shared" si="2"/>
        <v>1173</v>
      </c>
      <c r="G37" s="5">
        <f t="shared" si="3"/>
        <v>1.781372549019608</v>
      </c>
    </row>
    <row r="38" spans="1:7" x14ac:dyDescent="0.35">
      <c r="A38" s="11" t="s">
        <v>37</v>
      </c>
      <c r="B38" s="7">
        <v>440800002</v>
      </c>
      <c r="C38" s="11" t="s">
        <v>50</v>
      </c>
      <c r="D38" s="10">
        <v>16.600000000000001</v>
      </c>
      <c r="E38" s="9">
        <v>2181</v>
      </c>
      <c r="F38" s="9">
        <f t="shared" si="2"/>
        <v>363.5</v>
      </c>
      <c r="G38" s="5">
        <f t="shared" si="3"/>
        <v>4.5667125171939479E-2</v>
      </c>
    </row>
    <row r="39" spans="1:7" x14ac:dyDescent="0.35">
      <c r="A39" s="11" t="s">
        <v>37</v>
      </c>
      <c r="B39" s="7">
        <v>440800009</v>
      </c>
      <c r="C39" s="11" t="s">
        <v>28</v>
      </c>
      <c r="D39" s="10">
        <v>2874.68</v>
      </c>
      <c r="E39" s="9">
        <v>19448</v>
      </c>
      <c r="F39" s="9">
        <f t="shared" si="2"/>
        <v>3241.3333333333335</v>
      </c>
      <c r="G39" s="5">
        <f t="shared" si="3"/>
        <v>0.88688194158782385</v>
      </c>
    </row>
    <row r="40" spans="1:7" x14ac:dyDescent="0.35">
      <c r="A40" s="11" t="s">
        <v>37</v>
      </c>
      <c r="B40" s="7">
        <v>600200001</v>
      </c>
      <c r="C40" s="11" t="s">
        <v>29</v>
      </c>
      <c r="D40" s="10">
        <v>10975.990000000002</v>
      </c>
      <c r="E40" s="9">
        <v>60571</v>
      </c>
      <c r="F40" s="9">
        <f t="shared" si="2"/>
        <v>10095.166666666666</v>
      </c>
      <c r="G40" s="5">
        <f t="shared" si="3"/>
        <v>1.087251985273481</v>
      </c>
    </row>
    <row r="41" spans="1:7" x14ac:dyDescent="0.35">
      <c r="A41" s="11" t="s">
        <v>37</v>
      </c>
      <c r="B41" s="7">
        <v>601000001</v>
      </c>
      <c r="C41" s="11" t="s">
        <v>30</v>
      </c>
      <c r="D41" s="10">
        <v>916.85000000000014</v>
      </c>
      <c r="E41" s="9">
        <v>10797</v>
      </c>
      <c r="F41" s="9">
        <f t="shared" si="2"/>
        <v>1799.5</v>
      </c>
      <c r="G41" s="5">
        <f t="shared" si="3"/>
        <v>0.50950263962211728</v>
      </c>
    </row>
    <row r="42" spans="1:7" x14ac:dyDescent="0.35">
      <c r="A42" s="11" t="s">
        <v>37</v>
      </c>
      <c r="B42" s="7">
        <v>680200030</v>
      </c>
      <c r="C42" s="11" t="s">
        <v>31</v>
      </c>
      <c r="D42" s="10">
        <v>5228.0700000000015</v>
      </c>
      <c r="E42" s="9">
        <v>60409</v>
      </c>
      <c r="F42" s="9">
        <f t="shared" si="2"/>
        <v>10068.166666666666</v>
      </c>
      <c r="G42" s="5">
        <f t="shared" si="3"/>
        <v>0.51926732771606898</v>
      </c>
    </row>
    <row r="43" spans="1:7" x14ac:dyDescent="0.35">
      <c r="A43" s="11" t="s">
        <v>37</v>
      </c>
      <c r="B43" s="7">
        <v>681000002</v>
      </c>
      <c r="C43" s="11" t="s">
        <v>32</v>
      </c>
      <c r="D43" s="10">
        <v>242.85000000000002</v>
      </c>
      <c r="E43" s="9">
        <v>4303</v>
      </c>
      <c r="F43" s="9">
        <f t="shared" si="2"/>
        <v>717.16666666666663</v>
      </c>
      <c r="G43" s="5">
        <f t="shared" si="3"/>
        <v>0.33862421566349066</v>
      </c>
    </row>
    <row r="44" spans="1:7" x14ac:dyDescent="0.35">
      <c r="A44" s="11" t="s">
        <v>37</v>
      </c>
      <c r="B44" s="7">
        <v>760200002</v>
      </c>
      <c r="C44" s="11" t="s">
        <v>33</v>
      </c>
      <c r="D44" s="10">
        <v>9912.49</v>
      </c>
      <c r="E44" s="9">
        <v>54738</v>
      </c>
      <c r="F44" s="9">
        <f t="shared" si="2"/>
        <v>9123</v>
      </c>
      <c r="G44" s="5">
        <f t="shared" si="3"/>
        <v>1.0865384193795899</v>
      </c>
    </row>
    <row r="45" spans="1:7" x14ac:dyDescent="0.35">
      <c r="A45" s="11" t="s">
        <v>37</v>
      </c>
      <c r="B45" s="7">
        <v>760200003</v>
      </c>
      <c r="C45" s="11" t="s">
        <v>34</v>
      </c>
      <c r="D45" s="10">
        <v>2858.16</v>
      </c>
      <c r="E45" s="9">
        <v>9362</v>
      </c>
      <c r="F45" s="9">
        <f t="shared" si="2"/>
        <v>1560.3333333333333</v>
      </c>
      <c r="G45" s="5">
        <f t="shared" si="3"/>
        <v>1.8317624439222389</v>
      </c>
    </row>
    <row r="46" spans="1:7" x14ac:dyDescent="0.35">
      <c r="A46" s="11" t="s">
        <v>37</v>
      </c>
      <c r="B46" s="7">
        <v>760200020</v>
      </c>
      <c r="C46" s="11" t="s">
        <v>41</v>
      </c>
      <c r="D46" s="10">
        <v>12.41</v>
      </c>
      <c r="E46" s="9">
        <v>1090</v>
      </c>
      <c r="F46" s="9">
        <f t="shared" si="2"/>
        <v>181.66666666666666</v>
      </c>
      <c r="G46" s="5">
        <f t="shared" si="3"/>
        <v>6.8311926605504586E-2</v>
      </c>
    </row>
    <row r="47" spans="1:7" x14ac:dyDescent="0.35">
      <c r="A47" s="11" t="s">
        <v>37</v>
      </c>
      <c r="B47" s="7">
        <v>760200024</v>
      </c>
      <c r="C47" s="11" t="s">
        <v>51</v>
      </c>
      <c r="D47" s="10">
        <v>41.19</v>
      </c>
      <c r="E47" s="9">
        <v>1379</v>
      </c>
      <c r="F47" s="9">
        <f t="shared" si="2"/>
        <v>229.83333333333334</v>
      </c>
      <c r="G47" s="5">
        <f t="shared" si="3"/>
        <v>0.1792168237853517</v>
      </c>
    </row>
    <row r="48" spans="1:7" x14ac:dyDescent="0.35">
      <c r="A48" s="11" t="s">
        <v>37</v>
      </c>
      <c r="B48" s="7">
        <v>760200025</v>
      </c>
      <c r="C48" s="11" t="s">
        <v>35</v>
      </c>
      <c r="D48" s="10">
        <v>1417.62</v>
      </c>
      <c r="E48" s="9">
        <v>7351</v>
      </c>
      <c r="F48" s="9">
        <f t="shared" si="2"/>
        <v>1225.1666666666667</v>
      </c>
      <c r="G48" s="5">
        <f t="shared" si="3"/>
        <v>1.1570833900149637</v>
      </c>
    </row>
    <row r="49" spans="1:7" x14ac:dyDescent="0.35">
      <c r="A49" s="11" t="s">
        <v>37</v>
      </c>
      <c r="B49" s="7">
        <v>761200001</v>
      </c>
      <c r="C49" s="11" t="s">
        <v>36</v>
      </c>
      <c r="D49" s="10">
        <v>2559.7899999999995</v>
      </c>
      <c r="E49" s="9">
        <v>20439</v>
      </c>
      <c r="F49" s="9">
        <f t="shared" si="2"/>
        <v>3406.5</v>
      </c>
      <c r="G49" s="5">
        <f t="shared" si="3"/>
        <v>0.75144282988404509</v>
      </c>
    </row>
    <row r="50" spans="1:7" x14ac:dyDescent="0.35">
      <c r="A50" s="11" t="s">
        <v>37</v>
      </c>
      <c r="B50" s="7">
        <v>761200023</v>
      </c>
      <c r="C50" s="11" t="s">
        <v>46</v>
      </c>
      <c r="D50" s="10">
        <v>182.02</v>
      </c>
      <c r="E50" s="9"/>
      <c r="F50" s="9"/>
      <c r="G50" s="5"/>
    </row>
    <row r="51" spans="1:7" x14ac:dyDescent="0.35">
      <c r="A51" s="11" t="s">
        <v>37</v>
      </c>
      <c r="B51" s="7">
        <v>781800005</v>
      </c>
      <c r="C51" s="11" t="s">
        <v>42</v>
      </c>
      <c r="D51" s="10">
        <v>881.5</v>
      </c>
      <c r="E51" s="9">
        <v>6590</v>
      </c>
      <c r="F51" s="9">
        <f t="shared" si="2"/>
        <v>1098.3333333333333</v>
      </c>
      <c r="G51" s="5">
        <f t="shared" si="3"/>
        <v>0.80257966616084986</v>
      </c>
    </row>
  </sheetData>
  <mergeCells count="2">
    <mergeCell ref="A1:G2"/>
    <mergeCell ref="A3:G3"/>
  </mergeCells>
  <conditionalFormatting sqref="B9:B18">
    <cfRule type="duplicateValues" dxfId="3" priority="28"/>
    <cfRule type="duplicateValues" dxfId="2" priority="29"/>
    <cfRule type="duplicateValues" dxfId="1" priority="30"/>
  </conditionalFormatting>
  <conditionalFormatting sqref="C9:C18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2026-03-30T12:48:32Z</dcterms:modified>
</cp:coreProperties>
</file>