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6_Laboratorija_2026\2026_03\Mājaslapai\"/>
    </mc:Choice>
  </mc:AlternateContent>
  <xr:revisionPtr revIDLastSave="0" documentId="13_ncr:1_{5926A627-FC65-432D-85DD-580B510D164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AVA_2026" sheetId="4" r:id="rId1"/>
  </sheets>
  <externalReferences>
    <externalReference r:id="rId2"/>
    <externalReference r:id="rId3"/>
    <externalReference r:id="rId4"/>
    <externalReference r:id="rId5"/>
  </externalReferences>
  <definedNames>
    <definedName name="_1" localSheetId="0">#REF!</definedName>
    <definedName name="_1">#REF!</definedName>
    <definedName name="_1_2_d_NMP_lim" localSheetId="0">#REF!</definedName>
    <definedName name="_1_2_d_NMP_lim">#REF!</definedName>
    <definedName name="_xlnm._FilterDatabase" localSheetId="0" hidden="1">SAVA_2026!$A$8:$G$8</definedName>
    <definedName name="_mn" localSheetId="0">#REF!</definedName>
    <definedName name="_mn">#REF!</definedName>
    <definedName name="aa" localSheetId="0">#REF!</definedName>
    <definedName name="aa">#REF!</definedName>
    <definedName name="aaaaaaaaaaaaaaaaaaaaaaaaaaaaaaaaaaaaaaaaaaaaaaa" localSheetId="0">#REF!</definedName>
    <definedName name="aaaaaaaaaaaaaaaaaaaaaaaaaaaaaaaaaaaaaaaaaaaaaaa">#REF!</definedName>
    <definedName name="AIJA" localSheetId="0">#REF!</definedName>
    <definedName name="AIJA">#REF!</definedName>
    <definedName name="_xlnm.Auto_Open" localSheetId="0">#REF!</definedName>
    <definedName name="_xlnm.Auto_Open">#REF!</definedName>
    <definedName name="b" localSheetId="0">#REF!</definedName>
    <definedName name="b">#REF!</definedName>
    <definedName name="bt" localSheetId="0">#REF!</definedName>
    <definedName name="bt">#REF!</definedName>
    <definedName name="BX" localSheetId="0">#REF!</definedName>
    <definedName name="BX">#REF!</definedName>
    <definedName name="ccc" localSheetId="0">#REF!</definedName>
    <definedName name="ccc">#REF!</definedName>
    <definedName name="cccc" localSheetId="0">#REF!</definedName>
    <definedName name="cccc">#REF!</definedName>
    <definedName name="cvhh" localSheetId="0">#REF!</definedName>
    <definedName name="cvhh">#REF!</definedName>
    <definedName name="d" localSheetId="0">#REF!</definedName>
    <definedName name="d">#REF!</definedName>
    <definedName name="D_Evija3" localSheetId="0">#REF!</definedName>
    <definedName name="D_Evija3">#REF!</definedName>
    <definedName name="de" localSheetId="0">#REF!</definedName>
    <definedName name="de">#REF!</definedName>
    <definedName name="dff">#NAME?</definedName>
    <definedName name="DRGNAMES" localSheetId="0">#REF!</definedName>
    <definedName name="DRGNAMES">#REF!</definedName>
    <definedName name="e" localSheetId="0">#REF!</definedName>
    <definedName name="e">#REF!</definedName>
    <definedName name="ee" localSheetId="0">#REF!</definedName>
    <definedName name="ee">#REF!</definedName>
    <definedName name="er" localSheetId="0">#REF!</definedName>
    <definedName name="er">#REF!</definedName>
    <definedName name="ertbnmlk" localSheetId="0">#REF!</definedName>
    <definedName name="ertbnmlk">#REF!</definedName>
    <definedName name="ffhh" localSheetId="0">#REF!</definedName>
    <definedName name="ffhh">#REF!</definedName>
    <definedName name="gad_skaits" localSheetId="0">#REF!</definedName>
    <definedName name="gad_skaits">#REF!</definedName>
    <definedName name="gad_skaits_1" localSheetId="0">#REF!</definedName>
    <definedName name="gad_skaits_1">#REF!</definedName>
    <definedName name="gggg" localSheetId="0">#REF!</definedName>
    <definedName name="gggg">#REF!</definedName>
    <definedName name="ghy" localSheetId="0">#REF!</definedName>
    <definedName name="ghy">#REF!</definedName>
    <definedName name="h" localSheetId="0">#REF!</definedName>
    <definedName name="h">#REF!</definedName>
    <definedName name="hh" localSheetId="0">#REF!</definedName>
    <definedName name="hh">#REF!</definedName>
    <definedName name="hjh" localSheetId="0">#REF!</definedName>
    <definedName name="hjh">#REF!</definedName>
    <definedName name="hyh" localSheetId="0">#REF!</definedName>
    <definedName name="hyh">#REF!</definedName>
    <definedName name="hyhcv" localSheetId="0">#REF!</definedName>
    <definedName name="hyhcv">#REF!</definedName>
    <definedName name="i" localSheetId="0">#REF!</definedName>
    <definedName name="i">#REF!</definedName>
    <definedName name="izm.kods" localSheetId="0">#REF!</definedName>
    <definedName name="izm.kods">#REF!</definedName>
    <definedName name="izm.kods_1">[1]izm.posteni!$A$2:$A$216</definedName>
    <definedName name="izm.nos" localSheetId="0">#REF!</definedName>
    <definedName name="izm.nos">#REF!</definedName>
    <definedName name="izm.nos_1">[1]izm.posteni!$B$2:$B$216</definedName>
    <definedName name="jhg" localSheetId="0">#REF!</definedName>
    <definedName name="jhg">#REF!</definedName>
    <definedName name="kk" localSheetId="0">#REF!</definedName>
    <definedName name="kk">#REF!</definedName>
    <definedName name="kkkkkkkkkkkkkkkkkkkkkkkkkkkkkkkkkkkkkkkkkkkkkkkkk" localSheetId="0">#REF!</definedName>
    <definedName name="kkkkkkkkkkkkkkkkkkkkkkkkkkkkkkkkkkkkkkkkkkkkkkkkk">#REF!</definedName>
    <definedName name="l" localSheetId="0">#REF!</definedName>
    <definedName name="l">#REF!</definedName>
    <definedName name="Limeni_7_9group" localSheetId="0">#REF!</definedName>
    <definedName name="Limeni_7_9group">#REF!</definedName>
    <definedName name="n" localSheetId="0">#REF!</definedName>
    <definedName name="n">#REF!</definedName>
    <definedName name="P_Dati_rikojums" localSheetId="0">#REF!</definedName>
    <definedName name="P_Dati_rikojums">#REF!</definedName>
    <definedName name="pp" localSheetId="0">#REF!</definedName>
    <definedName name="pp">#REF!</definedName>
    <definedName name="_xlnm.Print_Area" localSheetId="0">SAVA_2026!$A$1:$D$47</definedName>
    <definedName name="_xlnm.Print_Titles" localSheetId="0">SAVA_2026!$7:$7</definedName>
    <definedName name="Recover">[2]Macro1!$A$80</definedName>
    <definedName name="Rikojums2222">[3]Macro1!$A$106</definedName>
    <definedName name="rr" localSheetId="0">#REF!</definedName>
    <definedName name="rr">#REF!</definedName>
    <definedName name="rt" localSheetId="0">#REF!</definedName>
    <definedName name="rt">#REF!</definedName>
    <definedName name="rty" localSheetId="0">#REF!</definedName>
    <definedName name="rty">#REF!</definedName>
    <definedName name="S5\" localSheetId="0">#REF!</definedName>
    <definedName name="S5\">#REF!</definedName>
    <definedName name="ss" localSheetId="0">#REF!</definedName>
    <definedName name="ss">#REF!</definedName>
    <definedName name="Str." localSheetId="0">#REF!</definedName>
    <definedName name="Str.">#REF!</definedName>
    <definedName name="Str.vien.nos." localSheetId="0">#REF!</definedName>
    <definedName name="Str.vien.nos.">#REF!</definedName>
    <definedName name="Struktura" localSheetId="0">#REF!</definedName>
    <definedName name="Struktura">#REF!</definedName>
    <definedName name="Struktūrvien.kodi2" localSheetId="0">#REF!</definedName>
    <definedName name="Struktūrvien.kodi2">#REF!</definedName>
    <definedName name="Struktūrvien.kodi2_1">[1]strukturkodi!$B$2:$B$232</definedName>
    <definedName name="Struktūrvien.kods" localSheetId="0">#REF!</definedName>
    <definedName name="Struktūrvien.kods">#REF!</definedName>
    <definedName name="Struktūrvien.kods_1">[1]strukturkodi!$A$2:$A$232</definedName>
    <definedName name="TableName">"Dummy"</definedName>
    <definedName name="ty" localSheetId="0">#REF!</definedName>
    <definedName name="ty">#REF!</definedName>
    <definedName name="tyuj" localSheetId="0">#REF!</definedName>
    <definedName name="tyuj">#REF!</definedName>
    <definedName name="u" localSheetId="0">#REF!</definedName>
    <definedName name="u">#REF!</definedName>
    <definedName name="U_N_A" localSheetId="0">#REF!</definedName>
    <definedName name="U_N_A">#REF!</definedName>
    <definedName name="wedr" localSheetId="0">#REF!</definedName>
    <definedName name="wedr">#REF!</definedName>
    <definedName name="x" localSheetId="0">#REF!</definedName>
    <definedName name="x">#REF!</definedName>
    <definedName name="XBD">[4]Dati!$B$6</definedName>
    <definedName name="XDD">[4]Dati!$B$4</definedName>
    <definedName name="XDS">[4]Dati!$B$5</definedName>
    <definedName name="XSVD">[4]Dati!$B$7</definedName>
    <definedName name="xxxx" localSheetId="0">#REF!</definedName>
    <definedName name="xxxx">#REF!</definedName>
    <definedName name="ytr" localSheetId="0">#REF!</definedName>
    <definedName name="ytr">#REF!</definedName>
    <definedName name="yuh" localSheetId="0">#REF!</definedName>
    <definedName name="yuh">#REF!</definedName>
    <definedName name="yyyy" localSheetId="0">#REF!</definedName>
    <definedName name="yyyy">#REF!</definedName>
    <definedName name="zxcvbnm" localSheetId="0">#REF!</definedName>
    <definedName name="zxcvbn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4" l="1"/>
  <c r="F8" i="4" s="1"/>
  <c r="D8" i="4"/>
  <c r="F53" i="4"/>
  <c r="G53" i="4" s="1"/>
  <c r="F52" i="4"/>
  <c r="G52" i="4" s="1"/>
  <c r="F51" i="4"/>
  <c r="G51" i="4" s="1"/>
  <c r="F50" i="4"/>
  <c r="G50" i="4" s="1"/>
  <c r="F49" i="4"/>
  <c r="G49" i="4" s="1"/>
  <c r="F47" i="4"/>
  <c r="G47" i="4" s="1"/>
  <c r="F46" i="4"/>
  <c r="G46" i="4" s="1"/>
  <c r="F44" i="4"/>
  <c r="G44" i="4" s="1"/>
  <c r="F43" i="4"/>
  <c r="G43" i="4" s="1"/>
  <c r="F42" i="4"/>
  <c r="G42" i="4" s="1"/>
  <c r="F41" i="4"/>
  <c r="G41" i="4" s="1"/>
  <c r="F40" i="4"/>
  <c r="G40" i="4" s="1"/>
  <c r="F39" i="4"/>
  <c r="G39" i="4" s="1"/>
  <c r="F38" i="4"/>
  <c r="G38" i="4" s="1"/>
  <c r="F37" i="4"/>
  <c r="G37" i="4" s="1"/>
  <c r="F36" i="4"/>
  <c r="G36" i="4" s="1"/>
  <c r="F35" i="4"/>
  <c r="G35" i="4" s="1"/>
  <c r="F34" i="4"/>
  <c r="G34" i="4" s="1"/>
  <c r="F33" i="4"/>
  <c r="G33" i="4" s="1"/>
  <c r="F32" i="4"/>
  <c r="G32" i="4" s="1"/>
  <c r="F31" i="4"/>
  <c r="G31" i="4" s="1"/>
  <c r="F30" i="4"/>
  <c r="G30" i="4" s="1"/>
  <c r="F29" i="4"/>
  <c r="G29" i="4" s="1"/>
  <c r="F27" i="4"/>
  <c r="G27" i="4" s="1"/>
  <c r="F26" i="4"/>
  <c r="G26" i="4" s="1"/>
  <c r="F25" i="4"/>
  <c r="G25" i="4" s="1"/>
  <c r="F24" i="4"/>
  <c r="G24" i="4" s="1"/>
  <c r="F22" i="4"/>
  <c r="G22" i="4" s="1"/>
  <c r="F21" i="4"/>
  <c r="G21" i="4" s="1"/>
  <c r="F20" i="4"/>
  <c r="G20" i="4" s="1"/>
  <c r="F19" i="4"/>
  <c r="G19" i="4" s="1"/>
  <c r="F18" i="4"/>
  <c r="G18" i="4" s="1"/>
  <c r="F17" i="4"/>
  <c r="G17" i="4" s="1"/>
  <c r="F16" i="4"/>
  <c r="G16" i="4" s="1"/>
  <c r="F15" i="4"/>
  <c r="G15" i="4" s="1"/>
  <c r="F14" i="4"/>
  <c r="G14" i="4" s="1"/>
  <c r="F13" i="4"/>
  <c r="G13" i="4" s="1"/>
  <c r="F12" i="4"/>
  <c r="G12" i="4" s="1"/>
  <c r="F9" i="4"/>
  <c r="G9" i="4" s="1"/>
  <c r="G8" i="4" l="1"/>
</calcChain>
</file>

<file path=xl/sharedStrings.xml><?xml version="1.0" encoding="utf-8"?>
<sst xmlns="http://schemas.openxmlformats.org/spreadsheetml/2006/main" count="104" uniqueCount="59">
  <si>
    <t>PAVISAM</t>
  </si>
  <si>
    <t>NVD TN (nosūtītāja)</t>
  </si>
  <si>
    <t>ĀI kods (nosūtītāja)</t>
  </si>
  <si>
    <t>ĀI nosaukums (nosūtītāja)</t>
  </si>
  <si>
    <t>Vidzeme</t>
  </si>
  <si>
    <t>Sandras Dunkures ārsta prakse oftalmoloģijā, SIA</t>
  </si>
  <si>
    <t>Šķiltere Grieta - ārsta prakse ginekoloģijā, dzemdniecībā</t>
  </si>
  <si>
    <t>Pudze Dace - ārsta prakse ginekoloģijā, dzemdniecībā</t>
  </si>
  <si>
    <t>J.Krauzes ārsta prakse, SIA</t>
  </si>
  <si>
    <t>Muceniece Ināra - ārsta prakse ginekoloģijā, dzemdniecībā</t>
  </si>
  <si>
    <t>Saleniece Sarmīte - ārsta prakse reimatoloģijā</t>
  </si>
  <si>
    <t>VALMIERAS VESELĪBAS CENTRS, SIA</t>
  </si>
  <si>
    <t>Vidzemes slimnīca, Sabiedrība ar ierobežotu atbildību</t>
  </si>
  <si>
    <t>Vinetas Volkovičas Ārsta Prakse, Sabiedrība ar ierobežotu atbildību</t>
  </si>
  <si>
    <t>Silvijas Lapiņas ārsta prakse, SIA</t>
  </si>
  <si>
    <t>Ginta Lapiņa ārsta prakse, SIA</t>
  </si>
  <si>
    <t>Alūksnes primārās veselības aprūpes centrs, Sabiedrība ar ierobežotu atbildību</t>
  </si>
  <si>
    <t>Alūksnes slimnīca, Sabiedrība ar ierobežotu atbildību</t>
  </si>
  <si>
    <t>Amoliņa Ildze - ārsta prakse endokrinoloģijā</t>
  </si>
  <si>
    <t>Cēsu bērnu un pusaudžu reproduktīvās veselības centrs, SIA</t>
  </si>
  <si>
    <t>I.ZUPAS ĀRSTU PRAKSE, SIA</t>
  </si>
  <si>
    <t>CĒSU KLĪNIKA, Sabiedrība ar ierobežotu atbildību</t>
  </si>
  <si>
    <t>URO SOLUTION, Sabiedrība ar ierobežotu atbildību</t>
  </si>
  <si>
    <t>Elksne Ērika - ārsta prakse ginekoloģijā, dzemdniecībā</t>
  </si>
  <si>
    <t>Mazūre Jolanta - ārsta prakse ginekoloģijā, dzemdniecībā</t>
  </si>
  <si>
    <t>Balvu un Gulbenes slimnīcu apvienība, Sabiedrība ar ierobežotu atbildību</t>
  </si>
  <si>
    <t>Limbažu slimnīca, Sabiedrība ar ierobežotu atbildību</t>
  </si>
  <si>
    <t>MP, Jura Kociņa individuālais uzņēmums</t>
  </si>
  <si>
    <t>Ineses Samulevičas medicīniskā privātprakse, SIA</t>
  </si>
  <si>
    <t>Madonas slimnīca, Madonas novada pašvaldības SIA</t>
  </si>
  <si>
    <t>Salvere IR, Sabiedrība ar ierobežotu atbildību</t>
  </si>
  <si>
    <t xml:space="preserve">Lubānas Sociālās aprūpes centrs, Madonas novada Lubānas apvienības pārvalde </t>
  </si>
  <si>
    <t>Varakļānu veselības aprūpes centrs, SIA</t>
  </si>
  <si>
    <t>Latkovska Rita -  ģimenes ārsta un kardiologa prakse</t>
  </si>
  <si>
    <t>Ērgļu slimnīca, Sabiedrība ar ierobežotu atbildību</t>
  </si>
  <si>
    <t>Točs Oskars - ārsta prakse neiroloģijā</t>
  </si>
  <si>
    <t>Sarkanā Krusta Smiltenes slimnīca, SIA</t>
  </si>
  <si>
    <t>Strenču psihoneiroloģiskā slimnīca, Valsts sabiedrība ar ierobežotu atbildību</t>
  </si>
  <si>
    <t>Plūme Anda - ģimenes ārsta un ginekologa, dzemdību speciālista prakse</t>
  </si>
  <si>
    <t>Ārgale Vēsma - ārsta prakse kardioloģijā</t>
  </si>
  <si>
    <t>Paider Inas ārsta prakse dermatoveneroloģijā, SIA</t>
  </si>
  <si>
    <t>Med4U, SIA</t>
  </si>
  <si>
    <t>Beātes Salenieces Ģimenes ārsta prakse, Sabiedrība ar ierobežotu atbildību</t>
  </si>
  <si>
    <t>Lūkina Zane - ģimenes ārsta un arodveselības un arodslimību ārsta prakse</t>
  </si>
  <si>
    <t>LĪGAS KOZLOVSKAS ĢIMENES ĀRSTA PRAKSE, Balvu pilsētas Līgas Kozlovskas individuālais uzņēmums</t>
  </si>
  <si>
    <t>Laboratoriskiem nosūtījumiem aprēķinātais apjoms 2026.gadam</t>
  </si>
  <si>
    <t>Finanšu apjoms uz periodu, EUR</t>
  </si>
  <si>
    <t>A.Kokoreviča ģimenes ārsta prakse, Sabiedrība ar ierobežotu atbildību</t>
  </si>
  <si>
    <t>Aigas Āboliņas ģimenes ārsta prakse, Sabiedrība ar ierobežotu atbildību</t>
  </si>
  <si>
    <t>Laboratorisko pakalpojumu apmaksai paredzēto finanšu līdzekļu izlietojums ārstniecības iestādēm, ar kurām dienests noslēdzis līgumu par sekundārās ambulatorās veselības aprūpes pakalpojumu apmaksu *</t>
  </si>
  <si>
    <t>* Finanšu līdzekļu izlietojuma aprēķinā netiek piemērots koeficients 0,9;</t>
  </si>
  <si>
    <t>** Izpildes % ir norādīts tiem pakalpojumu sniedzējiem, kas strādā kopš 2026. gada sākuma.</t>
  </si>
  <si>
    <t>2026. gada janvāris - marts</t>
  </si>
  <si>
    <t>Finanšu līdzekļu izlietojums (2026.gada janvāris - marts), EUR</t>
  </si>
  <si>
    <t>Izpildes (janvāris - marts), % **</t>
  </si>
  <si>
    <t>I.GRUNDMANES APO, SIA</t>
  </si>
  <si>
    <t>Freimane Aija - ārsta prakse neiroloģijā un algoloģijā</t>
  </si>
  <si>
    <t>Mazsalacas slimnīca, Sabiedrība ar ierobežotu atbildību</t>
  </si>
  <si>
    <t>KĀRVINS, 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</si>
</sst>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2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2" applyFont="1"/>
    <xf numFmtId="0" fontId="3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5" fillId="3" borderId="1" xfId="2" applyFont="1" applyFill="1" applyBorder="1" applyAlignment="1">
      <alignment horizontal="center" vertical="center" wrapText="1"/>
    </xf>
    <xf numFmtId="10" fontId="1" fillId="3" borderId="1" xfId="3" applyNumberFormat="1" applyFont="1" applyFill="1" applyBorder="1" applyAlignment="1">
      <alignment horizontal="center" vertical="center" wrapText="1"/>
    </xf>
    <xf numFmtId="10" fontId="0" fillId="0" borderId="1" xfId="3" applyNumberFormat="1" applyFont="1" applyBorder="1" applyAlignment="1">
      <alignment horizontal="center"/>
    </xf>
    <xf numFmtId="0" fontId="0" fillId="0" borderId="2" xfId="0" applyBorder="1"/>
    <xf numFmtId="3" fontId="1" fillId="3" borderId="1" xfId="2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1" xfId="0" applyBorder="1"/>
    <xf numFmtId="0" fontId="5" fillId="3" borderId="1" xfId="2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3" fillId="2" borderId="0" xfId="2" applyFont="1" applyFill="1" applyAlignment="1">
      <alignment horizontal="left" vertical="center"/>
    </xf>
    <xf numFmtId="0" fontId="5" fillId="2" borderId="1" xfId="2" applyFont="1" applyFill="1" applyBorder="1" applyAlignment="1">
      <alignment horizontal="left" vertical="center"/>
    </xf>
    <xf numFmtId="0" fontId="5" fillId="0" borderId="1" xfId="2" applyFont="1" applyBorder="1" applyAlignment="1">
      <alignment horizontal="left" vertical="center"/>
    </xf>
    <xf numFmtId="0" fontId="5" fillId="0" borderId="1" xfId="2" applyFont="1" applyBorder="1" applyAlignment="1">
      <alignment horizontal="center"/>
    </xf>
    <xf numFmtId="3" fontId="5" fillId="0" borderId="1" xfId="2" applyNumberFormat="1" applyFont="1" applyBorder="1" applyAlignment="1">
      <alignment horizontal="center"/>
    </xf>
    <xf numFmtId="4" fontId="5" fillId="0" borderId="1" xfId="2" applyNumberFormat="1" applyFont="1" applyBorder="1" applyAlignment="1">
      <alignment horizontal="center"/>
    </xf>
    <xf numFmtId="10" fontId="5" fillId="0" borderId="1" xfId="3" applyNumberFormat="1" applyFont="1" applyBorder="1" applyAlignment="1">
      <alignment horizontal="center"/>
    </xf>
    <xf numFmtId="0" fontId="7" fillId="2" borderId="1" xfId="2" applyFont="1" applyFill="1" applyBorder="1" applyAlignment="1">
      <alignment horizontal="left" vertical="center"/>
    </xf>
    <xf numFmtId="0" fontId="7" fillId="0" borderId="1" xfId="2" applyFont="1" applyBorder="1" applyAlignment="1">
      <alignment horizontal="left" vertical="center"/>
    </xf>
    <xf numFmtId="0" fontId="6" fillId="0" borderId="0" xfId="1" applyFont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0" fontId="3" fillId="2" borderId="1" xfId="2" applyFont="1" applyFill="1" applyBorder="1" applyAlignment="1">
      <alignment horizontal="left" vertical="center"/>
    </xf>
    <xf numFmtId="0" fontId="3" fillId="0" borderId="1" xfId="2" applyFont="1" applyBorder="1" applyAlignment="1">
      <alignment horizontal="left" vertical="center"/>
    </xf>
    <xf numFmtId="0" fontId="3" fillId="0" borderId="1" xfId="2" applyFont="1" applyBorder="1"/>
    <xf numFmtId="4" fontId="3" fillId="0" borderId="1" xfId="2" applyNumberFormat="1" applyFont="1" applyBorder="1" applyAlignment="1">
      <alignment horizontal="center"/>
    </xf>
    <xf numFmtId="3" fontId="3" fillId="0" borderId="1" xfId="2" applyNumberFormat="1" applyFont="1" applyBorder="1" applyAlignment="1">
      <alignment horizontal="center"/>
    </xf>
    <xf numFmtId="10" fontId="3" fillId="0" borderId="1" xfId="3" applyNumberFormat="1" applyFont="1" applyBorder="1" applyAlignment="1">
      <alignment horizontal="center"/>
    </xf>
  </cellXfs>
  <cellStyles count="4">
    <cellStyle name="Normal" xfId="0" builtinId="0"/>
    <cellStyle name="Normal 13" xfId="2" xr:uid="{00000000-0005-0000-0000-000001000000}"/>
    <cellStyle name="Normal 14 4 3 2" xfId="1" xr:uid="{00000000-0005-0000-0000-000002000000}"/>
    <cellStyle name="Percent" xfId="3" builtinId="5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ilvijaJ\Local%20Settings\Temporary%20Internet%20Files\Content.IE5\F51GHD5U\KristineS\My%20Documents\Bud&#382;ets%202012\Budzeta%20forma%2014_05%2001%202012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Documents%20and%20Settings\Svetlana.Supulniece\Local%20Settings\Temporary%20Internet%20Files\Content.Outlook\J21U5MYL\LIC%20PP%20parrekins%20pec%202012%209m%20DB\LIC%20laboratorija\R0032%20-LIC%20darbs%20laboratorija%20citam%20ar%20palidz%20veidu%20AI%2031102012.xls?73E465BC" TargetMode="External"/><Relationship Id="rId1" Type="http://schemas.openxmlformats.org/officeDocument/2006/relationships/externalLinkPath" Target="file:///\\73E465BC\R0032%20-LIC%20darbs%20laboratorija%20citam%20ar%20palidz%20veidu%20AI%203110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mbulatoro_pakalpojumu_nodala\Planosana_2012\SAVA\!_Grozijumi%202012.gada%20laikaa\Egija_Grozijumi%20ar%2001.10.2012_NEPIENEMTIE\Apaksas%20SAVA%20rikojuma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ga.citskovska\Documents\2016\Aknu_transp_04.2016\Aknu_transp_ko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_pamatlidzekli"/>
      <sheetName val="pec str._PL"/>
      <sheetName val="pēc izm.p. PL"/>
      <sheetName val="pamatlidzekli"/>
      <sheetName val="CITO PL"/>
      <sheetName val="pamatlidzekli (2)"/>
      <sheetName val="PT_mazv.inv."/>
      <sheetName val="pēc izm.p. MI"/>
      <sheetName val="pec str_MI"/>
      <sheetName val="mazv.inventars"/>
      <sheetName val="CITO MI"/>
      <sheetName val="mazv.inventars (2)"/>
      <sheetName val="pakalpojums"/>
      <sheetName val="strukturkodi"/>
      <sheetName val="izm.poste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0032"/>
      <sheetName val="Macro1"/>
      <sheetName val="Datu baze bez -"/>
      <sheetName val="Tarifi 18.piel"/>
      <sheetName val="Manip ar 0 tarif"/>
      <sheetName val="LIC tarifi"/>
    </sheetNames>
    <sheetDataSet>
      <sheetData sheetId="0" refreshError="1"/>
      <sheetData sheetId="1">
        <row r="80">
          <cell r="A80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 Rikojumam"/>
      <sheetName val="Invaliditātei"/>
      <sheetName val="Sheet5"/>
      <sheetName val="Macro1"/>
      <sheetName val="ligumi kopa"/>
      <sheetName val="Datu avoti"/>
      <sheetName val="R0020"/>
      <sheetName val="trukstosie izm."/>
      <sheetName val="Pivot no Rīkoj."/>
      <sheetName val="RIKOJUMS (ar apakšām)"/>
      <sheetName val="RIKOJUMS_GALA"/>
      <sheetName val="Sadal.pa PP no 01.10.2012"/>
      <sheetName val="Pac.iem."/>
    </sheetNames>
    <sheetDataSet>
      <sheetData sheetId="0"/>
      <sheetData sheetId="1"/>
      <sheetData sheetId="2"/>
      <sheetData sheetId="3">
        <row r="106">
          <cell r="A106" t="str">
            <v>Recover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"/>
      <sheetName val="teksts"/>
      <sheetName val="amb"/>
      <sheetName val="Opera_salidz"/>
      <sheetName val="salidzinajums"/>
      <sheetName val="p2"/>
      <sheetName val="personals"/>
      <sheetName val="pers(sakotn.versija)"/>
    </sheetNames>
    <sheetDataSet>
      <sheetData sheetId="0">
        <row r="4">
          <cell r="B4">
            <v>20.833333333333332</v>
          </cell>
        </row>
        <row r="5">
          <cell r="B5">
            <v>168</v>
          </cell>
        </row>
        <row r="6">
          <cell r="B6">
            <v>9.5833333333333339</v>
          </cell>
        </row>
        <row r="7">
          <cell r="B7">
            <v>1.25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FAE72-6439-436D-A345-BA55D40E7475}">
  <sheetPr>
    <tabColor rgb="FF92D050"/>
    <pageSetUpPr fitToPage="1"/>
  </sheetPr>
  <dimension ref="A1:G54"/>
  <sheetViews>
    <sheetView showGridLines="0" tabSelected="1" zoomScale="80" zoomScaleNormal="80" zoomScaleSheetLayoutView="100" workbookViewId="0">
      <pane ySplit="8" topLeftCell="A46" activePane="bottomLeft" state="frozen"/>
      <selection pane="bottomLeft" activeCell="I52" sqref="I52"/>
    </sheetView>
  </sheetViews>
  <sheetFormatPr defaultRowHeight="13" x14ac:dyDescent="0.3"/>
  <cols>
    <col min="1" max="1" width="14.54296875" style="2" customWidth="1"/>
    <col min="2" max="2" width="21.54296875" style="16" customWidth="1"/>
    <col min="3" max="3" width="60" style="2" customWidth="1"/>
    <col min="4" max="5" width="25.54296875" style="1" customWidth="1"/>
    <col min="6" max="6" width="18.54296875" style="1" customWidth="1"/>
    <col min="7" max="7" width="16.54296875" style="1" customWidth="1"/>
    <col min="8" max="16384" width="8.7265625" style="1"/>
  </cols>
  <sheetData>
    <row r="1" spans="1:7" customFormat="1" ht="18.75" customHeight="1" x14ac:dyDescent="0.35">
      <c r="A1" s="25" t="s">
        <v>49</v>
      </c>
      <c r="B1" s="25"/>
      <c r="C1" s="25"/>
      <c r="D1" s="25"/>
      <c r="E1" s="25"/>
      <c r="F1" s="25"/>
      <c r="G1" s="25"/>
    </row>
    <row r="2" spans="1:7" customFormat="1" ht="29.25" customHeight="1" x14ac:dyDescent="0.35">
      <c r="A2" s="25"/>
      <c r="B2" s="25"/>
      <c r="C2" s="25"/>
      <c r="D2" s="25"/>
      <c r="E2" s="25"/>
      <c r="F2" s="25"/>
      <c r="G2" s="25"/>
    </row>
    <row r="3" spans="1:7" customFormat="1" ht="15.5" x14ac:dyDescent="0.35">
      <c r="A3" s="26" t="s">
        <v>52</v>
      </c>
      <c r="B3" s="26"/>
      <c r="C3" s="26"/>
      <c r="D3" s="26"/>
      <c r="E3" s="26"/>
      <c r="F3" s="26"/>
      <c r="G3" s="26"/>
    </row>
    <row r="4" spans="1:7" customFormat="1" ht="15.5" x14ac:dyDescent="0.35">
      <c r="A4" s="3"/>
      <c r="B4" s="3"/>
      <c r="C4" s="3"/>
      <c r="D4" s="3"/>
      <c r="E4" s="3"/>
      <c r="F4" s="3"/>
      <c r="G4" s="3"/>
    </row>
    <row r="5" spans="1:7" customFormat="1" ht="15.5" x14ac:dyDescent="0.35">
      <c r="A5" s="4" t="s">
        <v>50</v>
      </c>
      <c r="B5" s="3"/>
      <c r="C5" s="3"/>
      <c r="D5" s="3"/>
      <c r="E5" s="3"/>
      <c r="F5" s="3"/>
      <c r="G5" s="3"/>
    </row>
    <row r="6" spans="1:7" customFormat="1" ht="15.5" x14ac:dyDescent="0.35">
      <c r="A6" s="4" t="s">
        <v>51</v>
      </c>
      <c r="B6" s="4"/>
      <c r="C6" s="3"/>
      <c r="D6" s="3"/>
    </row>
    <row r="7" spans="1:7" ht="52.4" customHeight="1" x14ac:dyDescent="0.3">
      <c r="A7" s="5" t="s">
        <v>1</v>
      </c>
      <c r="B7" s="5" t="s">
        <v>2</v>
      </c>
      <c r="C7" s="5" t="s">
        <v>3</v>
      </c>
      <c r="D7" s="5" t="s">
        <v>53</v>
      </c>
      <c r="E7" s="5" t="s">
        <v>45</v>
      </c>
      <c r="F7" s="5" t="s">
        <v>46</v>
      </c>
      <c r="G7" s="5" t="s">
        <v>54</v>
      </c>
    </row>
    <row r="8" spans="1:7" ht="14.5" x14ac:dyDescent="0.3">
      <c r="A8" s="5"/>
      <c r="B8" s="14"/>
      <c r="C8" s="5" t="s">
        <v>0</v>
      </c>
      <c r="D8" s="9">
        <f>SUM(D9:D54)</f>
        <v>261036.14999999997</v>
      </c>
      <c r="E8" s="9">
        <f>SUM(E9:E54)</f>
        <v>1108185</v>
      </c>
      <c r="F8" s="9">
        <f>E8/12*3</f>
        <v>277046.25</v>
      </c>
      <c r="G8" s="6">
        <f>D8/F8</f>
        <v>0.94221145386375005</v>
      </c>
    </row>
    <row r="9" spans="1:7" ht="14.5" x14ac:dyDescent="0.35">
      <c r="A9" s="8" t="s">
        <v>4</v>
      </c>
      <c r="B9" s="15">
        <v>10001912</v>
      </c>
      <c r="C9" s="13" t="s">
        <v>41</v>
      </c>
      <c r="D9" s="11">
        <v>1797.24</v>
      </c>
      <c r="E9" s="10">
        <v>23339</v>
      </c>
      <c r="F9" s="10">
        <f t="shared" ref="F9:F53" si="0">E9/12*3</f>
        <v>5834.75</v>
      </c>
      <c r="G9" s="7">
        <f t="shared" ref="G9:G53" si="1">D9/F9</f>
        <v>0.30802348001199709</v>
      </c>
    </row>
    <row r="10" spans="1:7" ht="14.5" x14ac:dyDescent="0.35">
      <c r="A10" s="8" t="s">
        <v>4</v>
      </c>
      <c r="B10" s="15">
        <v>26000009</v>
      </c>
      <c r="C10" s="13" t="s">
        <v>48</v>
      </c>
      <c r="D10" s="11">
        <v>143.59</v>
      </c>
      <c r="E10" s="10"/>
      <c r="F10" s="10"/>
      <c r="G10" s="7"/>
    </row>
    <row r="11" spans="1:7" ht="14.5" x14ac:dyDescent="0.35">
      <c r="A11" s="8" t="s">
        <v>4</v>
      </c>
      <c r="B11" s="15">
        <v>35000010</v>
      </c>
      <c r="C11" s="13" t="s">
        <v>47</v>
      </c>
      <c r="D11" s="11">
        <v>10.34</v>
      </c>
      <c r="E11" s="10"/>
      <c r="F11" s="10"/>
      <c r="G11" s="7"/>
    </row>
    <row r="12" spans="1:7" ht="14.5" x14ac:dyDescent="0.35">
      <c r="A12" s="8" t="s">
        <v>4</v>
      </c>
      <c r="B12" s="15">
        <v>250000021</v>
      </c>
      <c r="C12" s="13" t="s">
        <v>5</v>
      </c>
      <c r="D12" s="11">
        <v>57.069999999999993</v>
      </c>
      <c r="E12" s="10">
        <v>300</v>
      </c>
      <c r="F12" s="10">
        <f t="shared" si="0"/>
        <v>75</v>
      </c>
      <c r="G12" s="7">
        <f t="shared" si="1"/>
        <v>0.76093333333333324</v>
      </c>
    </row>
    <row r="13" spans="1:7" ht="14.5" x14ac:dyDescent="0.35">
      <c r="A13" s="8" t="s">
        <v>4</v>
      </c>
      <c r="B13" s="15">
        <v>250000023</v>
      </c>
      <c r="C13" s="13" t="s">
        <v>55</v>
      </c>
      <c r="D13" s="11">
        <v>23.34</v>
      </c>
      <c r="E13" s="10">
        <v>300</v>
      </c>
      <c r="F13" s="10">
        <f t="shared" si="0"/>
        <v>75</v>
      </c>
      <c r="G13" s="7">
        <f t="shared" si="1"/>
        <v>0.31119999999999998</v>
      </c>
    </row>
    <row r="14" spans="1:7" ht="14.5" x14ac:dyDescent="0.35">
      <c r="A14" s="8" t="s">
        <v>4</v>
      </c>
      <c r="B14" s="15">
        <v>250000039</v>
      </c>
      <c r="C14" s="13" t="s">
        <v>6</v>
      </c>
      <c r="D14" s="11">
        <v>199.70999999999998</v>
      </c>
      <c r="E14" s="10">
        <v>2256</v>
      </c>
      <c r="F14" s="10">
        <f t="shared" si="0"/>
        <v>564</v>
      </c>
      <c r="G14" s="7">
        <f t="shared" si="1"/>
        <v>0.35409574468085103</v>
      </c>
    </row>
    <row r="15" spans="1:7" ht="14.5" x14ac:dyDescent="0.35">
      <c r="A15" s="8" t="s">
        <v>4</v>
      </c>
      <c r="B15" s="15">
        <v>250000071</v>
      </c>
      <c r="C15" s="13" t="s">
        <v>7</v>
      </c>
      <c r="D15" s="11">
        <v>1254.2400000000002</v>
      </c>
      <c r="E15" s="10">
        <v>9066</v>
      </c>
      <c r="F15" s="10">
        <f t="shared" si="0"/>
        <v>2266.5</v>
      </c>
      <c r="G15" s="7">
        <f t="shared" si="1"/>
        <v>0.55338186631369968</v>
      </c>
    </row>
    <row r="16" spans="1:7" ht="14.5" x14ac:dyDescent="0.35">
      <c r="A16" s="8" t="s">
        <v>4</v>
      </c>
      <c r="B16" s="15">
        <v>250000072</v>
      </c>
      <c r="C16" s="13" t="s">
        <v>8</v>
      </c>
      <c r="D16" s="11">
        <v>3682.3900000000003</v>
      </c>
      <c r="E16" s="10">
        <v>15726</v>
      </c>
      <c r="F16" s="10">
        <f t="shared" si="0"/>
        <v>3931.5</v>
      </c>
      <c r="G16" s="7">
        <f t="shared" si="1"/>
        <v>0.93663741574462678</v>
      </c>
    </row>
    <row r="17" spans="1:7" ht="14.5" x14ac:dyDescent="0.35">
      <c r="A17" s="8" t="s">
        <v>4</v>
      </c>
      <c r="B17" s="15">
        <v>250000073</v>
      </c>
      <c r="C17" s="13" t="s">
        <v>9</v>
      </c>
      <c r="D17" s="11">
        <v>2052.08</v>
      </c>
      <c r="E17" s="10">
        <v>7847</v>
      </c>
      <c r="F17" s="10">
        <f t="shared" si="0"/>
        <v>1961.75</v>
      </c>
      <c r="G17" s="7">
        <f t="shared" si="1"/>
        <v>1.0460456225309034</v>
      </c>
    </row>
    <row r="18" spans="1:7" ht="14.5" x14ac:dyDescent="0.35">
      <c r="A18" s="8" t="s">
        <v>4</v>
      </c>
      <c r="B18" s="15">
        <v>250000085</v>
      </c>
      <c r="C18" s="13" t="s">
        <v>10</v>
      </c>
      <c r="D18" s="11">
        <v>5200.4399999999996</v>
      </c>
      <c r="E18" s="10">
        <v>7031</v>
      </c>
      <c r="F18" s="10">
        <f t="shared" si="0"/>
        <v>1757.75</v>
      </c>
      <c r="G18" s="7">
        <f t="shared" si="1"/>
        <v>2.9585777272080782</v>
      </c>
    </row>
    <row r="19" spans="1:7" ht="14.5" x14ac:dyDescent="0.35">
      <c r="A19" s="8" t="s">
        <v>4</v>
      </c>
      <c r="B19" s="15">
        <v>250000087</v>
      </c>
      <c r="C19" s="13" t="s">
        <v>11</v>
      </c>
      <c r="D19" s="11">
        <v>6493.69</v>
      </c>
      <c r="E19" s="10">
        <v>37655</v>
      </c>
      <c r="F19" s="10">
        <f t="shared" si="0"/>
        <v>9413.75</v>
      </c>
      <c r="G19" s="7">
        <f t="shared" si="1"/>
        <v>0.6898090559022706</v>
      </c>
    </row>
    <row r="20" spans="1:7" ht="14.5" x14ac:dyDescent="0.35">
      <c r="A20" s="8" t="s">
        <v>4</v>
      </c>
      <c r="B20" s="15">
        <v>250000092</v>
      </c>
      <c r="C20" s="13" t="s">
        <v>12</v>
      </c>
      <c r="D20" s="11">
        <v>41270.640000000014</v>
      </c>
      <c r="E20" s="10">
        <v>199999</v>
      </c>
      <c r="F20" s="10">
        <f t="shared" si="0"/>
        <v>49999.75</v>
      </c>
      <c r="G20" s="7">
        <f t="shared" si="1"/>
        <v>0.82541692708463565</v>
      </c>
    </row>
    <row r="21" spans="1:7" ht="14.5" x14ac:dyDescent="0.35">
      <c r="A21" s="8" t="s">
        <v>4</v>
      </c>
      <c r="B21" s="15">
        <v>250000106</v>
      </c>
      <c r="C21" s="13" t="s">
        <v>13</v>
      </c>
      <c r="D21" s="11">
        <v>5838.7300000000005</v>
      </c>
      <c r="E21" s="10">
        <v>16400</v>
      </c>
      <c r="F21" s="10">
        <f t="shared" si="0"/>
        <v>4100</v>
      </c>
      <c r="G21" s="7">
        <f t="shared" si="1"/>
        <v>1.4240804878048781</v>
      </c>
    </row>
    <row r="22" spans="1:7" ht="14.5" x14ac:dyDescent="0.35">
      <c r="A22" s="8" t="s">
        <v>4</v>
      </c>
      <c r="B22" s="15">
        <v>250000127</v>
      </c>
      <c r="C22" s="13" t="s">
        <v>56</v>
      </c>
      <c r="D22" s="11">
        <v>8</v>
      </c>
      <c r="E22" s="10">
        <v>2309</v>
      </c>
      <c r="F22" s="10">
        <f t="shared" si="0"/>
        <v>577.25</v>
      </c>
      <c r="G22" s="7">
        <f t="shared" si="1"/>
        <v>1.3858813339107838E-2</v>
      </c>
    </row>
    <row r="23" spans="1:7" ht="14.5" x14ac:dyDescent="0.35">
      <c r="A23" s="8" t="s">
        <v>4</v>
      </c>
      <c r="B23" s="15">
        <v>250000171</v>
      </c>
      <c r="C23" s="13" t="s">
        <v>42</v>
      </c>
      <c r="D23" s="11">
        <v>57.48</v>
      </c>
      <c r="E23" s="10"/>
      <c r="F23" s="10"/>
      <c r="G23" s="7"/>
    </row>
    <row r="24" spans="1:7" ht="14.5" x14ac:dyDescent="0.35">
      <c r="A24" s="8" t="s">
        <v>4</v>
      </c>
      <c r="B24" s="15">
        <v>250000180</v>
      </c>
      <c r="C24" s="13" t="s">
        <v>14</v>
      </c>
      <c r="D24" s="11">
        <v>6576.170000000001</v>
      </c>
      <c r="E24" s="10">
        <v>15995</v>
      </c>
      <c r="F24" s="10">
        <f t="shared" si="0"/>
        <v>3998.75</v>
      </c>
      <c r="G24" s="7">
        <f t="shared" si="1"/>
        <v>1.6445564238824635</v>
      </c>
    </row>
    <row r="25" spans="1:7" ht="14.5" x14ac:dyDescent="0.35">
      <c r="A25" s="8" t="s">
        <v>4</v>
      </c>
      <c r="B25" s="15">
        <v>250000181</v>
      </c>
      <c r="C25" s="13" t="s">
        <v>15</v>
      </c>
      <c r="D25" s="11">
        <v>1297.0600000000002</v>
      </c>
      <c r="E25" s="10">
        <v>6346</v>
      </c>
      <c r="F25" s="10">
        <f t="shared" si="0"/>
        <v>1586.5</v>
      </c>
      <c r="G25" s="7">
        <f t="shared" si="1"/>
        <v>0.81756066813740946</v>
      </c>
    </row>
    <row r="26" spans="1:7" ht="14.5" x14ac:dyDescent="0.35">
      <c r="A26" s="8" t="s">
        <v>4</v>
      </c>
      <c r="B26" s="15">
        <v>360200020</v>
      </c>
      <c r="C26" s="13" t="s">
        <v>16</v>
      </c>
      <c r="D26" s="11">
        <v>1113.93</v>
      </c>
      <c r="E26" s="10">
        <v>20217</v>
      </c>
      <c r="F26" s="10">
        <f t="shared" si="0"/>
        <v>5054.25</v>
      </c>
      <c r="G26" s="7">
        <f t="shared" si="1"/>
        <v>0.22039471731710938</v>
      </c>
    </row>
    <row r="27" spans="1:7" ht="14.5" x14ac:dyDescent="0.35">
      <c r="A27" s="8" t="s">
        <v>4</v>
      </c>
      <c r="B27" s="15">
        <v>360200027</v>
      </c>
      <c r="C27" s="13" t="s">
        <v>17</v>
      </c>
      <c r="D27" s="11">
        <v>899.38999999999987</v>
      </c>
      <c r="E27" s="10">
        <v>22523</v>
      </c>
      <c r="F27" s="10">
        <f t="shared" si="0"/>
        <v>5630.75</v>
      </c>
      <c r="G27" s="7">
        <f t="shared" si="1"/>
        <v>0.15972827776051146</v>
      </c>
    </row>
    <row r="28" spans="1:7" ht="14.5" x14ac:dyDescent="0.35">
      <c r="A28" s="8" t="s">
        <v>4</v>
      </c>
      <c r="B28" s="15">
        <v>380200001</v>
      </c>
      <c r="C28" s="13" t="s">
        <v>44</v>
      </c>
      <c r="D28" s="11">
        <v>24.599999999999998</v>
      </c>
      <c r="E28" s="10"/>
      <c r="F28" s="10"/>
      <c r="G28" s="7"/>
    </row>
    <row r="29" spans="1:7" ht="14.5" x14ac:dyDescent="0.35">
      <c r="A29" s="8" t="s">
        <v>4</v>
      </c>
      <c r="B29" s="15">
        <v>380200004</v>
      </c>
      <c r="C29" s="13" t="s">
        <v>40</v>
      </c>
      <c r="D29" s="11">
        <v>1711.63</v>
      </c>
      <c r="E29" s="10">
        <v>4199</v>
      </c>
      <c r="F29" s="10">
        <f t="shared" si="0"/>
        <v>1049.75</v>
      </c>
      <c r="G29" s="7">
        <f t="shared" si="1"/>
        <v>1.6305120266730175</v>
      </c>
    </row>
    <row r="30" spans="1:7" ht="14.5" x14ac:dyDescent="0.35">
      <c r="A30" s="8" t="s">
        <v>4</v>
      </c>
      <c r="B30" s="15">
        <v>420200021</v>
      </c>
      <c r="C30" s="13" t="s">
        <v>18</v>
      </c>
      <c r="D30" s="11">
        <v>18184.880000000005</v>
      </c>
      <c r="E30" s="10">
        <v>32508</v>
      </c>
      <c r="F30" s="10">
        <f t="shared" si="0"/>
        <v>8127</v>
      </c>
      <c r="G30" s="7">
        <f t="shared" si="1"/>
        <v>2.2375882859603795</v>
      </c>
    </row>
    <row r="31" spans="1:7" ht="14.5" x14ac:dyDescent="0.35">
      <c r="A31" s="8" t="s">
        <v>4</v>
      </c>
      <c r="B31" s="15">
        <v>420200032</v>
      </c>
      <c r="C31" s="13" t="s">
        <v>19</v>
      </c>
      <c r="D31" s="11">
        <v>3838.63</v>
      </c>
      <c r="E31" s="10">
        <v>10404</v>
      </c>
      <c r="F31" s="10">
        <f t="shared" si="0"/>
        <v>2601</v>
      </c>
      <c r="G31" s="7">
        <f t="shared" si="1"/>
        <v>1.4758285274894272</v>
      </c>
    </row>
    <row r="32" spans="1:7" ht="14.5" x14ac:dyDescent="0.35">
      <c r="A32" s="8" t="s">
        <v>4</v>
      </c>
      <c r="B32" s="15">
        <v>420200039</v>
      </c>
      <c r="C32" s="13" t="s">
        <v>20</v>
      </c>
      <c r="D32" s="11">
        <v>1697.9700000000003</v>
      </c>
      <c r="E32" s="10">
        <v>9444</v>
      </c>
      <c r="F32" s="10">
        <f t="shared" si="0"/>
        <v>2361</v>
      </c>
      <c r="G32" s="7">
        <f t="shared" si="1"/>
        <v>0.71917407878017803</v>
      </c>
    </row>
    <row r="33" spans="1:7" ht="14.5" x14ac:dyDescent="0.35">
      <c r="A33" s="8" t="s">
        <v>4</v>
      </c>
      <c r="B33" s="15">
        <v>420200052</v>
      </c>
      <c r="C33" s="13" t="s">
        <v>21</v>
      </c>
      <c r="D33" s="11">
        <v>33424.42</v>
      </c>
      <c r="E33" s="10">
        <v>180401</v>
      </c>
      <c r="F33" s="10">
        <f t="shared" si="0"/>
        <v>45100.25</v>
      </c>
      <c r="G33" s="7">
        <f t="shared" si="1"/>
        <v>0.74111385191878087</v>
      </c>
    </row>
    <row r="34" spans="1:7" ht="14.5" x14ac:dyDescent="0.35">
      <c r="A34" s="8" t="s">
        <v>4</v>
      </c>
      <c r="B34" s="15">
        <v>420200066</v>
      </c>
      <c r="C34" s="13" t="s">
        <v>22</v>
      </c>
      <c r="D34" s="11">
        <v>319.08</v>
      </c>
      <c r="E34" s="10">
        <v>2589</v>
      </c>
      <c r="F34" s="10">
        <f t="shared" si="0"/>
        <v>647.25</v>
      </c>
      <c r="G34" s="7">
        <f t="shared" si="1"/>
        <v>0.49297798377752028</v>
      </c>
    </row>
    <row r="35" spans="1:7" ht="14.5" x14ac:dyDescent="0.35">
      <c r="A35" s="8" t="s">
        <v>4</v>
      </c>
      <c r="B35" s="15">
        <v>500200036</v>
      </c>
      <c r="C35" s="13" t="s">
        <v>23</v>
      </c>
      <c r="D35" s="11">
        <v>422.53000000000009</v>
      </c>
      <c r="E35" s="10">
        <v>1533</v>
      </c>
      <c r="F35" s="10">
        <f t="shared" si="0"/>
        <v>383.25</v>
      </c>
      <c r="G35" s="7">
        <f t="shared" si="1"/>
        <v>1.10249184605349</v>
      </c>
    </row>
    <row r="36" spans="1:7" ht="14.5" x14ac:dyDescent="0.35">
      <c r="A36" s="8" t="s">
        <v>4</v>
      </c>
      <c r="B36" s="15">
        <v>500200037</v>
      </c>
      <c r="C36" s="13" t="s">
        <v>24</v>
      </c>
      <c r="D36" s="11">
        <v>2616.6800000000003</v>
      </c>
      <c r="E36" s="10">
        <v>24324</v>
      </c>
      <c r="F36" s="10">
        <f t="shared" si="0"/>
        <v>6081</v>
      </c>
      <c r="G36" s="7">
        <f t="shared" si="1"/>
        <v>0.43030422627857268</v>
      </c>
    </row>
    <row r="37" spans="1:7" ht="14.5" x14ac:dyDescent="0.35">
      <c r="A37" s="8" t="s">
        <v>4</v>
      </c>
      <c r="B37" s="15">
        <v>500200052</v>
      </c>
      <c r="C37" s="13" t="s">
        <v>25</v>
      </c>
      <c r="D37" s="11">
        <v>27976.019999999993</v>
      </c>
      <c r="E37" s="10">
        <v>118504</v>
      </c>
      <c r="F37" s="10">
        <f t="shared" si="0"/>
        <v>29626</v>
      </c>
      <c r="G37" s="7">
        <f t="shared" si="1"/>
        <v>0.94430635252818451</v>
      </c>
    </row>
    <row r="38" spans="1:7" ht="14.5" x14ac:dyDescent="0.35">
      <c r="A38" s="12" t="s">
        <v>4</v>
      </c>
      <c r="B38" s="15">
        <v>660200027</v>
      </c>
      <c r="C38" s="13" t="s">
        <v>26</v>
      </c>
      <c r="D38" s="11">
        <v>50668.149999999994</v>
      </c>
      <c r="E38" s="10">
        <v>76189</v>
      </c>
      <c r="F38" s="10">
        <f t="shared" si="0"/>
        <v>19047.25</v>
      </c>
      <c r="G38" s="7">
        <f t="shared" si="1"/>
        <v>2.6601294150074155</v>
      </c>
    </row>
    <row r="39" spans="1:7" ht="14.5" x14ac:dyDescent="0.35">
      <c r="A39" s="8" t="s">
        <v>4</v>
      </c>
      <c r="B39" s="15">
        <v>660200029</v>
      </c>
      <c r="C39" s="13" t="s">
        <v>27</v>
      </c>
      <c r="D39" s="11">
        <v>1046.23</v>
      </c>
      <c r="E39" s="10">
        <v>11064</v>
      </c>
      <c r="F39" s="10">
        <f t="shared" si="0"/>
        <v>2766</v>
      </c>
      <c r="G39" s="7">
        <f t="shared" si="1"/>
        <v>0.37824656543745483</v>
      </c>
    </row>
    <row r="40" spans="1:7" ht="14.5" x14ac:dyDescent="0.35">
      <c r="A40" s="8" t="s">
        <v>4</v>
      </c>
      <c r="B40" s="15">
        <v>660200030</v>
      </c>
      <c r="C40" s="13" t="s">
        <v>28</v>
      </c>
      <c r="D40" s="11">
        <v>5351.62</v>
      </c>
      <c r="E40" s="10">
        <v>12483</v>
      </c>
      <c r="F40" s="10">
        <f t="shared" si="0"/>
        <v>3120.75</v>
      </c>
      <c r="G40" s="7">
        <f t="shared" si="1"/>
        <v>1.7148505968116639</v>
      </c>
    </row>
    <row r="41" spans="1:7" ht="14.5" x14ac:dyDescent="0.35">
      <c r="A41" s="8" t="s">
        <v>4</v>
      </c>
      <c r="B41" s="15">
        <v>700200041</v>
      </c>
      <c r="C41" s="13" t="s">
        <v>29</v>
      </c>
      <c r="D41" s="11">
        <v>12625.900000000001</v>
      </c>
      <c r="E41" s="10">
        <v>129880</v>
      </c>
      <c r="F41" s="10">
        <f t="shared" si="0"/>
        <v>32470</v>
      </c>
      <c r="G41" s="7">
        <f t="shared" si="1"/>
        <v>0.38884816753926704</v>
      </c>
    </row>
    <row r="42" spans="1:7" ht="14.5" x14ac:dyDescent="0.35">
      <c r="A42" s="8" t="s">
        <v>4</v>
      </c>
      <c r="B42" s="15">
        <v>700800009</v>
      </c>
      <c r="C42" s="13" t="s">
        <v>30</v>
      </c>
      <c r="D42" s="11">
        <v>1745.2700000000002</v>
      </c>
      <c r="E42" s="10">
        <v>8953</v>
      </c>
      <c r="F42" s="10">
        <f t="shared" si="0"/>
        <v>2238.25</v>
      </c>
      <c r="G42" s="7">
        <f t="shared" si="1"/>
        <v>0.77974757064671074</v>
      </c>
    </row>
    <row r="43" spans="1:7" ht="14.5" x14ac:dyDescent="0.35">
      <c r="A43" s="8" t="s">
        <v>4</v>
      </c>
      <c r="B43" s="15">
        <v>701400002</v>
      </c>
      <c r="C43" s="13" t="s">
        <v>31</v>
      </c>
      <c r="D43" s="11">
        <v>34.71</v>
      </c>
      <c r="E43" s="10">
        <v>1304</v>
      </c>
      <c r="F43" s="10">
        <f t="shared" si="0"/>
        <v>326</v>
      </c>
      <c r="G43" s="7">
        <f t="shared" si="1"/>
        <v>0.10647239263803682</v>
      </c>
    </row>
    <row r="44" spans="1:7" ht="14.5" x14ac:dyDescent="0.35">
      <c r="A44" s="8" t="s">
        <v>4</v>
      </c>
      <c r="B44" s="15">
        <v>701800002</v>
      </c>
      <c r="C44" s="13" t="s">
        <v>32</v>
      </c>
      <c r="D44" s="11">
        <v>1684.4199999999998</v>
      </c>
      <c r="E44" s="10">
        <v>5490</v>
      </c>
      <c r="F44" s="10">
        <f t="shared" si="0"/>
        <v>1372.5</v>
      </c>
      <c r="G44" s="7">
        <f t="shared" si="1"/>
        <v>1.227264116575592</v>
      </c>
    </row>
    <row r="45" spans="1:7" ht="14.5" x14ac:dyDescent="0.35">
      <c r="A45" s="8" t="s">
        <v>4</v>
      </c>
      <c r="B45" s="15">
        <v>701800003</v>
      </c>
      <c r="C45" s="13" t="s">
        <v>33</v>
      </c>
      <c r="D45" s="11">
        <v>79.849999999999994</v>
      </c>
      <c r="E45" s="10"/>
      <c r="F45" s="10"/>
      <c r="G45" s="7"/>
    </row>
    <row r="46" spans="1:7" ht="14.5" x14ac:dyDescent="0.35">
      <c r="A46" s="8" t="s">
        <v>4</v>
      </c>
      <c r="B46" s="15">
        <v>705500004</v>
      </c>
      <c r="C46" s="13" t="s">
        <v>34</v>
      </c>
      <c r="D46" s="11">
        <v>862.51</v>
      </c>
      <c r="E46" s="10">
        <v>6262</v>
      </c>
      <c r="F46" s="10">
        <f t="shared" si="0"/>
        <v>1565.5</v>
      </c>
      <c r="G46" s="7">
        <f t="shared" si="1"/>
        <v>0.55094857872884062</v>
      </c>
    </row>
    <row r="47" spans="1:7" ht="14.5" x14ac:dyDescent="0.35">
      <c r="A47" s="8" t="s">
        <v>4</v>
      </c>
      <c r="B47" s="15">
        <v>940200005</v>
      </c>
      <c r="C47" s="13" t="s">
        <v>35</v>
      </c>
      <c r="D47" s="11">
        <v>105.71000000000001</v>
      </c>
      <c r="E47" s="10">
        <v>1423</v>
      </c>
      <c r="F47" s="10">
        <f t="shared" si="0"/>
        <v>355.75</v>
      </c>
      <c r="G47" s="7">
        <f t="shared" si="1"/>
        <v>0.29714687280393537</v>
      </c>
    </row>
    <row r="48" spans="1:7" ht="14.5" x14ac:dyDescent="0.35">
      <c r="A48" s="13" t="s">
        <v>4</v>
      </c>
      <c r="B48" s="17">
        <v>941600012</v>
      </c>
      <c r="C48" s="18" t="s">
        <v>43</v>
      </c>
      <c r="D48" s="21">
        <v>59.269999999999996</v>
      </c>
      <c r="E48" s="20"/>
      <c r="F48" s="19"/>
      <c r="G48" s="22"/>
    </row>
    <row r="49" spans="1:7" ht="14.5" x14ac:dyDescent="0.35">
      <c r="A49" s="13" t="s">
        <v>4</v>
      </c>
      <c r="B49" s="17">
        <v>941600020</v>
      </c>
      <c r="C49" s="18" t="s">
        <v>36</v>
      </c>
      <c r="D49" s="20">
        <v>11845.71</v>
      </c>
      <c r="E49" s="20">
        <v>78184</v>
      </c>
      <c r="F49" s="20">
        <f t="shared" si="0"/>
        <v>19546</v>
      </c>
      <c r="G49" s="22">
        <f t="shared" si="1"/>
        <v>0.60604266857669087</v>
      </c>
    </row>
    <row r="50" spans="1:7" ht="14.5" x14ac:dyDescent="0.35">
      <c r="A50" s="13" t="s">
        <v>4</v>
      </c>
      <c r="B50" s="23">
        <v>941800004</v>
      </c>
      <c r="C50" s="24" t="s">
        <v>37</v>
      </c>
      <c r="D50" s="20">
        <v>198.69000000000003</v>
      </c>
      <c r="E50" s="20">
        <v>1743</v>
      </c>
      <c r="F50" s="20">
        <f t="shared" si="0"/>
        <v>435.75</v>
      </c>
      <c r="G50" s="22">
        <f t="shared" si="1"/>
        <v>0.45597246127366614</v>
      </c>
    </row>
    <row r="51" spans="1:7" ht="14.5" x14ac:dyDescent="0.35">
      <c r="A51" s="13" t="s">
        <v>4</v>
      </c>
      <c r="B51" s="27">
        <v>961000003</v>
      </c>
      <c r="C51" s="28" t="s">
        <v>57</v>
      </c>
      <c r="D51" s="30">
        <v>0.76</v>
      </c>
      <c r="E51" s="31">
        <v>300</v>
      </c>
      <c r="F51" s="31">
        <f t="shared" si="0"/>
        <v>75</v>
      </c>
      <c r="G51" s="32">
        <f t="shared" si="1"/>
        <v>1.0133333333333333E-2</v>
      </c>
    </row>
    <row r="52" spans="1:7" ht="14.5" x14ac:dyDescent="0.35">
      <c r="A52" s="13" t="s">
        <v>4</v>
      </c>
      <c r="B52" s="27">
        <v>961000004</v>
      </c>
      <c r="C52" s="28" t="s">
        <v>38</v>
      </c>
      <c r="D52" s="30">
        <v>4515.43</v>
      </c>
      <c r="E52" s="31">
        <v>1324</v>
      </c>
      <c r="F52" s="31">
        <f t="shared" si="0"/>
        <v>331</v>
      </c>
      <c r="G52" s="32">
        <f t="shared" si="1"/>
        <v>13.64178247734139</v>
      </c>
    </row>
    <row r="53" spans="1:7" ht="14.5" x14ac:dyDescent="0.35">
      <c r="A53" s="13" t="s">
        <v>4</v>
      </c>
      <c r="B53" s="27">
        <v>961600011</v>
      </c>
      <c r="C53" s="28" t="s">
        <v>39</v>
      </c>
      <c r="D53" s="30">
        <v>350.29999999999995</v>
      </c>
      <c r="E53" s="31">
        <v>2371</v>
      </c>
      <c r="F53" s="31">
        <f t="shared" si="0"/>
        <v>592.75</v>
      </c>
      <c r="G53" s="32">
        <f t="shared" si="1"/>
        <v>0.59097427245887801</v>
      </c>
    </row>
    <row r="54" spans="1:7" ht="14.5" x14ac:dyDescent="0.35">
      <c r="A54" s="13" t="s">
        <v>4</v>
      </c>
      <c r="B54" s="27">
        <v>967100008</v>
      </c>
      <c r="C54" s="28" t="s">
        <v>58</v>
      </c>
      <c r="D54" s="30">
        <v>1669.6499999999999</v>
      </c>
      <c r="E54" s="31"/>
      <c r="F54" s="31"/>
      <c r="G54" s="29"/>
    </row>
  </sheetData>
  <autoFilter ref="A8:G8" xr:uid="{985FAE72-6439-436D-A345-BA55D40E7475}"/>
  <mergeCells count="2">
    <mergeCell ref="A1:G2"/>
    <mergeCell ref="A3:G3"/>
  </mergeCells>
  <conditionalFormatting sqref="B9:B10">
    <cfRule type="duplicateValues" dxfId="7" priority="7"/>
    <cfRule type="duplicateValues" dxfId="6" priority="8"/>
    <cfRule type="duplicateValues" dxfId="5" priority="9"/>
  </conditionalFormatting>
  <conditionalFormatting sqref="B11:B47">
    <cfRule type="duplicateValues" dxfId="4" priority="73"/>
    <cfRule type="duplicateValues" dxfId="3" priority="74"/>
    <cfRule type="duplicateValues" dxfId="2" priority="75"/>
  </conditionalFormatting>
  <conditionalFormatting sqref="C9:C10">
    <cfRule type="duplicateValues" dxfId="1" priority="6"/>
  </conditionalFormatting>
  <conditionalFormatting sqref="C11:C47">
    <cfRule type="duplicateValues" dxfId="0" priority="76"/>
  </conditionalFormatting>
  <pageMargins left="0.25" right="0.25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SAVA_2026</vt:lpstr>
      <vt:lpstr>SAVA_2026!Print_Area</vt:lpstr>
      <vt:lpstr>SAVA_2026!Print_Titles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2020-02-28T12:26:21Z</dcterms:created>
  <dcterms:modified xsi:type="dcterms:W3CDTF">2026-04-23T12:20:59Z</dcterms:modified>
</cp:coreProperties>
</file>