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3\Mājaslapai\"/>
    </mc:Choice>
  </mc:AlternateContent>
  <xr:revisionPtr revIDLastSave="0" documentId="13_ncr:1_{62C92A79-9FB5-42E4-A7E9-67FB185A1F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SAVA_2026!$A$7:$G$7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F8" i="5" s="1"/>
  <c r="D8" i="5"/>
  <c r="F65" i="5"/>
  <c r="G65" i="5" s="1"/>
  <c r="F64" i="5"/>
  <c r="G64" i="5" s="1"/>
  <c r="F63" i="5"/>
  <c r="G63" i="5" s="1"/>
  <c r="F62" i="5"/>
  <c r="G62" i="5" s="1"/>
  <c r="F61" i="5"/>
  <c r="G61" i="5" s="1"/>
  <c r="F60" i="5"/>
  <c r="G60" i="5" s="1"/>
  <c r="F59" i="5"/>
  <c r="G59" i="5" s="1"/>
  <c r="F58" i="5"/>
  <c r="G58" i="5" s="1"/>
  <c r="F57" i="5"/>
  <c r="G57" i="5" s="1"/>
  <c r="F56" i="5"/>
  <c r="G56" i="5" s="1"/>
  <c r="F55" i="5"/>
  <c r="G55" i="5" s="1"/>
  <c r="F54" i="5"/>
  <c r="G54" i="5" s="1"/>
  <c r="F53" i="5"/>
  <c r="G53" i="5" s="1"/>
  <c r="F52" i="5"/>
  <c r="G52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5" i="5"/>
  <c r="G15" i="5" s="1"/>
  <c r="F13" i="5"/>
  <c r="G13" i="5" s="1"/>
  <c r="F12" i="5"/>
  <c r="G12" i="5" s="1"/>
  <c r="F9" i="5"/>
  <c r="G9" i="5" s="1"/>
  <c r="G8" i="5" l="1"/>
</calcChain>
</file>

<file path=xl/sharedStrings.xml><?xml version="1.0" encoding="utf-8"?>
<sst xmlns="http://schemas.openxmlformats.org/spreadsheetml/2006/main" count="126" uniqueCount="70">
  <si>
    <t>PAVISAM</t>
  </si>
  <si>
    <t>NVD TN (nosūtītāja)</t>
  </si>
  <si>
    <t>ĀI kods (nosūtītāja)</t>
  </si>
  <si>
    <t>ĀI nosaukums (nosūtītāja)</t>
  </si>
  <si>
    <t>Kurzeme</t>
  </si>
  <si>
    <t>Dienvidkurzemes novada Veselības aprūpes centrs</t>
  </si>
  <si>
    <t>Vēvere Inga - ārsta prakse ginekoloģijā, dzemdniecībā</t>
  </si>
  <si>
    <t>Krieviņa Sigita - ārsta prakse ginekoloģijā, dzemdniecībā</t>
  </si>
  <si>
    <t>Lapšāne Evita - ārsta prakse ginekoloģijā, dzemdniecībā</t>
  </si>
  <si>
    <t>Pavlovska Ina - ārsta prakse otolaringoloģijā</t>
  </si>
  <si>
    <t>Ilzes Lagzdiņas ārsta prakse ENDO, SIA</t>
  </si>
  <si>
    <t>Piejūras slimnīca, Valsts sabiedrība ar ierobežotu atbildību</t>
  </si>
  <si>
    <t>LIEPĀJAS REĢIONĀLĀ SLIMNĪCA, Sabiedrība ar ierobežotu atbildību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</si>
  <si>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</si>
  <si>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</si>
  <si>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</si>
  <si>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VENĒRA S.I., Liepājas pilsētas Semenovičas daudznozaru individuālais uzņēmums</t>
  </si>
  <si>
    <t>Treimanis Armands - ārsta prakse ginekoloģijā, dzemdniecībā</t>
  </si>
  <si>
    <t>A.Lucenko ārsta prakse, SIA</t>
  </si>
  <si>
    <t>DAMOLA, SIA</t>
  </si>
  <si>
    <t>Saulīte-Kandevica Daina - ārsta prakse kardioloģijā un reimatoloģijā</t>
  </si>
  <si>
    <t>Plavoka Zinaīda - ārsta prakse dermatoloģijā, veneroloģijā</t>
  </si>
  <si>
    <t>Renātes Krūkles privātprakse, SIA</t>
  </si>
  <si>
    <t>Zirne Ineta - ārsta prakse dermatoloģijā, veneroloģijā</t>
  </si>
  <si>
    <t>SN GURU, SIA</t>
  </si>
  <si>
    <t>Ziemeļkurzemes reģionālā slimnīca, SIA</t>
  </si>
  <si>
    <t>Ventspils poliklīnika, Pašvaldības SIA</t>
  </si>
  <si>
    <t>Kronoss, Sabiedrība ar ierobežotu atbildību</t>
  </si>
  <si>
    <t>DOKTORĀTS ELITE, Medicīnas sabiedrība ar ierobežotu atbildību</t>
  </si>
  <si>
    <t>BINI, SIA</t>
  </si>
  <si>
    <t>Māra Dzelmes ārsta prakse ginekoloģijā, SIA</t>
  </si>
  <si>
    <t>Purēns Alvils - ārsta prakse ginekoloģijā, dzemdniecībā</t>
  </si>
  <si>
    <t>Kuldīgas ginekologu prakse, SIA</t>
  </si>
  <si>
    <t>Kuldīgas slimnīca, Sabiedrība ar ierobežotu atbildību</t>
  </si>
  <si>
    <t>Semigallia, Sabiedrība ar ierobežotu atbildību</t>
  </si>
  <si>
    <t>Sorokina Jeļena - ārsta prakse neiroloģijā, narkoloģijā un psihiatrijā</t>
  </si>
  <si>
    <t>Lobača Jeļena - ārsta prakse ginekoloģijā, dzemdniecībā</t>
  </si>
  <si>
    <t>PRIEKULES SLIMNĪCA, SIA</t>
  </si>
  <si>
    <t>Saldus medicīnas centrs, Sabiedrība ar ierobežotu atbildību</t>
  </si>
  <si>
    <t>TALSU VESELĪBAS CENTRS, SIA</t>
  </si>
  <si>
    <t>Dreiberga Arta - ārsta prakse ginekoloģijā, dzemdniecībā</t>
  </si>
  <si>
    <t>VSV CENTRS, SIA</t>
  </si>
  <si>
    <t>L.Nāckalnes ginekologa prakse, IK</t>
  </si>
  <si>
    <t>DINA SEBRE - ārsta prakse alergoloģijā, SIA</t>
  </si>
  <si>
    <t>Tukuma slimnīca, Sabiedrība ar ierobežotu atbildību</t>
  </si>
  <si>
    <t>Ginekologu prakse, Sabiedrība ar ierobežotu atbildību</t>
  </si>
  <si>
    <t>Andersone Ilze - ārsta prakse endokrinoloģijā</t>
  </si>
  <si>
    <t>Krūziņa Inga - ģimenes ārsta, dermatologa, venerologa un arodveselības un arodslimību ārsta prakse</t>
  </si>
  <si>
    <t>Frīdenberga Gunta  - ārsta prakse ginekoloģijā, dzemdniecībā</t>
  </si>
  <si>
    <t>Ārstes psihiatres I.Grīnfeldes prakse, SIA</t>
  </si>
  <si>
    <t>Birkenšteina Anete - ārsta prakse ginekoloģijā, dzemdniecībā</t>
  </si>
  <si>
    <t>Magnum Social &amp; Medical Care, Sabiedrība ar ierobežotu atbildību</t>
  </si>
  <si>
    <t>Retere Guna - ārsta prakse infektoloģijā</t>
  </si>
  <si>
    <t>L. ATIĶES DOKTORĀTS, SIA</t>
  </si>
  <si>
    <t>Dejus Agnese-vecmātes prakse</t>
  </si>
  <si>
    <t>Rutas Lūciņas ārsta prakse, Sabiedrība ar ierobežotu atbildību</t>
  </si>
  <si>
    <t>Ķuda Ingūna - vecmātes prakse</t>
  </si>
  <si>
    <t>Irlavas Sarkanā Krusta slimnīca, Sabiedrība ar ierobežotu atbildību</t>
  </si>
  <si>
    <t>Laboratoriskiem nosūtījumiem aprēķinātais apjoms 2026.gadam</t>
  </si>
  <si>
    <t>Finanšu apjoms uz periodu, EUR</t>
  </si>
  <si>
    <t>Plužņikova Inga - ārsta prakse ginekoloģijā, dzemdniecībā</t>
  </si>
  <si>
    <t>Ilzes Embrikas ārsta prakse, SIA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</si>
  <si>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</si>
  <si>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</si>
  <si>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</si>
  <si>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2026. gada janvāris - marts</t>
  </si>
  <si>
    <t>Finanšu līdzekļu izlietojums (2026.gada janvāris-marts), EUR</t>
  </si>
  <si>
    <t>Izpildes (janvāris-marts), % **</t>
  </si>
  <si>
    <t>K.Balodes ārstes prakse, SIA</t>
  </si>
  <si>
    <t>Valdas Strēlnieces ārsta prakse,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</si>
</sst>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1" fontId="0" fillId="0" borderId="1" xfId="0" applyNumberFormat="1" applyBorder="1" applyAlignment="1">
      <alignment horizont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65"/>
  <sheetViews>
    <sheetView tabSelected="1" zoomScale="80" zoomScaleNormal="8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I7" sqref="I7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5" t="s">
        <v>62</v>
      </c>
      <c r="B1" s="15"/>
      <c r="C1" s="15"/>
      <c r="D1" s="15"/>
      <c r="E1" s="15"/>
      <c r="F1" s="15"/>
      <c r="G1" s="15"/>
    </row>
    <row r="2" spans="1:7" ht="29.25" customHeight="1" x14ac:dyDescent="0.35">
      <c r="A2" s="15"/>
      <c r="B2" s="15"/>
      <c r="C2" s="15"/>
      <c r="D2" s="15"/>
      <c r="E2" s="15"/>
      <c r="F2" s="15"/>
      <c r="G2" s="15"/>
    </row>
    <row r="3" spans="1:7" ht="15.5" x14ac:dyDescent="0.35">
      <c r="A3" s="16" t="s">
        <v>65</v>
      </c>
      <c r="B3" s="16"/>
      <c r="C3" s="16"/>
      <c r="D3" s="16"/>
      <c r="E3" s="16"/>
      <c r="F3" s="16"/>
      <c r="G3" s="16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 t="s">
        <v>63</v>
      </c>
      <c r="B5" s="1"/>
      <c r="C5" s="1"/>
      <c r="D5" s="1"/>
      <c r="E5" s="1"/>
      <c r="F5" s="1"/>
      <c r="G5" s="1"/>
    </row>
    <row r="6" spans="1:7" ht="15.5" x14ac:dyDescent="0.35">
      <c r="A6" s="2" t="s">
        <v>64</v>
      </c>
      <c r="B6" s="2"/>
      <c r="C6" s="1"/>
      <c r="D6" s="1"/>
    </row>
    <row r="7" spans="1:7" ht="54.65" customHeight="1" x14ac:dyDescent="0.35">
      <c r="A7" s="3" t="s">
        <v>1</v>
      </c>
      <c r="B7" s="3" t="s">
        <v>2</v>
      </c>
      <c r="C7" s="3" t="s">
        <v>3</v>
      </c>
      <c r="D7" s="3" t="s">
        <v>66</v>
      </c>
      <c r="E7" s="3" t="s">
        <v>58</v>
      </c>
      <c r="F7" s="3" t="s">
        <v>59</v>
      </c>
      <c r="G7" s="3" t="s">
        <v>67</v>
      </c>
    </row>
    <row r="8" spans="1:7" ht="15.75" customHeight="1" x14ac:dyDescent="0.35">
      <c r="A8" s="3"/>
      <c r="B8" s="12"/>
      <c r="C8" s="3" t="s">
        <v>0</v>
      </c>
      <c r="D8" s="8">
        <f>SUM(D9:D65)</f>
        <v>317945.57999999984</v>
      </c>
      <c r="E8" s="8">
        <f>SUM(E9:E65)</f>
        <v>1403826</v>
      </c>
      <c r="F8" s="8">
        <f>E8/12*3</f>
        <v>350956.5</v>
      </c>
      <c r="G8" s="4">
        <f>D8/F8</f>
        <v>0.90594013788033512</v>
      </c>
    </row>
    <row r="9" spans="1:7" x14ac:dyDescent="0.35">
      <c r="A9" s="6" t="s">
        <v>4</v>
      </c>
      <c r="B9" s="7">
        <v>5000004</v>
      </c>
      <c r="C9" s="11" t="s">
        <v>51</v>
      </c>
      <c r="D9" s="10">
        <v>6350.9800000000005</v>
      </c>
      <c r="E9" s="9">
        <v>101193</v>
      </c>
      <c r="F9" s="9">
        <f>E9/12*3</f>
        <v>25298.25</v>
      </c>
      <c r="G9" s="5">
        <f>D9/F9</f>
        <v>0.2510442421906654</v>
      </c>
    </row>
    <row r="10" spans="1:7" x14ac:dyDescent="0.35">
      <c r="A10" s="6" t="s">
        <v>4</v>
      </c>
      <c r="B10" s="7">
        <v>5000025</v>
      </c>
      <c r="C10" s="11" t="s">
        <v>56</v>
      </c>
      <c r="D10" s="10">
        <v>834.05</v>
      </c>
      <c r="E10" s="9"/>
      <c r="F10" s="9"/>
      <c r="G10" s="5"/>
    </row>
    <row r="11" spans="1:7" x14ac:dyDescent="0.35">
      <c r="A11" s="6" t="s">
        <v>4</v>
      </c>
      <c r="B11" s="7">
        <v>5000026</v>
      </c>
      <c r="C11" s="11" t="s">
        <v>54</v>
      </c>
      <c r="D11" s="10">
        <v>37.270000000000003</v>
      </c>
      <c r="E11" s="9"/>
      <c r="F11" s="9"/>
      <c r="G11" s="5"/>
    </row>
    <row r="12" spans="1:7" x14ac:dyDescent="0.35">
      <c r="A12" s="6" t="s">
        <v>4</v>
      </c>
      <c r="B12" s="7">
        <v>27000002</v>
      </c>
      <c r="C12" s="11" t="s">
        <v>5</v>
      </c>
      <c r="D12" s="10">
        <v>196.02</v>
      </c>
      <c r="E12" s="9">
        <v>447</v>
      </c>
      <c r="F12" s="9">
        <f t="shared" ref="F12:F65" si="0">E12/12*3</f>
        <v>111.75</v>
      </c>
      <c r="G12" s="5">
        <f t="shared" ref="G12:G65" si="1">D12/F12</f>
        <v>1.7540939597315437</v>
      </c>
    </row>
    <row r="13" spans="1:7" x14ac:dyDescent="0.35">
      <c r="A13" s="6" t="s">
        <v>4</v>
      </c>
      <c r="B13" s="7">
        <v>170000010</v>
      </c>
      <c r="C13" s="11" t="s">
        <v>6</v>
      </c>
      <c r="D13" s="10">
        <v>1623.3400000000001</v>
      </c>
      <c r="E13" s="9">
        <v>5645</v>
      </c>
      <c r="F13" s="9">
        <f t="shared" si="0"/>
        <v>1411.25</v>
      </c>
      <c r="G13" s="5">
        <f t="shared" si="1"/>
        <v>1.1502852081488044</v>
      </c>
    </row>
    <row r="14" spans="1:7" x14ac:dyDescent="0.35">
      <c r="A14" s="6" t="s">
        <v>4</v>
      </c>
      <c r="B14" s="7">
        <v>170000027</v>
      </c>
      <c r="C14" s="11" t="s">
        <v>60</v>
      </c>
      <c r="D14" s="10">
        <v>77.7</v>
      </c>
      <c r="E14" s="9"/>
      <c r="F14" s="9"/>
      <c r="G14" s="5"/>
    </row>
    <row r="15" spans="1:7" x14ac:dyDescent="0.35">
      <c r="A15" s="6" t="s">
        <v>4</v>
      </c>
      <c r="B15" s="7">
        <v>170000043</v>
      </c>
      <c r="C15" s="11" t="s">
        <v>7</v>
      </c>
      <c r="D15" s="10">
        <v>63.82</v>
      </c>
      <c r="E15" s="9">
        <v>1674</v>
      </c>
      <c r="F15" s="9">
        <f t="shared" si="0"/>
        <v>418.5</v>
      </c>
      <c r="G15" s="5">
        <f t="shared" si="1"/>
        <v>0.15249701314217443</v>
      </c>
    </row>
    <row r="16" spans="1:7" x14ac:dyDescent="0.35">
      <c r="A16" s="6" t="s">
        <v>4</v>
      </c>
      <c r="B16" s="7">
        <v>170000089</v>
      </c>
      <c r="C16" s="11" t="s">
        <v>8</v>
      </c>
      <c r="D16" s="10">
        <v>1.57</v>
      </c>
      <c r="E16" s="9"/>
      <c r="F16" s="9"/>
      <c r="G16" s="5"/>
    </row>
    <row r="17" spans="1:7" x14ac:dyDescent="0.35">
      <c r="A17" s="6" t="s">
        <v>4</v>
      </c>
      <c r="B17" s="7">
        <v>170000162</v>
      </c>
      <c r="C17" s="11" t="s">
        <v>9</v>
      </c>
      <c r="D17" s="10">
        <v>93.98</v>
      </c>
      <c r="E17" s="9">
        <v>1436</v>
      </c>
      <c r="F17" s="9">
        <f t="shared" si="0"/>
        <v>359</v>
      </c>
      <c r="G17" s="5">
        <f t="shared" si="1"/>
        <v>0.26178272980501394</v>
      </c>
    </row>
    <row r="18" spans="1:7" x14ac:dyDescent="0.35">
      <c r="A18" s="6" t="s">
        <v>4</v>
      </c>
      <c r="B18" s="7">
        <v>170000177</v>
      </c>
      <c r="C18" s="11" t="s">
        <v>52</v>
      </c>
      <c r="D18" s="10">
        <v>3689.4700000000003</v>
      </c>
      <c r="E18" s="9">
        <v>2739</v>
      </c>
      <c r="F18" s="9">
        <f t="shared" si="0"/>
        <v>684.75</v>
      </c>
      <c r="G18" s="5">
        <f t="shared" si="1"/>
        <v>5.3880540343190946</v>
      </c>
    </row>
    <row r="19" spans="1:7" x14ac:dyDescent="0.35">
      <c r="A19" s="6" t="s">
        <v>4</v>
      </c>
      <c r="B19" s="7">
        <v>170000192</v>
      </c>
      <c r="C19" s="11" t="s">
        <v>10</v>
      </c>
      <c r="D19" s="10">
        <v>16630.689999999999</v>
      </c>
      <c r="E19" s="9">
        <v>52359</v>
      </c>
      <c r="F19" s="9">
        <f t="shared" si="0"/>
        <v>13089.75</v>
      </c>
      <c r="G19" s="5">
        <f t="shared" si="1"/>
        <v>1.2705124238430832</v>
      </c>
    </row>
    <row r="20" spans="1:7" x14ac:dyDescent="0.35">
      <c r="A20" s="6" t="s">
        <v>4</v>
      </c>
      <c r="B20" s="7">
        <v>170010601</v>
      </c>
      <c r="C20" s="11" t="s">
        <v>11</v>
      </c>
      <c r="D20" s="10">
        <v>1192.75</v>
      </c>
      <c r="E20" s="9">
        <v>2710</v>
      </c>
      <c r="F20" s="9">
        <f t="shared" si="0"/>
        <v>677.5</v>
      </c>
      <c r="G20" s="5">
        <f t="shared" si="1"/>
        <v>1.7605166051660517</v>
      </c>
    </row>
    <row r="21" spans="1:7" x14ac:dyDescent="0.35">
      <c r="A21" s="6" t="s">
        <v>4</v>
      </c>
      <c r="B21" s="7">
        <v>170020401</v>
      </c>
      <c r="C21" s="11" t="s">
        <v>12</v>
      </c>
      <c r="D21" s="10">
        <v>72926.879999999932</v>
      </c>
      <c r="E21" s="9">
        <v>357708</v>
      </c>
      <c r="F21" s="9">
        <f t="shared" si="0"/>
        <v>89427</v>
      </c>
      <c r="G21" s="5">
        <f t="shared" si="1"/>
        <v>0.81549062363715585</v>
      </c>
    </row>
    <row r="22" spans="1:7" x14ac:dyDescent="0.35">
      <c r="A22" s="6" t="s">
        <v>4</v>
      </c>
      <c r="B22" s="7">
        <v>170024101</v>
      </c>
      <c r="C22" s="11" t="s">
        <v>13</v>
      </c>
      <c r="D22" s="10">
        <v>2740.0700000000006</v>
      </c>
      <c r="E22" s="9">
        <v>21078</v>
      </c>
      <c r="F22" s="9">
        <f t="shared" si="0"/>
        <v>5269.5</v>
      </c>
      <c r="G22" s="5">
        <f t="shared" si="1"/>
        <v>0.51998671600721147</v>
      </c>
    </row>
    <row r="23" spans="1:7" x14ac:dyDescent="0.35">
      <c r="A23" s="6" t="s">
        <v>4</v>
      </c>
      <c r="B23" s="7">
        <v>170024104</v>
      </c>
      <c r="C23" s="11" t="s">
        <v>14</v>
      </c>
      <c r="D23" s="10">
        <v>12776.380000000001</v>
      </c>
      <c r="E23" s="9">
        <v>36031</v>
      </c>
      <c r="F23" s="9">
        <f t="shared" si="0"/>
        <v>9007.75</v>
      </c>
      <c r="G23" s="5">
        <f t="shared" si="1"/>
        <v>1.4183763981016348</v>
      </c>
    </row>
    <row r="24" spans="1:7" x14ac:dyDescent="0.35">
      <c r="A24" s="6" t="s">
        <v>4</v>
      </c>
      <c r="B24" s="7">
        <v>170065204</v>
      </c>
      <c r="C24" s="11" t="s">
        <v>53</v>
      </c>
      <c r="D24" s="10">
        <v>72.690000000000012</v>
      </c>
      <c r="E24" s="9">
        <v>12377</v>
      </c>
      <c r="F24" s="9">
        <f t="shared" si="0"/>
        <v>3094.25</v>
      </c>
      <c r="G24" s="5">
        <f t="shared" si="1"/>
        <v>2.3491960895208858E-2</v>
      </c>
    </row>
    <row r="25" spans="1:7" x14ac:dyDescent="0.35">
      <c r="A25" s="6" t="s">
        <v>4</v>
      </c>
      <c r="B25" s="7">
        <v>170077421</v>
      </c>
      <c r="C25" s="11" t="s">
        <v>68</v>
      </c>
      <c r="D25" s="10">
        <v>6.23</v>
      </c>
      <c r="E25" s="9">
        <v>362</v>
      </c>
      <c r="F25" s="9">
        <f t="shared" si="0"/>
        <v>90.5</v>
      </c>
      <c r="G25" s="5">
        <f t="shared" si="1"/>
        <v>6.8839779005524862E-2</v>
      </c>
    </row>
    <row r="26" spans="1:7" x14ac:dyDescent="0.35">
      <c r="A26" s="6" t="s">
        <v>4</v>
      </c>
      <c r="B26" s="7">
        <v>170077426</v>
      </c>
      <c r="C26" s="11" t="s">
        <v>15</v>
      </c>
      <c r="D26" s="10">
        <v>68.25</v>
      </c>
      <c r="E26" s="9">
        <v>526</v>
      </c>
      <c r="F26" s="9">
        <f t="shared" si="0"/>
        <v>131.5</v>
      </c>
      <c r="G26" s="5">
        <f t="shared" si="1"/>
        <v>0.51901140684410652</v>
      </c>
    </row>
    <row r="27" spans="1:7" x14ac:dyDescent="0.35">
      <c r="A27" s="6" t="s">
        <v>4</v>
      </c>
      <c r="B27" s="7">
        <v>170077429</v>
      </c>
      <c r="C27" s="11" t="s">
        <v>16</v>
      </c>
      <c r="D27" s="10">
        <v>120.39</v>
      </c>
      <c r="E27" s="9">
        <v>905</v>
      </c>
      <c r="F27" s="9">
        <f t="shared" si="0"/>
        <v>226.25</v>
      </c>
      <c r="G27" s="5">
        <f t="shared" si="1"/>
        <v>0.53211049723756909</v>
      </c>
    </row>
    <row r="28" spans="1:7" x14ac:dyDescent="0.35">
      <c r="A28" s="6" t="s">
        <v>4</v>
      </c>
      <c r="B28" s="7">
        <v>170077434</v>
      </c>
      <c r="C28" s="11" t="s">
        <v>17</v>
      </c>
      <c r="D28" s="10">
        <v>343.77000000000004</v>
      </c>
      <c r="E28" s="9">
        <v>2588</v>
      </c>
      <c r="F28" s="9">
        <f t="shared" si="0"/>
        <v>647</v>
      </c>
      <c r="G28" s="5">
        <f t="shared" si="1"/>
        <v>0.53132921174652248</v>
      </c>
    </row>
    <row r="29" spans="1:7" x14ac:dyDescent="0.35">
      <c r="A29" s="6" t="s">
        <v>4</v>
      </c>
      <c r="B29" s="7">
        <v>170077441</v>
      </c>
      <c r="C29" s="11" t="s">
        <v>18</v>
      </c>
      <c r="D29" s="10">
        <v>7849.73</v>
      </c>
      <c r="E29" s="9">
        <v>31896</v>
      </c>
      <c r="F29" s="9">
        <f t="shared" si="0"/>
        <v>7974</v>
      </c>
      <c r="G29" s="5">
        <f t="shared" si="1"/>
        <v>0.9844156007022824</v>
      </c>
    </row>
    <row r="30" spans="1:7" x14ac:dyDescent="0.35">
      <c r="A30" s="6" t="s">
        <v>4</v>
      </c>
      <c r="B30" s="7">
        <v>170077444</v>
      </c>
      <c r="C30" s="11" t="s">
        <v>19</v>
      </c>
      <c r="D30" s="10">
        <v>141.19999999999999</v>
      </c>
      <c r="E30" s="9">
        <v>1895</v>
      </c>
      <c r="F30" s="9">
        <f t="shared" si="0"/>
        <v>473.75</v>
      </c>
      <c r="G30" s="5">
        <f t="shared" si="1"/>
        <v>0.29804749340369391</v>
      </c>
    </row>
    <row r="31" spans="1:7" x14ac:dyDescent="0.35">
      <c r="A31" s="6" t="s">
        <v>4</v>
      </c>
      <c r="B31" s="7">
        <v>170077445</v>
      </c>
      <c r="C31" s="11" t="s">
        <v>20</v>
      </c>
      <c r="D31" s="10">
        <v>3112.79</v>
      </c>
      <c r="E31" s="9">
        <v>8020</v>
      </c>
      <c r="F31" s="9">
        <f t="shared" si="0"/>
        <v>2005</v>
      </c>
      <c r="G31" s="5">
        <f t="shared" si="1"/>
        <v>1.5525137157107232</v>
      </c>
    </row>
    <row r="32" spans="1:7" x14ac:dyDescent="0.35">
      <c r="A32" s="6" t="s">
        <v>4</v>
      </c>
      <c r="B32" s="7">
        <v>170077455</v>
      </c>
      <c r="C32" s="11" t="s">
        <v>21</v>
      </c>
      <c r="D32" s="10">
        <v>1549.83</v>
      </c>
      <c r="E32" s="9">
        <v>5673</v>
      </c>
      <c r="F32" s="9">
        <f t="shared" si="0"/>
        <v>1418.25</v>
      </c>
      <c r="G32" s="5">
        <f t="shared" si="1"/>
        <v>1.0927763088313061</v>
      </c>
    </row>
    <row r="33" spans="1:7" x14ac:dyDescent="0.35">
      <c r="A33" s="6" t="s">
        <v>4</v>
      </c>
      <c r="B33" s="7">
        <v>270000002</v>
      </c>
      <c r="C33" s="11" t="s">
        <v>22</v>
      </c>
      <c r="D33" s="10">
        <v>2257.69</v>
      </c>
      <c r="E33" s="9">
        <v>5727</v>
      </c>
      <c r="F33" s="9">
        <f t="shared" si="0"/>
        <v>1431.75</v>
      </c>
      <c r="G33" s="5">
        <f t="shared" si="1"/>
        <v>1.5768744543390956</v>
      </c>
    </row>
    <row r="34" spans="1:7" x14ac:dyDescent="0.35">
      <c r="A34" s="6" t="s">
        <v>4</v>
      </c>
      <c r="B34" s="7">
        <v>270000007</v>
      </c>
      <c r="C34" s="11" t="s">
        <v>23</v>
      </c>
      <c r="D34" s="10">
        <v>316.60000000000002</v>
      </c>
      <c r="E34" s="9">
        <v>3275</v>
      </c>
      <c r="F34" s="9">
        <f t="shared" si="0"/>
        <v>818.75</v>
      </c>
      <c r="G34" s="5">
        <f t="shared" si="1"/>
        <v>0.3866870229007634</v>
      </c>
    </row>
    <row r="35" spans="1:7" x14ac:dyDescent="0.35">
      <c r="A35" s="6" t="s">
        <v>4</v>
      </c>
      <c r="B35" s="7">
        <v>270000088</v>
      </c>
      <c r="C35" s="11" t="s">
        <v>24</v>
      </c>
      <c r="D35" s="10">
        <v>2552.3999999999996</v>
      </c>
      <c r="E35" s="9">
        <v>4035</v>
      </c>
      <c r="F35" s="9">
        <f t="shared" si="0"/>
        <v>1008.75</v>
      </c>
      <c r="G35" s="5">
        <f t="shared" si="1"/>
        <v>2.5302602230483267</v>
      </c>
    </row>
    <row r="36" spans="1:7" x14ac:dyDescent="0.35">
      <c r="A36" s="6" t="s">
        <v>4</v>
      </c>
      <c r="B36" s="7">
        <v>270020302</v>
      </c>
      <c r="C36" s="11" t="s">
        <v>25</v>
      </c>
      <c r="D36" s="10">
        <v>39288.019999999975</v>
      </c>
      <c r="E36" s="9">
        <v>173041</v>
      </c>
      <c r="F36" s="9">
        <f t="shared" si="0"/>
        <v>43260.25</v>
      </c>
      <c r="G36" s="5">
        <f t="shared" si="1"/>
        <v>0.9081782930057033</v>
      </c>
    </row>
    <row r="37" spans="1:7" x14ac:dyDescent="0.35">
      <c r="A37" s="6" t="s">
        <v>4</v>
      </c>
      <c r="B37" s="7">
        <v>270024101</v>
      </c>
      <c r="C37" s="11" t="s">
        <v>26</v>
      </c>
      <c r="D37" s="10">
        <v>56590.879999999997</v>
      </c>
      <c r="E37" s="9">
        <v>125658</v>
      </c>
      <c r="F37" s="9">
        <f t="shared" si="0"/>
        <v>31414.5</v>
      </c>
      <c r="G37" s="5">
        <f t="shared" si="1"/>
        <v>1.8014254563975234</v>
      </c>
    </row>
    <row r="38" spans="1:7" x14ac:dyDescent="0.35">
      <c r="A38" s="6" t="s">
        <v>4</v>
      </c>
      <c r="B38" s="7">
        <v>270064101</v>
      </c>
      <c r="C38" s="11" t="s">
        <v>27</v>
      </c>
      <c r="D38" s="10">
        <v>328.65</v>
      </c>
      <c r="E38" s="9">
        <v>3518</v>
      </c>
      <c r="F38" s="9">
        <f t="shared" si="0"/>
        <v>879.5</v>
      </c>
      <c r="G38" s="5">
        <f t="shared" si="1"/>
        <v>0.37367822626492325</v>
      </c>
    </row>
    <row r="39" spans="1:7" x14ac:dyDescent="0.35">
      <c r="A39" s="6" t="s">
        <v>4</v>
      </c>
      <c r="B39" s="7">
        <v>270065201</v>
      </c>
      <c r="C39" s="11" t="s">
        <v>28</v>
      </c>
      <c r="D39" s="10">
        <v>1611.81</v>
      </c>
      <c r="E39" s="9">
        <v>300</v>
      </c>
      <c r="F39" s="9">
        <f t="shared" si="0"/>
        <v>75</v>
      </c>
      <c r="G39" s="5">
        <f t="shared" si="1"/>
        <v>21.4908</v>
      </c>
    </row>
    <row r="40" spans="1:7" x14ac:dyDescent="0.35">
      <c r="A40" s="6" t="s">
        <v>4</v>
      </c>
      <c r="B40" s="7">
        <v>270065202</v>
      </c>
      <c r="C40" s="11" t="s">
        <v>29</v>
      </c>
      <c r="D40" s="10">
        <v>532.61</v>
      </c>
      <c r="E40" s="9">
        <v>6310</v>
      </c>
      <c r="F40" s="9">
        <f t="shared" si="0"/>
        <v>1577.5</v>
      </c>
      <c r="G40" s="5">
        <f t="shared" si="1"/>
        <v>0.33762916006339144</v>
      </c>
    </row>
    <row r="41" spans="1:7" x14ac:dyDescent="0.35">
      <c r="A41" s="6" t="s">
        <v>4</v>
      </c>
      <c r="B41" s="7">
        <v>270077407</v>
      </c>
      <c r="C41" s="11" t="s">
        <v>61</v>
      </c>
      <c r="D41" s="10">
        <v>17.73</v>
      </c>
      <c r="E41" s="9">
        <v>803</v>
      </c>
      <c r="F41" s="9">
        <f t="shared" si="0"/>
        <v>200.75</v>
      </c>
      <c r="G41" s="5">
        <f t="shared" si="1"/>
        <v>8.8318804483188046E-2</v>
      </c>
    </row>
    <row r="42" spans="1:7" x14ac:dyDescent="0.35">
      <c r="A42" s="6" t="s">
        <v>4</v>
      </c>
      <c r="B42" s="7">
        <v>270077409</v>
      </c>
      <c r="C42" s="11" t="s">
        <v>30</v>
      </c>
      <c r="D42" s="10">
        <v>1403.76</v>
      </c>
      <c r="E42" s="9">
        <v>6337</v>
      </c>
      <c r="F42" s="9">
        <f t="shared" si="0"/>
        <v>1584.25</v>
      </c>
      <c r="G42" s="5">
        <f t="shared" si="1"/>
        <v>0.88607227394666244</v>
      </c>
    </row>
    <row r="43" spans="1:7" x14ac:dyDescent="0.35">
      <c r="A43" s="6" t="s">
        <v>4</v>
      </c>
      <c r="B43" s="7">
        <v>270077412</v>
      </c>
      <c r="C43" s="11" t="s">
        <v>31</v>
      </c>
      <c r="D43" s="10">
        <v>151.5</v>
      </c>
      <c r="E43" s="9">
        <v>1328</v>
      </c>
      <c r="F43" s="9">
        <f t="shared" si="0"/>
        <v>332</v>
      </c>
      <c r="G43" s="5">
        <f t="shared" si="1"/>
        <v>0.45632530120481929</v>
      </c>
    </row>
    <row r="44" spans="1:7" x14ac:dyDescent="0.35">
      <c r="A44" s="6" t="s">
        <v>4</v>
      </c>
      <c r="B44" s="7">
        <v>620200019</v>
      </c>
      <c r="C44" s="11" t="s">
        <v>55</v>
      </c>
      <c r="D44" s="10">
        <v>22.800000000000004</v>
      </c>
      <c r="E44" s="9">
        <v>734</v>
      </c>
      <c r="F44" s="9">
        <f t="shared" si="0"/>
        <v>183.5</v>
      </c>
      <c r="G44" s="5">
        <f t="shared" si="1"/>
        <v>0.1242506811989101</v>
      </c>
    </row>
    <row r="45" spans="1:7" x14ac:dyDescent="0.35">
      <c r="A45" s="6" t="s">
        <v>4</v>
      </c>
      <c r="B45" s="7">
        <v>620200037</v>
      </c>
      <c r="C45" s="11" t="s">
        <v>32</v>
      </c>
      <c r="D45" s="10">
        <v>3883.29</v>
      </c>
      <c r="E45" s="9">
        <v>18702</v>
      </c>
      <c r="F45" s="9">
        <f t="shared" si="0"/>
        <v>4675.5</v>
      </c>
      <c r="G45" s="5">
        <f t="shared" si="1"/>
        <v>0.83056143727943532</v>
      </c>
    </row>
    <row r="46" spans="1:7" x14ac:dyDescent="0.35">
      <c r="A46" s="6" t="s">
        <v>4</v>
      </c>
      <c r="B46" s="7">
        <v>620200038</v>
      </c>
      <c r="C46" s="11" t="s">
        <v>33</v>
      </c>
      <c r="D46" s="10">
        <v>24677.980000000003</v>
      </c>
      <c r="E46" s="9">
        <v>92306</v>
      </c>
      <c r="F46" s="9">
        <f t="shared" si="0"/>
        <v>23076.5</v>
      </c>
      <c r="G46" s="5">
        <f t="shared" si="1"/>
        <v>1.0693987389768813</v>
      </c>
    </row>
    <row r="47" spans="1:7" x14ac:dyDescent="0.35">
      <c r="A47" s="6" t="s">
        <v>4</v>
      </c>
      <c r="B47" s="7">
        <v>620200060</v>
      </c>
      <c r="C47" s="11" t="s">
        <v>34</v>
      </c>
      <c r="D47" s="10">
        <v>933.35</v>
      </c>
      <c r="E47" s="9">
        <v>4308</v>
      </c>
      <c r="F47" s="9">
        <f t="shared" si="0"/>
        <v>1077</v>
      </c>
      <c r="G47" s="5">
        <f t="shared" si="1"/>
        <v>0.86662024141132776</v>
      </c>
    </row>
    <row r="48" spans="1:7" x14ac:dyDescent="0.35">
      <c r="A48" s="6" t="s">
        <v>4</v>
      </c>
      <c r="B48" s="7">
        <v>640600017</v>
      </c>
      <c r="C48" s="11" t="s">
        <v>35</v>
      </c>
      <c r="D48" s="10">
        <v>698.19000000000017</v>
      </c>
      <c r="E48" s="9">
        <v>2163</v>
      </c>
      <c r="F48" s="9">
        <f t="shared" si="0"/>
        <v>540.75</v>
      </c>
      <c r="G48" s="5">
        <f t="shared" si="1"/>
        <v>1.2911511789181696</v>
      </c>
    </row>
    <row r="49" spans="1:7" x14ac:dyDescent="0.35">
      <c r="A49" s="6" t="s">
        <v>4</v>
      </c>
      <c r="B49" s="7">
        <v>641000009</v>
      </c>
      <c r="C49" s="11" t="s">
        <v>36</v>
      </c>
      <c r="D49" s="10">
        <v>502.28</v>
      </c>
      <c r="E49" s="9">
        <v>3621</v>
      </c>
      <c r="F49" s="9">
        <f t="shared" si="0"/>
        <v>905.25</v>
      </c>
      <c r="G49" s="5">
        <f t="shared" si="1"/>
        <v>0.55485225075945865</v>
      </c>
    </row>
    <row r="50" spans="1:7" x14ac:dyDescent="0.35">
      <c r="A50" s="6" t="s">
        <v>4</v>
      </c>
      <c r="B50" s="7">
        <v>641600001</v>
      </c>
      <c r="C50" s="11" t="s">
        <v>37</v>
      </c>
      <c r="D50" s="10">
        <v>3124.0099999999998</v>
      </c>
      <c r="E50" s="9">
        <v>21652</v>
      </c>
      <c r="F50" s="9">
        <f t="shared" si="0"/>
        <v>5413</v>
      </c>
      <c r="G50" s="5">
        <f t="shared" si="1"/>
        <v>0.57713098097173465</v>
      </c>
    </row>
    <row r="51" spans="1:7" x14ac:dyDescent="0.35">
      <c r="A51" s="6" t="s">
        <v>4</v>
      </c>
      <c r="B51" s="7">
        <v>840200047</v>
      </c>
      <c r="C51" s="11" t="s">
        <v>38</v>
      </c>
      <c r="D51" s="10">
        <v>6884.1799999999967</v>
      </c>
      <c r="E51" s="9">
        <v>43366</v>
      </c>
      <c r="F51" s="9">
        <f t="shared" si="0"/>
        <v>10841.5</v>
      </c>
      <c r="G51" s="5">
        <f t="shared" si="1"/>
        <v>0.63498408891758484</v>
      </c>
    </row>
    <row r="52" spans="1:7" x14ac:dyDescent="0.35">
      <c r="A52" s="6" t="s">
        <v>4</v>
      </c>
      <c r="B52" s="7">
        <v>880200016</v>
      </c>
      <c r="C52" s="11" t="s">
        <v>39</v>
      </c>
      <c r="D52" s="10">
        <v>3264.4299999999994</v>
      </c>
      <c r="E52" s="9">
        <v>29151</v>
      </c>
      <c r="F52" s="9">
        <f t="shared" si="0"/>
        <v>7287.75</v>
      </c>
      <c r="G52" s="5">
        <f t="shared" si="1"/>
        <v>0.44793386161709708</v>
      </c>
    </row>
    <row r="53" spans="1:7" x14ac:dyDescent="0.35">
      <c r="A53" s="6" t="s">
        <v>4</v>
      </c>
      <c r="B53" s="7">
        <v>880200024</v>
      </c>
      <c r="C53" s="11" t="s">
        <v>69</v>
      </c>
      <c r="D53" s="10">
        <v>20.81</v>
      </c>
      <c r="E53" s="9">
        <v>501</v>
      </c>
      <c r="F53" s="9">
        <f t="shared" si="0"/>
        <v>125.25</v>
      </c>
      <c r="G53" s="5">
        <f t="shared" si="1"/>
        <v>0.16614770459081835</v>
      </c>
    </row>
    <row r="54" spans="1:7" x14ac:dyDescent="0.35">
      <c r="A54" s="6" t="s">
        <v>4</v>
      </c>
      <c r="B54" s="7">
        <v>880200037</v>
      </c>
      <c r="C54" s="11" t="s">
        <v>40</v>
      </c>
      <c r="D54" s="10">
        <v>182.9</v>
      </c>
      <c r="E54" s="9">
        <v>887</v>
      </c>
      <c r="F54" s="9">
        <f t="shared" si="0"/>
        <v>221.75</v>
      </c>
      <c r="G54" s="5">
        <f t="shared" si="1"/>
        <v>0.82480270574971815</v>
      </c>
    </row>
    <row r="55" spans="1:7" x14ac:dyDescent="0.35">
      <c r="A55" s="6" t="s">
        <v>4</v>
      </c>
      <c r="B55" s="7">
        <v>880200048</v>
      </c>
      <c r="C55" s="11" t="s">
        <v>41</v>
      </c>
      <c r="D55" s="10">
        <v>6107.73</v>
      </c>
      <c r="E55" s="9">
        <v>50308</v>
      </c>
      <c r="F55" s="9">
        <f t="shared" si="0"/>
        <v>12577</v>
      </c>
      <c r="G55" s="5">
        <f t="shared" si="1"/>
        <v>0.48562693806154089</v>
      </c>
    </row>
    <row r="56" spans="1:7" x14ac:dyDescent="0.35">
      <c r="A56" s="6" t="s">
        <v>4</v>
      </c>
      <c r="B56" s="7">
        <v>880200089</v>
      </c>
      <c r="C56" s="11" t="s">
        <v>42</v>
      </c>
      <c r="D56" s="10">
        <v>4725.32</v>
      </c>
      <c r="E56" s="9">
        <v>11446</v>
      </c>
      <c r="F56" s="9">
        <f t="shared" si="0"/>
        <v>2861.5</v>
      </c>
      <c r="G56" s="5">
        <f t="shared" si="1"/>
        <v>1.6513437008561942</v>
      </c>
    </row>
    <row r="57" spans="1:7" x14ac:dyDescent="0.35">
      <c r="A57" s="6" t="s">
        <v>4</v>
      </c>
      <c r="B57" s="7">
        <v>900200035</v>
      </c>
      <c r="C57" s="11" t="s">
        <v>43</v>
      </c>
      <c r="D57" s="10">
        <v>3549.6699999999996</v>
      </c>
      <c r="E57" s="9">
        <v>15279</v>
      </c>
      <c r="F57" s="9">
        <f t="shared" si="0"/>
        <v>3819.75</v>
      </c>
      <c r="G57" s="5">
        <f t="shared" si="1"/>
        <v>0.92929380195038935</v>
      </c>
    </row>
    <row r="58" spans="1:7" x14ac:dyDescent="0.35">
      <c r="A58" s="11" t="s">
        <v>4</v>
      </c>
      <c r="B58" s="7">
        <v>900200046</v>
      </c>
      <c r="C58" s="11" t="s">
        <v>44</v>
      </c>
      <c r="D58" s="14">
        <v>3953.61</v>
      </c>
      <c r="E58" s="14">
        <v>56749</v>
      </c>
      <c r="F58" s="9">
        <f t="shared" si="0"/>
        <v>14187.25</v>
      </c>
      <c r="G58" s="5">
        <f t="shared" si="1"/>
        <v>0.27867345680100092</v>
      </c>
    </row>
    <row r="59" spans="1:7" x14ac:dyDescent="0.35">
      <c r="A59" s="11" t="s">
        <v>4</v>
      </c>
      <c r="B59" s="7">
        <v>900200047</v>
      </c>
      <c r="C59" s="11" t="s">
        <v>45</v>
      </c>
      <c r="D59" s="14">
        <v>6109.5099999999993</v>
      </c>
      <c r="E59" s="9">
        <v>21563</v>
      </c>
      <c r="F59" s="9">
        <f t="shared" si="0"/>
        <v>5390.75</v>
      </c>
      <c r="G59" s="5">
        <f t="shared" si="1"/>
        <v>1.1333320966470342</v>
      </c>
    </row>
    <row r="60" spans="1:7" x14ac:dyDescent="0.35">
      <c r="A60" s="11" t="s">
        <v>4</v>
      </c>
      <c r="B60" s="7">
        <v>900200051</v>
      </c>
      <c r="C60" s="11" t="s">
        <v>46</v>
      </c>
      <c r="D60" s="14">
        <v>9388.8000000000011</v>
      </c>
      <c r="E60" s="9">
        <v>36488</v>
      </c>
      <c r="F60" s="9">
        <f t="shared" si="0"/>
        <v>9122</v>
      </c>
      <c r="G60" s="5">
        <f t="shared" si="1"/>
        <v>1.0292479719359791</v>
      </c>
    </row>
    <row r="61" spans="1:7" x14ac:dyDescent="0.35">
      <c r="A61" s="11" t="s">
        <v>4</v>
      </c>
      <c r="B61" s="7">
        <v>900200054</v>
      </c>
      <c r="C61" s="11" t="s">
        <v>47</v>
      </c>
      <c r="D61" s="14">
        <v>560.62</v>
      </c>
      <c r="E61" s="9">
        <v>8648</v>
      </c>
      <c r="F61" s="9">
        <f t="shared" si="0"/>
        <v>2162</v>
      </c>
      <c r="G61" s="5">
        <f t="shared" si="1"/>
        <v>0.25930619796484738</v>
      </c>
    </row>
    <row r="62" spans="1:7" x14ac:dyDescent="0.35">
      <c r="A62" s="11" t="s">
        <v>4</v>
      </c>
      <c r="B62" s="7">
        <v>900200066</v>
      </c>
      <c r="C62" s="11" t="s">
        <v>48</v>
      </c>
      <c r="D62" s="10">
        <v>439.21</v>
      </c>
      <c r="E62" s="9">
        <v>1242</v>
      </c>
      <c r="F62" s="9">
        <f t="shared" si="0"/>
        <v>310.5</v>
      </c>
      <c r="G62" s="5">
        <f t="shared" si="1"/>
        <v>1.414524959742351</v>
      </c>
    </row>
    <row r="63" spans="1:7" x14ac:dyDescent="0.35">
      <c r="A63" s="11" t="s">
        <v>4</v>
      </c>
      <c r="B63" s="7">
        <v>900200068</v>
      </c>
      <c r="C63" s="11" t="s">
        <v>49</v>
      </c>
      <c r="D63" s="10">
        <v>192.72999999999996</v>
      </c>
      <c r="E63" s="9">
        <v>604</v>
      </c>
      <c r="F63" s="9">
        <f t="shared" si="0"/>
        <v>151</v>
      </c>
      <c r="G63" s="5">
        <f t="shared" si="1"/>
        <v>1.2763576158940395</v>
      </c>
    </row>
    <row r="64" spans="1:7" x14ac:dyDescent="0.35">
      <c r="A64" s="11" t="s">
        <v>4</v>
      </c>
      <c r="B64" s="7">
        <v>900200075</v>
      </c>
      <c r="C64" s="11" t="s">
        <v>57</v>
      </c>
      <c r="D64" s="14">
        <v>338.6</v>
      </c>
      <c r="E64" s="9">
        <v>2916</v>
      </c>
      <c r="F64" s="17">
        <f t="shared" si="0"/>
        <v>729</v>
      </c>
      <c r="G64" s="5">
        <f t="shared" si="1"/>
        <v>0.46447187928669414</v>
      </c>
    </row>
    <row r="65" spans="1:7" x14ac:dyDescent="0.35">
      <c r="A65" s="11" t="s">
        <v>4</v>
      </c>
      <c r="B65" s="7">
        <v>901200012</v>
      </c>
      <c r="C65" s="11" t="s">
        <v>50</v>
      </c>
      <c r="D65" s="14">
        <v>834.06</v>
      </c>
      <c r="E65" s="9">
        <v>3598</v>
      </c>
      <c r="F65" s="17">
        <f t="shared" si="0"/>
        <v>899.5</v>
      </c>
      <c r="G65" s="5">
        <f t="shared" si="1"/>
        <v>0.92724847137298494</v>
      </c>
    </row>
  </sheetData>
  <mergeCells count="2">
    <mergeCell ref="A1:G2"/>
    <mergeCell ref="A3:G3"/>
  </mergeCells>
  <conditionalFormatting sqref="B9:B10">
    <cfRule type="duplicateValues" dxfId="11" priority="6"/>
    <cfRule type="duplicateValues" dxfId="10" priority="7"/>
    <cfRule type="duplicateValues" dxfId="9" priority="8"/>
  </conditionalFormatting>
  <conditionalFormatting sqref="B11:B37 B39:B57">
    <cfRule type="duplicateValues" dxfId="8" priority="21"/>
    <cfRule type="duplicateValues" dxfId="7" priority="22"/>
    <cfRule type="duplicateValues" dxfId="6" priority="23"/>
  </conditionalFormatting>
  <conditionalFormatting sqref="B38">
    <cfRule type="duplicateValues" dxfId="5" priority="2"/>
    <cfRule type="duplicateValues" dxfId="4" priority="3"/>
    <cfRule type="duplicateValues" dxfId="3" priority="4"/>
  </conditionalFormatting>
  <conditionalFormatting sqref="C9:C10">
    <cfRule type="duplicateValues" dxfId="2" priority="5"/>
  </conditionalFormatting>
  <conditionalFormatting sqref="C11:C37 C39:C57">
    <cfRule type="duplicateValues" dxfId="1" priority="27"/>
  </conditionalFormatting>
  <conditionalFormatting sqref="C38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2026-04-23T12:13:53Z</dcterms:modified>
</cp:coreProperties>
</file>