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3\Mājaslapai\"/>
    </mc:Choice>
  </mc:AlternateContent>
  <xr:revisionPtr revIDLastSave="0" documentId="13_ncr:1_{A6B8E67D-BFB4-4DFB-AC5D-9B6A1BB39B5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SAVA_2026!$A$8:$G$40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G42" i="5" s="1"/>
  <c r="G41" i="5"/>
  <c r="F41" i="5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E8" i="5"/>
  <c r="F8" i="5" s="1"/>
  <c r="D8" i="5"/>
  <c r="G8" i="5" l="1"/>
</calcChain>
</file>

<file path=xl/sharedStrings.xml><?xml version="1.0" encoding="utf-8"?>
<sst xmlns="http://schemas.openxmlformats.org/spreadsheetml/2006/main" count="80" uniqueCount="47">
  <si>
    <t>PAVISAM</t>
  </si>
  <si>
    <t>NVD TN (nosūtītāja)</t>
  </si>
  <si>
    <t>ĀI kods (nosūtītāja)</t>
  </si>
  <si>
    <t>ĀI nosaukums (nosūtītāja)</t>
  </si>
  <si>
    <t>Dialīzes centrs, Sabiedrība ar ierobežotu atbildību</t>
  </si>
  <si>
    <t>Zemgales veselības centrs, Sabiedrība ar ierobežotu atbildību</t>
  </si>
  <si>
    <t>Zemgales diabēta centrs, Sabiedrība ar ierobežotu atbildību</t>
  </si>
  <si>
    <t>Zīvertes prakse, SIA</t>
  </si>
  <si>
    <t>Tomsone Zane - ārsta prakse ginekoloģijā, dzemdniecībā</t>
  </si>
  <si>
    <t>Vanaga Māra - ārsta prakse ginekoloģijā, dzemdniecībā</t>
  </si>
  <si>
    <t>Slimnīca Ģintermuiža, Valsts sabiedrība ar ierobežotu atbildību</t>
  </si>
  <si>
    <t>JELGAVAS PILSĒTAS SLIMNĪCA, SIA</t>
  </si>
  <si>
    <t>Medicīnas sabiedrība "Optima 1", Sabiedrība ar ierobežotu atbildību</t>
  </si>
  <si>
    <t>JELGAVAS KLĪNIKA, Sabiedrība ar ierobežotu atbildību</t>
  </si>
  <si>
    <t>Asklepius-ārsta prakse, IK</t>
  </si>
  <si>
    <t>Vrubļevska Tamāra - ārsta prakse otolaringoloģijā</t>
  </si>
  <si>
    <t>Ligitas Igaunes ārsta prakse neiroloģijā, SIA</t>
  </si>
  <si>
    <t>Junora, SIA</t>
  </si>
  <si>
    <t>Freiberga Selga  - ārsta dermatologa, venerologa un kosmetologa prakse</t>
  </si>
  <si>
    <t>Kaļenčuka Svetlana - ārsta prakse neiroloģijā</t>
  </si>
  <si>
    <t>Grestes klīnika, Sabiedrība ar ierobežotu atbildību</t>
  </si>
  <si>
    <t>Jēkabpils reģionālā slimnīca, Sabiedrība ar ierobežotu atbildību</t>
  </si>
  <si>
    <t>Krūmiņa Lija - ģimenes ārsta, kardiologa un reimatologa ārsta prakse</t>
  </si>
  <si>
    <t>Landorfs Juris-  ārsta prakse neiroloģijā</t>
  </si>
  <si>
    <t>Bauskas slimnīca, SIA</t>
  </si>
  <si>
    <t>Mirdzas Siliņas ārsta prakse, SIA</t>
  </si>
  <si>
    <t>Dobeles un apkārtnes slimnīca, SIA</t>
  </si>
  <si>
    <t>I. Muzikantes ārsta prakse, SIA</t>
  </si>
  <si>
    <t>Aknīstes veselības un sociālās aprūpes centrs, Sabiedrība ar ierobežotu atbildību</t>
  </si>
  <si>
    <t>Ogres rajona slimnīca, Sabiedrība ar ierobežotu atbildību</t>
  </si>
  <si>
    <t>Pajumte B.V, SIA</t>
  </si>
  <si>
    <t>LIJAS MORAS ĀRSTA PRAKSE, SIA</t>
  </si>
  <si>
    <t>Daces Teterovskas ārsta prakse endokrinoloģijā, Sabiedrība ar ierobežotu atbildību</t>
  </si>
  <si>
    <t>Zemgale</t>
  </si>
  <si>
    <t>Lornete, Sabiedrība ar ierobežotu atbildību</t>
  </si>
  <si>
    <t>I. Bičevskas ārsta prakse, SIA</t>
  </si>
  <si>
    <t>Aizkraukles klīnika, SIA</t>
  </si>
  <si>
    <t>Laboratoriskiem nosūtījumiem aprēķinātais apjoms 2026.gadam</t>
  </si>
  <si>
    <t>Finanšu apjoms uz periodu janvāris, EUR</t>
  </si>
  <si>
    <t>Rūde Iveta - ārsta prakse narkoloģijā un psihiatrijā</t>
  </si>
  <si>
    <t>OLIVERSS, Sabiedrība ar ierobežotu atbildību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</si>
  <si>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</si>
  <si>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</si>
  <si>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</si>
  <si>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marts</t>
  </si>
  <si>
    <t>Finanšu līdzekļu izlietojums (2026.gada janvāris - marts), EUR</t>
  </si>
  <si>
    <t>Izpildes (janvāris - marts),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</si>
</sst>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3" fontId="0" fillId="0" borderId="0" xfId="0" applyNumberFormat="1"/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43"/>
  <sheetViews>
    <sheetView tabSelected="1" zoomScale="90" zoomScaleNormal="9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D4" sqref="D4"/>
    </sheetView>
  </sheetViews>
  <sheetFormatPr defaultRowHeight="14.5" x14ac:dyDescent="0.35"/>
  <cols>
    <col min="1" max="1" width="14.54296875" customWidth="1"/>
    <col min="2" max="2" width="21.54296875" style="12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5" t="s">
        <v>41</v>
      </c>
      <c r="B1" s="15"/>
      <c r="C1" s="15"/>
      <c r="D1" s="15"/>
      <c r="E1" s="15"/>
      <c r="F1" s="15"/>
      <c r="G1" s="15"/>
    </row>
    <row r="2" spans="1:7" ht="29.25" customHeight="1" x14ac:dyDescent="0.35">
      <c r="A2" s="15"/>
      <c r="B2" s="15"/>
      <c r="C2" s="15"/>
      <c r="D2" s="15"/>
      <c r="E2" s="15"/>
      <c r="F2" s="15"/>
      <c r="G2" s="15"/>
    </row>
    <row r="3" spans="1:7" ht="15.5" x14ac:dyDescent="0.35">
      <c r="A3" s="16" t="s">
        <v>44</v>
      </c>
      <c r="B3" s="16"/>
      <c r="C3" s="16"/>
      <c r="D3" s="16"/>
      <c r="E3" s="16"/>
      <c r="F3" s="16"/>
      <c r="G3" s="16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42</v>
      </c>
      <c r="B5" s="1"/>
      <c r="C5" s="1"/>
      <c r="D5" s="1"/>
      <c r="E5" s="1"/>
      <c r="F5" s="1"/>
      <c r="G5" s="1"/>
    </row>
    <row r="6" spans="1:7" ht="15.5" x14ac:dyDescent="0.35">
      <c r="A6" s="2" t="s">
        <v>43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45</v>
      </c>
      <c r="E7" s="3" t="s">
        <v>37</v>
      </c>
      <c r="F7" s="3" t="s">
        <v>38</v>
      </c>
      <c r="G7" s="3" t="s">
        <v>46</v>
      </c>
    </row>
    <row r="8" spans="1:7" ht="15.75" customHeight="1" x14ac:dyDescent="0.35">
      <c r="A8" s="3"/>
      <c r="B8" s="11"/>
      <c r="C8" s="3" t="s">
        <v>0</v>
      </c>
      <c r="D8" s="7">
        <f>SUM(D9:D42)</f>
        <v>247467.97999999998</v>
      </c>
      <c r="E8" s="7">
        <f>SUM(E9:E42)</f>
        <v>1084776</v>
      </c>
      <c r="F8" s="7">
        <f>E8/12*3</f>
        <v>271194</v>
      </c>
      <c r="G8" s="4">
        <f>D8/F8</f>
        <v>0.91251273995737359</v>
      </c>
    </row>
    <row r="9" spans="1:7" x14ac:dyDescent="0.35">
      <c r="A9" s="10" t="s">
        <v>33</v>
      </c>
      <c r="B9" s="6">
        <v>90000019</v>
      </c>
      <c r="C9" s="10" t="s">
        <v>4</v>
      </c>
      <c r="D9" s="9">
        <v>9691.1</v>
      </c>
      <c r="E9" s="8">
        <v>44480</v>
      </c>
      <c r="F9" s="8">
        <f t="shared" ref="F9:F42" si="0">E9/12*3</f>
        <v>11120</v>
      </c>
      <c r="G9" s="5">
        <f t="shared" ref="G9:G42" si="1">D9/F9</f>
        <v>0.87150179856115106</v>
      </c>
    </row>
    <row r="10" spans="1:7" x14ac:dyDescent="0.35">
      <c r="A10" s="10" t="s">
        <v>33</v>
      </c>
      <c r="B10" s="6">
        <v>90000026</v>
      </c>
      <c r="C10" s="10" t="s">
        <v>5</v>
      </c>
      <c r="D10" s="9">
        <v>13237.620000000004</v>
      </c>
      <c r="E10" s="8">
        <v>56952</v>
      </c>
      <c r="F10" s="8">
        <f t="shared" si="0"/>
        <v>14238</v>
      </c>
      <c r="G10" s="5">
        <f t="shared" si="1"/>
        <v>0.92973872734934715</v>
      </c>
    </row>
    <row r="11" spans="1:7" x14ac:dyDescent="0.35">
      <c r="A11" s="10" t="s">
        <v>33</v>
      </c>
      <c r="B11" s="6">
        <v>90000041</v>
      </c>
      <c r="C11" s="10" t="s">
        <v>6</v>
      </c>
      <c r="D11" s="9">
        <v>19280.300000000003</v>
      </c>
      <c r="E11" s="8">
        <v>56139</v>
      </c>
      <c r="F11" s="8">
        <f t="shared" si="0"/>
        <v>14034.75</v>
      </c>
      <c r="G11" s="5">
        <f t="shared" si="1"/>
        <v>1.3737544309659953</v>
      </c>
    </row>
    <row r="12" spans="1:7" x14ac:dyDescent="0.35">
      <c r="A12" s="10" t="s">
        <v>33</v>
      </c>
      <c r="B12" s="6">
        <v>90000062</v>
      </c>
      <c r="C12" s="10" t="s">
        <v>7</v>
      </c>
      <c r="D12" s="9">
        <v>11119.32</v>
      </c>
      <c r="E12" s="8">
        <v>30102</v>
      </c>
      <c r="F12" s="8">
        <f t="shared" si="0"/>
        <v>7525.5</v>
      </c>
      <c r="G12" s="5">
        <f t="shared" si="1"/>
        <v>1.4775523221048434</v>
      </c>
    </row>
    <row r="13" spans="1:7" x14ac:dyDescent="0.35">
      <c r="A13" s="10" t="s">
        <v>33</v>
      </c>
      <c r="B13" s="6">
        <v>90000074</v>
      </c>
      <c r="C13" s="10" t="s">
        <v>8</v>
      </c>
      <c r="D13" s="9">
        <v>675.6</v>
      </c>
      <c r="E13" s="8">
        <v>1820</v>
      </c>
      <c r="F13" s="8">
        <f t="shared" si="0"/>
        <v>455</v>
      </c>
      <c r="G13" s="5">
        <f t="shared" si="1"/>
        <v>1.484835164835165</v>
      </c>
    </row>
    <row r="14" spans="1:7" x14ac:dyDescent="0.35">
      <c r="A14" s="10" t="s">
        <v>33</v>
      </c>
      <c r="B14" s="6">
        <v>90000115</v>
      </c>
      <c r="C14" s="10" t="s">
        <v>9</v>
      </c>
      <c r="D14" s="9">
        <v>933.06000000000006</v>
      </c>
      <c r="E14" s="8">
        <v>10700</v>
      </c>
      <c r="F14" s="8">
        <f t="shared" si="0"/>
        <v>2675</v>
      </c>
      <c r="G14" s="5">
        <f t="shared" si="1"/>
        <v>0.34880747663551404</v>
      </c>
    </row>
    <row r="15" spans="1:7" x14ac:dyDescent="0.35">
      <c r="A15" s="10" t="s">
        <v>33</v>
      </c>
      <c r="B15" s="6">
        <v>90012101</v>
      </c>
      <c r="C15" s="10" t="s">
        <v>10</v>
      </c>
      <c r="D15" s="9">
        <v>1351.7599999999998</v>
      </c>
      <c r="E15" s="8">
        <v>6737</v>
      </c>
      <c r="F15" s="8">
        <f t="shared" si="0"/>
        <v>1684.25</v>
      </c>
      <c r="G15" s="5">
        <f t="shared" si="1"/>
        <v>0.80258868932759375</v>
      </c>
    </row>
    <row r="16" spans="1:7" x14ac:dyDescent="0.35">
      <c r="A16" s="10" t="s">
        <v>33</v>
      </c>
      <c r="B16" s="6">
        <v>90020301</v>
      </c>
      <c r="C16" s="10" t="s">
        <v>11</v>
      </c>
      <c r="D16" s="9">
        <v>29364.03</v>
      </c>
      <c r="E16" s="8">
        <v>149062</v>
      </c>
      <c r="F16" s="8">
        <f t="shared" si="0"/>
        <v>37265.5</v>
      </c>
      <c r="G16" s="5">
        <f t="shared" si="1"/>
        <v>0.78796822798567034</v>
      </c>
    </row>
    <row r="17" spans="1:7" x14ac:dyDescent="0.35">
      <c r="A17" s="10" t="s">
        <v>33</v>
      </c>
      <c r="B17" s="6">
        <v>90024001</v>
      </c>
      <c r="C17" s="10" t="s">
        <v>12</v>
      </c>
      <c r="D17" s="9">
        <v>123.45</v>
      </c>
      <c r="E17" s="8">
        <v>1801</v>
      </c>
      <c r="F17" s="8">
        <f t="shared" si="0"/>
        <v>450.25</v>
      </c>
      <c r="G17" s="5">
        <f t="shared" si="1"/>
        <v>0.27418101054969463</v>
      </c>
    </row>
    <row r="18" spans="1:7" x14ac:dyDescent="0.35">
      <c r="A18" s="10" t="s">
        <v>33</v>
      </c>
      <c r="B18" s="6">
        <v>90024101</v>
      </c>
      <c r="C18" s="10" t="s">
        <v>13</v>
      </c>
      <c r="D18" s="9">
        <v>39665.930000000022</v>
      </c>
      <c r="E18" s="8">
        <v>92782</v>
      </c>
      <c r="F18" s="8">
        <f t="shared" si="0"/>
        <v>23195.5</v>
      </c>
      <c r="G18" s="5">
        <f t="shared" si="1"/>
        <v>1.7100700566920317</v>
      </c>
    </row>
    <row r="19" spans="1:7" x14ac:dyDescent="0.35">
      <c r="A19" s="10" t="s">
        <v>33</v>
      </c>
      <c r="B19" s="6">
        <v>90077403</v>
      </c>
      <c r="C19" s="10" t="s">
        <v>14</v>
      </c>
      <c r="D19" s="13">
        <v>125.39</v>
      </c>
      <c r="E19" s="8">
        <v>1975</v>
      </c>
      <c r="F19" s="8">
        <f t="shared" si="0"/>
        <v>493.75</v>
      </c>
      <c r="G19" s="5">
        <f t="shared" si="1"/>
        <v>0.25395443037974685</v>
      </c>
    </row>
    <row r="20" spans="1:7" x14ac:dyDescent="0.35">
      <c r="A20" s="10" t="s">
        <v>33</v>
      </c>
      <c r="B20" s="6">
        <v>90077413</v>
      </c>
      <c r="C20" s="10" t="s">
        <v>15</v>
      </c>
      <c r="D20" s="13">
        <v>450.93</v>
      </c>
      <c r="E20" s="8">
        <v>3684</v>
      </c>
      <c r="F20" s="8">
        <f t="shared" si="0"/>
        <v>921</v>
      </c>
      <c r="G20" s="5">
        <f t="shared" si="1"/>
        <v>0.48960912052117267</v>
      </c>
    </row>
    <row r="21" spans="1:7" x14ac:dyDescent="0.35">
      <c r="A21" s="10" t="s">
        <v>33</v>
      </c>
      <c r="B21" s="6">
        <v>90077416</v>
      </c>
      <c r="C21" s="10" t="s">
        <v>16</v>
      </c>
      <c r="D21" s="13">
        <v>112.88000000000001</v>
      </c>
      <c r="E21" s="8">
        <v>2470</v>
      </c>
      <c r="F21" s="8">
        <f t="shared" si="0"/>
        <v>617.5</v>
      </c>
      <c r="G21" s="5">
        <f t="shared" si="1"/>
        <v>0.18280161943319839</v>
      </c>
    </row>
    <row r="22" spans="1:7" x14ac:dyDescent="0.35">
      <c r="A22" s="10" t="s">
        <v>33</v>
      </c>
      <c r="B22" s="6">
        <v>90077418</v>
      </c>
      <c r="C22" s="10" t="s">
        <v>17</v>
      </c>
      <c r="D22" s="13">
        <v>628.63</v>
      </c>
      <c r="E22" s="8">
        <v>2998</v>
      </c>
      <c r="F22" s="8">
        <f t="shared" si="0"/>
        <v>749.5</v>
      </c>
      <c r="G22" s="5">
        <f t="shared" si="1"/>
        <v>0.83873248832555036</v>
      </c>
    </row>
    <row r="23" spans="1:7" x14ac:dyDescent="0.35">
      <c r="A23" s="10" t="s">
        <v>33</v>
      </c>
      <c r="B23" s="6">
        <v>90077428</v>
      </c>
      <c r="C23" s="10" t="s">
        <v>18</v>
      </c>
      <c r="D23" s="13">
        <v>1248.3800000000001</v>
      </c>
      <c r="E23" s="8">
        <v>14589</v>
      </c>
      <c r="F23" s="8">
        <f t="shared" si="0"/>
        <v>3647.25</v>
      </c>
      <c r="G23" s="5">
        <f t="shared" si="1"/>
        <v>0.34227979984920148</v>
      </c>
    </row>
    <row r="24" spans="1:7" x14ac:dyDescent="0.35">
      <c r="A24" s="10" t="s">
        <v>33</v>
      </c>
      <c r="B24" s="6">
        <v>90077433</v>
      </c>
      <c r="C24" s="10" t="s">
        <v>35</v>
      </c>
      <c r="D24" s="13">
        <v>2513.0800000000004</v>
      </c>
      <c r="E24" s="8">
        <v>10681</v>
      </c>
      <c r="F24" s="8">
        <f t="shared" si="0"/>
        <v>2670.25</v>
      </c>
      <c r="G24" s="5">
        <f t="shared" si="1"/>
        <v>0.94114034266454472</v>
      </c>
    </row>
    <row r="25" spans="1:7" x14ac:dyDescent="0.35">
      <c r="A25" s="10" t="s">
        <v>33</v>
      </c>
      <c r="B25" s="6">
        <v>90077434</v>
      </c>
      <c r="C25" s="10" t="s">
        <v>19</v>
      </c>
      <c r="D25" s="13">
        <v>225.89</v>
      </c>
      <c r="E25" s="8">
        <v>5697</v>
      </c>
      <c r="F25" s="8">
        <f t="shared" si="0"/>
        <v>1424.25</v>
      </c>
      <c r="G25" s="5">
        <f t="shared" si="1"/>
        <v>0.15860277338950324</v>
      </c>
    </row>
    <row r="26" spans="1:7" x14ac:dyDescent="0.35">
      <c r="A26" s="10" t="s">
        <v>33</v>
      </c>
      <c r="B26" s="6">
        <v>110000011</v>
      </c>
      <c r="C26" s="10" t="s">
        <v>34</v>
      </c>
      <c r="D26" s="13">
        <v>71.63</v>
      </c>
      <c r="E26" s="8">
        <v>300</v>
      </c>
      <c r="F26" s="8">
        <f t="shared" si="0"/>
        <v>75</v>
      </c>
      <c r="G26" s="5">
        <f t="shared" si="1"/>
        <v>0.95506666666666662</v>
      </c>
    </row>
    <row r="27" spans="1:7" x14ac:dyDescent="0.35">
      <c r="A27" s="10" t="s">
        <v>33</v>
      </c>
      <c r="B27" s="6">
        <v>110000034</v>
      </c>
      <c r="C27" s="10" t="s">
        <v>20</v>
      </c>
      <c r="D27" s="9">
        <v>1344.79</v>
      </c>
      <c r="E27" s="8">
        <v>6601</v>
      </c>
      <c r="F27" s="8">
        <f t="shared" si="0"/>
        <v>1650.25</v>
      </c>
      <c r="G27" s="5">
        <f t="shared" si="1"/>
        <v>0.81490077261021054</v>
      </c>
    </row>
    <row r="28" spans="1:7" x14ac:dyDescent="0.35">
      <c r="A28" s="10" t="s">
        <v>33</v>
      </c>
      <c r="B28" s="6">
        <v>110000048</v>
      </c>
      <c r="C28" s="10" t="s">
        <v>21</v>
      </c>
      <c r="D28" s="9">
        <v>32688.99</v>
      </c>
      <c r="E28" s="8">
        <v>133462</v>
      </c>
      <c r="F28" s="8">
        <f t="shared" si="0"/>
        <v>33365.5</v>
      </c>
      <c r="G28" s="5">
        <f t="shared" si="1"/>
        <v>0.97972426608322971</v>
      </c>
    </row>
    <row r="29" spans="1:7" x14ac:dyDescent="0.35">
      <c r="A29" s="10" t="s">
        <v>33</v>
      </c>
      <c r="B29" s="6">
        <v>320200001</v>
      </c>
      <c r="C29" s="10" t="s">
        <v>36</v>
      </c>
      <c r="D29" s="9">
        <v>10928.919999999995</v>
      </c>
      <c r="E29" s="8">
        <v>78969</v>
      </c>
      <c r="F29" s="8">
        <f t="shared" si="0"/>
        <v>19742.25</v>
      </c>
      <c r="G29" s="5">
        <f t="shared" si="1"/>
        <v>0.55358026567387175</v>
      </c>
    </row>
    <row r="30" spans="1:7" x14ac:dyDescent="0.35">
      <c r="A30" s="10" t="s">
        <v>33</v>
      </c>
      <c r="B30" s="6">
        <v>400200003</v>
      </c>
      <c r="C30" s="10" t="s">
        <v>22</v>
      </c>
      <c r="D30" s="9">
        <v>537.35</v>
      </c>
      <c r="E30" s="8">
        <v>5093</v>
      </c>
      <c r="F30" s="8">
        <f t="shared" si="0"/>
        <v>1273.25</v>
      </c>
      <c r="G30" s="5">
        <f t="shared" si="1"/>
        <v>0.42203023758099356</v>
      </c>
    </row>
    <row r="31" spans="1:7" x14ac:dyDescent="0.35">
      <c r="A31" s="10" t="s">
        <v>33</v>
      </c>
      <c r="B31" s="6">
        <v>400200007</v>
      </c>
      <c r="C31" s="10" t="s">
        <v>23</v>
      </c>
      <c r="D31" s="9">
        <v>264.40000000000003</v>
      </c>
      <c r="E31" s="8">
        <v>3759</v>
      </c>
      <c r="F31" s="8">
        <f t="shared" si="0"/>
        <v>939.75</v>
      </c>
      <c r="G31" s="5">
        <f t="shared" si="1"/>
        <v>0.28135142325086465</v>
      </c>
    </row>
    <row r="32" spans="1:7" x14ac:dyDescent="0.35">
      <c r="A32" s="10" t="s">
        <v>33</v>
      </c>
      <c r="B32" s="6">
        <v>400200024</v>
      </c>
      <c r="C32" s="10" t="s">
        <v>24</v>
      </c>
      <c r="D32" s="9">
        <v>11407.25</v>
      </c>
      <c r="E32" s="8">
        <v>88733</v>
      </c>
      <c r="F32" s="8">
        <f t="shared" si="0"/>
        <v>22183.25</v>
      </c>
      <c r="G32" s="5">
        <f t="shared" si="1"/>
        <v>0.51422807749089972</v>
      </c>
    </row>
    <row r="33" spans="1:7" x14ac:dyDescent="0.35">
      <c r="A33" s="10" t="s">
        <v>33</v>
      </c>
      <c r="B33" s="6">
        <v>460200027</v>
      </c>
      <c r="C33" s="10" t="s">
        <v>25</v>
      </c>
      <c r="D33" s="9">
        <v>74.160000000000011</v>
      </c>
      <c r="E33" s="8">
        <v>5227</v>
      </c>
      <c r="F33" s="8">
        <f t="shared" si="0"/>
        <v>1306.75</v>
      </c>
      <c r="G33" s="5">
        <f t="shared" si="1"/>
        <v>5.6751482686053192E-2</v>
      </c>
    </row>
    <row r="34" spans="1:7" x14ac:dyDescent="0.35">
      <c r="A34" s="10" t="s">
        <v>33</v>
      </c>
      <c r="B34" s="6">
        <v>460200036</v>
      </c>
      <c r="C34" s="10" t="s">
        <v>26</v>
      </c>
      <c r="D34" s="9">
        <v>8896.6800000000021</v>
      </c>
      <c r="E34" s="8">
        <v>65993</v>
      </c>
      <c r="F34" s="8">
        <f t="shared" si="0"/>
        <v>16498.25</v>
      </c>
      <c r="G34" s="5">
        <f t="shared" si="1"/>
        <v>0.53924992044610809</v>
      </c>
    </row>
    <row r="35" spans="1:7" x14ac:dyDescent="0.35">
      <c r="A35" s="10" t="s">
        <v>33</v>
      </c>
      <c r="B35" s="6">
        <v>460200042</v>
      </c>
      <c r="C35" s="10" t="s">
        <v>39</v>
      </c>
      <c r="D35" s="9">
        <v>20.799999999999997</v>
      </c>
      <c r="E35" s="8">
        <v>628</v>
      </c>
      <c r="F35" s="8">
        <f t="shared" si="0"/>
        <v>157</v>
      </c>
      <c r="G35" s="5">
        <f t="shared" si="1"/>
        <v>0.13248407643312099</v>
      </c>
    </row>
    <row r="36" spans="1:7" x14ac:dyDescent="0.35">
      <c r="A36" s="10" t="s">
        <v>33</v>
      </c>
      <c r="B36" s="6">
        <v>460200043</v>
      </c>
      <c r="C36" s="10" t="s">
        <v>27</v>
      </c>
      <c r="D36" s="9">
        <v>2321.88</v>
      </c>
      <c r="E36" s="8">
        <v>9922</v>
      </c>
      <c r="F36" s="8">
        <f t="shared" si="0"/>
        <v>2480.5</v>
      </c>
      <c r="G36" s="5">
        <f t="shared" si="1"/>
        <v>0.93605321507760542</v>
      </c>
    </row>
    <row r="37" spans="1:7" x14ac:dyDescent="0.35">
      <c r="A37" s="10" t="s">
        <v>33</v>
      </c>
      <c r="B37" s="6">
        <v>560800001</v>
      </c>
      <c r="C37" s="10" t="s">
        <v>28</v>
      </c>
      <c r="D37" s="9">
        <v>189.46000000000004</v>
      </c>
      <c r="E37" s="8">
        <v>300</v>
      </c>
      <c r="F37" s="8">
        <f t="shared" si="0"/>
        <v>75</v>
      </c>
      <c r="G37" s="5">
        <f t="shared" si="1"/>
        <v>2.526133333333334</v>
      </c>
    </row>
    <row r="38" spans="1:7" x14ac:dyDescent="0.35">
      <c r="A38" s="10" t="s">
        <v>33</v>
      </c>
      <c r="B38" s="6">
        <v>740200008</v>
      </c>
      <c r="C38" s="10" t="s">
        <v>29</v>
      </c>
      <c r="D38" s="9">
        <v>25946.28</v>
      </c>
      <c r="E38" s="8">
        <v>126904</v>
      </c>
      <c r="F38" s="8">
        <f t="shared" si="0"/>
        <v>31726</v>
      </c>
      <c r="G38" s="5">
        <f t="shared" si="1"/>
        <v>0.81782386685998865</v>
      </c>
    </row>
    <row r="39" spans="1:7" x14ac:dyDescent="0.35">
      <c r="A39" s="10" t="s">
        <v>33</v>
      </c>
      <c r="B39" s="6">
        <v>740200012</v>
      </c>
      <c r="C39" s="10" t="s">
        <v>30</v>
      </c>
      <c r="D39" s="9">
        <v>124.24000000000001</v>
      </c>
      <c r="E39" s="8">
        <v>550</v>
      </c>
      <c r="F39" s="8">
        <f t="shared" si="0"/>
        <v>137.5</v>
      </c>
      <c r="G39" s="5">
        <f t="shared" si="1"/>
        <v>0.90356363636363646</v>
      </c>
    </row>
    <row r="40" spans="1:7" x14ac:dyDescent="0.35">
      <c r="A40" s="10" t="s">
        <v>33</v>
      </c>
      <c r="B40" s="6">
        <v>740200041</v>
      </c>
      <c r="C40" s="10" t="s">
        <v>31</v>
      </c>
      <c r="D40" s="9">
        <v>3679.1900000000005</v>
      </c>
      <c r="E40" s="8">
        <v>9655</v>
      </c>
      <c r="F40" s="8">
        <f t="shared" si="0"/>
        <v>2413.75</v>
      </c>
      <c r="G40" s="5">
        <f t="shared" si="1"/>
        <v>1.5242630761263596</v>
      </c>
    </row>
    <row r="41" spans="1:7" x14ac:dyDescent="0.35">
      <c r="A41" s="10" t="s">
        <v>33</v>
      </c>
      <c r="B41" s="6">
        <v>740200049</v>
      </c>
      <c r="C41" s="10" t="s">
        <v>32</v>
      </c>
      <c r="D41" s="9">
        <v>18207.919999999998</v>
      </c>
      <c r="E41" s="8">
        <v>55711</v>
      </c>
      <c r="F41" s="8">
        <f t="shared" si="0"/>
        <v>13927.75</v>
      </c>
      <c r="G41" s="5">
        <f t="shared" si="1"/>
        <v>1.3073123799608695</v>
      </c>
    </row>
    <row r="42" spans="1:7" x14ac:dyDescent="0.35">
      <c r="A42" s="10" t="s">
        <v>33</v>
      </c>
      <c r="B42" s="6">
        <v>741400026</v>
      </c>
      <c r="C42" s="10" t="s">
        <v>40</v>
      </c>
      <c r="D42" s="9">
        <v>16.690000000000001</v>
      </c>
      <c r="E42" s="8">
        <v>300</v>
      </c>
      <c r="F42" s="8">
        <f t="shared" si="0"/>
        <v>75</v>
      </c>
      <c r="G42" s="5">
        <f t="shared" si="1"/>
        <v>0.22253333333333336</v>
      </c>
    </row>
    <row r="43" spans="1:7" x14ac:dyDescent="0.35">
      <c r="D43" s="14"/>
      <c r="E43" s="14"/>
      <c r="F43" s="14"/>
    </row>
  </sheetData>
  <mergeCells count="2">
    <mergeCell ref="A1:G2"/>
    <mergeCell ref="A3:G3"/>
  </mergeCells>
  <conditionalFormatting sqref="B9:B18">
    <cfRule type="duplicateValues" dxfId="3" priority="28"/>
    <cfRule type="duplicateValues" dxfId="2" priority="29"/>
    <cfRule type="duplicateValues" dxfId="1" priority="30"/>
  </conditionalFormatting>
  <conditionalFormatting sqref="C9:C18">
    <cfRule type="duplicateValues" dxfId="0" priority="3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2026-04-23T12:15:08Z</dcterms:modified>
</cp:coreProperties>
</file>