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N:\Ambulatoro_pakalpojumu_nodala\Laboratorija\16_Laboratorija_2026\2026_06\Mājaslapai\"/>
    </mc:Choice>
  </mc:AlternateContent>
  <xr:revisionPtr revIDLastSave="0" documentId="13_ncr:1_{E04D706E-58DD-416F-BA05-4B3EFC525F4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VA_2026" sheetId="2" r:id="rId1"/>
  </sheets>
  <definedNames>
    <definedName name="_xlnm._FilterDatabase" localSheetId="0" hidden="1">PVA_2026!$A$7:$I$158</definedName>
    <definedName name="_xlnm.Print_Area" localSheetId="0">PVA_2026!$A$1:$F$12</definedName>
    <definedName name="_xlnm.Print_Titles" localSheetId="0">PVA_2026!$6:$6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2" l="1"/>
  <c r="G7" i="2"/>
  <c r="F7" i="2"/>
  <c r="H165" i="2"/>
  <c r="I165" i="2" s="1"/>
  <c r="I164" i="2"/>
  <c r="H164" i="2"/>
  <c r="H163" i="2"/>
  <c r="I163" i="2" s="1"/>
  <c r="H162" i="2"/>
  <c r="I162" i="2" s="1"/>
  <c r="H161" i="2"/>
  <c r="I161" i="2" s="1"/>
  <c r="I160" i="2"/>
  <c r="H160" i="2"/>
  <c r="H159" i="2"/>
  <c r="I159" i="2" s="1"/>
  <c r="H158" i="2"/>
  <c r="I158" i="2" s="1"/>
  <c r="H157" i="2"/>
  <c r="I157" i="2" s="1"/>
  <c r="I156" i="2"/>
  <c r="H156" i="2"/>
  <c r="H155" i="2"/>
  <c r="I155" i="2" s="1"/>
  <c r="H154" i="2"/>
  <c r="I154" i="2" s="1"/>
  <c r="H153" i="2"/>
  <c r="I153" i="2" s="1"/>
  <c r="I152" i="2"/>
  <c r="H152" i="2"/>
  <c r="H149" i="2"/>
  <c r="I149" i="2" s="1"/>
  <c r="H148" i="2"/>
  <c r="I148" i="2" s="1"/>
  <c r="H147" i="2"/>
  <c r="I147" i="2" s="1"/>
  <c r="I146" i="2"/>
  <c r="H146" i="2"/>
  <c r="H145" i="2"/>
  <c r="I145" i="2" s="1"/>
  <c r="H144" i="2"/>
  <c r="I144" i="2" s="1"/>
  <c r="H143" i="2"/>
  <c r="I143" i="2" s="1"/>
  <c r="I142" i="2"/>
  <c r="H142" i="2"/>
  <c r="H141" i="2"/>
  <c r="I141" i="2" s="1"/>
  <c r="H140" i="2"/>
  <c r="I140" i="2" s="1"/>
  <c r="H139" i="2"/>
  <c r="I139" i="2" s="1"/>
  <c r="I138" i="2"/>
  <c r="H138" i="2"/>
  <c r="H137" i="2"/>
  <c r="I137" i="2" s="1"/>
  <c r="H136" i="2"/>
  <c r="I136" i="2" s="1"/>
  <c r="H135" i="2"/>
  <c r="I135" i="2" s="1"/>
  <c r="I134" i="2"/>
  <c r="H134" i="2"/>
  <c r="H132" i="2"/>
  <c r="I132" i="2" s="1"/>
  <c r="H131" i="2"/>
  <c r="I131" i="2" s="1"/>
  <c r="H130" i="2"/>
  <c r="I130" i="2" s="1"/>
  <c r="I129" i="2"/>
  <c r="H129" i="2"/>
  <c r="H128" i="2"/>
  <c r="I128" i="2" s="1"/>
  <c r="H127" i="2"/>
  <c r="I127" i="2" s="1"/>
  <c r="H126" i="2"/>
  <c r="I126" i="2" s="1"/>
  <c r="I125" i="2"/>
  <c r="H125" i="2"/>
  <c r="H124" i="2"/>
  <c r="I124" i="2" s="1"/>
  <c r="H123" i="2"/>
  <c r="I123" i="2" s="1"/>
  <c r="H122" i="2"/>
  <c r="I122" i="2" s="1"/>
  <c r="I121" i="2"/>
  <c r="H121" i="2"/>
  <c r="H120" i="2"/>
  <c r="I120" i="2" s="1"/>
  <c r="H119" i="2"/>
  <c r="I119" i="2" s="1"/>
  <c r="H118" i="2"/>
  <c r="I118" i="2" s="1"/>
  <c r="I117" i="2"/>
  <c r="H117" i="2"/>
  <c r="H116" i="2"/>
  <c r="I116" i="2" s="1"/>
  <c r="H115" i="2"/>
  <c r="I115" i="2" s="1"/>
  <c r="H114" i="2"/>
  <c r="I114" i="2" s="1"/>
  <c r="I113" i="2"/>
  <c r="H113" i="2"/>
  <c r="H111" i="2"/>
  <c r="I111" i="2" s="1"/>
  <c r="H110" i="2"/>
  <c r="I110" i="2" s="1"/>
  <c r="H109" i="2"/>
  <c r="I109" i="2" s="1"/>
  <c r="I108" i="2"/>
  <c r="H108" i="2"/>
  <c r="H107" i="2"/>
  <c r="I107" i="2" s="1"/>
  <c r="H106" i="2"/>
  <c r="I106" i="2" s="1"/>
  <c r="H105" i="2"/>
  <c r="I105" i="2" s="1"/>
  <c r="I104" i="2"/>
  <c r="H104" i="2"/>
  <c r="H103" i="2"/>
  <c r="I103" i="2" s="1"/>
  <c r="H102" i="2"/>
  <c r="I102" i="2" s="1"/>
  <c r="H101" i="2"/>
  <c r="I101" i="2" s="1"/>
  <c r="I100" i="2"/>
  <c r="H100" i="2"/>
  <c r="H99" i="2"/>
  <c r="I99" i="2" s="1"/>
  <c r="H98" i="2"/>
  <c r="I98" i="2" s="1"/>
  <c r="H97" i="2"/>
  <c r="I97" i="2" s="1"/>
  <c r="I96" i="2"/>
  <c r="H96" i="2"/>
  <c r="H95" i="2"/>
  <c r="I95" i="2" s="1"/>
  <c r="H94" i="2"/>
  <c r="I94" i="2" s="1"/>
  <c r="H93" i="2"/>
  <c r="I93" i="2" s="1"/>
  <c r="I92" i="2"/>
  <c r="H92" i="2"/>
  <c r="H91" i="2"/>
  <c r="I91" i="2" s="1"/>
  <c r="H90" i="2"/>
  <c r="I90" i="2" s="1"/>
  <c r="H89" i="2"/>
  <c r="I89" i="2" s="1"/>
  <c r="I87" i="2"/>
  <c r="H87" i="2"/>
  <c r="H86" i="2"/>
  <c r="I86" i="2" s="1"/>
  <c r="H85" i="2"/>
  <c r="I85" i="2" s="1"/>
  <c r="H84" i="2"/>
  <c r="I84" i="2" s="1"/>
  <c r="I83" i="2"/>
  <c r="H83" i="2"/>
  <c r="H81" i="2"/>
  <c r="I81" i="2" s="1"/>
  <c r="H80" i="2"/>
  <c r="I80" i="2" s="1"/>
  <c r="H79" i="2"/>
  <c r="I79" i="2" s="1"/>
  <c r="I78" i="2"/>
  <c r="H78" i="2"/>
  <c r="H77" i="2"/>
  <c r="I77" i="2" s="1"/>
  <c r="H76" i="2"/>
  <c r="I76" i="2" s="1"/>
  <c r="H75" i="2"/>
  <c r="I75" i="2" s="1"/>
  <c r="I74" i="2"/>
  <c r="H74" i="2"/>
  <c r="H73" i="2"/>
  <c r="I73" i="2" s="1"/>
  <c r="H72" i="2"/>
  <c r="I72" i="2" s="1"/>
  <c r="H71" i="2"/>
  <c r="I71" i="2" s="1"/>
  <c r="I70" i="2"/>
  <c r="H70" i="2"/>
  <c r="H69" i="2"/>
  <c r="I69" i="2" s="1"/>
  <c r="H68" i="2"/>
  <c r="I68" i="2" s="1"/>
  <c r="H67" i="2"/>
  <c r="I67" i="2" s="1"/>
  <c r="I66" i="2"/>
  <c r="H66" i="2"/>
  <c r="H64" i="2"/>
  <c r="I64" i="2" s="1"/>
  <c r="H62" i="2"/>
  <c r="I62" i="2" s="1"/>
  <c r="H61" i="2"/>
  <c r="I61" i="2" s="1"/>
  <c r="I60" i="2"/>
  <c r="H60" i="2"/>
  <c r="H59" i="2"/>
  <c r="I59" i="2" s="1"/>
  <c r="H58" i="2"/>
  <c r="I58" i="2" s="1"/>
  <c r="H57" i="2"/>
  <c r="I57" i="2" s="1"/>
  <c r="I56" i="2"/>
  <c r="H56" i="2"/>
  <c r="H55" i="2"/>
  <c r="I55" i="2" s="1"/>
  <c r="H54" i="2"/>
  <c r="I54" i="2" s="1"/>
  <c r="H53" i="2"/>
  <c r="I53" i="2" s="1"/>
  <c r="I52" i="2"/>
  <c r="H52" i="2"/>
  <c r="H51" i="2"/>
  <c r="I51" i="2" s="1"/>
  <c r="H50" i="2"/>
  <c r="I50" i="2" s="1"/>
  <c r="H49" i="2"/>
  <c r="I49" i="2" s="1"/>
  <c r="I48" i="2"/>
  <c r="H48" i="2"/>
  <c r="H47" i="2"/>
  <c r="I47" i="2" s="1"/>
  <c r="H46" i="2"/>
  <c r="I46" i="2" s="1"/>
  <c r="H45" i="2"/>
  <c r="I45" i="2" s="1"/>
  <c r="I44" i="2"/>
  <c r="H44" i="2"/>
  <c r="H43" i="2"/>
  <c r="I43" i="2" s="1"/>
  <c r="H42" i="2"/>
  <c r="I42" i="2" s="1"/>
  <c r="H41" i="2"/>
  <c r="I41" i="2" s="1"/>
  <c r="I40" i="2"/>
  <c r="H40" i="2"/>
  <c r="H39" i="2"/>
  <c r="I39" i="2" s="1"/>
  <c r="H38" i="2"/>
  <c r="I38" i="2" s="1"/>
  <c r="H37" i="2"/>
  <c r="I37" i="2" s="1"/>
  <c r="I36" i="2"/>
  <c r="H36" i="2"/>
  <c r="H35" i="2"/>
  <c r="I35" i="2" s="1"/>
  <c r="H34" i="2"/>
  <c r="I34" i="2" s="1"/>
  <c r="H33" i="2"/>
  <c r="I33" i="2" s="1"/>
  <c r="I32" i="2"/>
  <c r="H32" i="2"/>
  <c r="H30" i="2"/>
  <c r="I30" i="2" s="1"/>
  <c r="H29" i="2"/>
  <c r="I29" i="2" s="1"/>
  <c r="H28" i="2"/>
  <c r="I28" i="2" s="1"/>
  <c r="I27" i="2"/>
  <c r="H27" i="2"/>
  <c r="H26" i="2"/>
  <c r="I26" i="2" s="1"/>
  <c r="H25" i="2"/>
  <c r="I25" i="2" s="1"/>
  <c r="H24" i="2"/>
  <c r="I24" i="2" s="1"/>
  <c r="I23" i="2"/>
  <c r="H23" i="2"/>
  <c r="H22" i="2"/>
  <c r="I22" i="2" s="1"/>
  <c r="H21" i="2"/>
  <c r="I21" i="2" s="1"/>
  <c r="H20" i="2"/>
  <c r="I20" i="2" s="1"/>
  <c r="I19" i="2"/>
  <c r="H19" i="2"/>
  <c r="H18" i="2"/>
  <c r="I18" i="2" s="1"/>
  <c r="H17" i="2"/>
  <c r="I17" i="2" s="1"/>
  <c r="H16" i="2"/>
  <c r="I16" i="2" s="1"/>
  <c r="I15" i="2"/>
  <c r="H15" i="2"/>
  <c r="H14" i="2"/>
  <c r="I14" i="2" s="1"/>
  <c r="H12" i="2"/>
  <c r="I12" i="2" s="1"/>
  <c r="H11" i="2"/>
  <c r="I11" i="2" s="1"/>
  <c r="I10" i="2"/>
  <c r="H10" i="2"/>
  <c r="H9" i="2"/>
  <c r="I9" i="2" s="1"/>
  <c r="I7" i="2" l="1"/>
</calcChain>
</file>

<file path=xl/sharedStrings.xml><?xml version="1.0" encoding="utf-8"?>
<sst xmlns="http://schemas.openxmlformats.org/spreadsheetml/2006/main" count="646" uniqueCount="469">
  <si>
    <t>PAVISAM KOPĀ:</t>
  </si>
  <si>
    <t>NVD TN (nosūtītāja)</t>
  </si>
  <si>
    <t>Ārsta ID (nosūtītājs)</t>
  </si>
  <si>
    <t>Ārsta uzvārds/vārds (nosūtītājs)</t>
  </si>
  <si>
    <t>ĀI kods (nosūtītāja)</t>
  </si>
  <si>
    <t>ĀI nosaukums (nosūtītāja)</t>
  </si>
  <si>
    <t>Vidzeme</t>
  </si>
  <si>
    <t>427700003</t>
  </si>
  <si>
    <t>Jansone Sanita - ģimenes ārsta prakse</t>
  </si>
  <si>
    <t>661400017</t>
  </si>
  <si>
    <t>Ainažu doktorāts, SIA</t>
  </si>
  <si>
    <t>940200011</t>
  </si>
  <si>
    <t>Ķiris Valdis - ģimenes ārsta un narkologa prakse</t>
  </si>
  <si>
    <t>941600014</t>
  </si>
  <si>
    <t>M. Kļaviņas ĢĀP, SIA</t>
  </si>
  <si>
    <t>250000171</t>
  </si>
  <si>
    <t>Beātes Salenieces Ģimenes ārsta prakse, Sabiedrība ar ierobežotu atbildību</t>
  </si>
  <si>
    <t>500200038</t>
  </si>
  <si>
    <t>Miķelsone Sandra - ģimenes ārsta prakse</t>
  </si>
  <si>
    <t>961000004</t>
  </si>
  <si>
    <t>Plūme Anda - ģimenes ārsta un ginekologa, dzemdību speciālista prakse</t>
  </si>
  <si>
    <t>421200002</t>
  </si>
  <si>
    <t>Dinas Puhartes doktorāts, SIA</t>
  </si>
  <si>
    <t>420200064</t>
  </si>
  <si>
    <t>Gārša Inese - ārsta prakse pediatrijā</t>
  </si>
  <si>
    <t>660200015</t>
  </si>
  <si>
    <t>Strautiņš Andrejs - ģimenes ārsta prakse</t>
  </si>
  <si>
    <t>420200010</t>
  </si>
  <si>
    <t>Maijas Liepiņas ģimenes ārsta prakse, SIA</t>
  </si>
  <si>
    <t>961600008</t>
  </si>
  <si>
    <t>I. Ločmeles ārsta prakse, Sabiedrība ar ierobežotu atbildību</t>
  </si>
  <si>
    <t>250000024</t>
  </si>
  <si>
    <t>DH prakse, SIA</t>
  </si>
  <si>
    <t>661400005</t>
  </si>
  <si>
    <t>Sarmas Līsmanes ģimenes ārstes prakse, SIA</t>
  </si>
  <si>
    <t>940200013</t>
  </si>
  <si>
    <t>Ķire Marianna - ģimenes ārsta un arodveselības un arodslimību ārsta prakse</t>
  </si>
  <si>
    <t>940200012</t>
  </si>
  <si>
    <t>Uzbeka Ilona - ģimenes ārsta un ārsta pneimonologa prakse</t>
  </si>
  <si>
    <t>941600018</t>
  </si>
  <si>
    <t>M.BINDRES DOKTORĀTS, SIA</t>
  </si>
  <si>
    <t>024000002</t>
  </si>
  <si>
    <t>SABĪNES FELDMANES ĢĀP, SIA</t>
  </si>
  <si>
    <t>380200021</t>
  </si>
  <si>
    <t>Ivanova Dace - ģimenes ārsta un pediatra prakse</t>
  </si>
  <si>
    <t>661000004</t>
  </si>
  <si>
    <t>Šķirmante Elita - ģimenes ārsta prakse</t>
  </si>
  <si>
    <t>360200010</t>
  </si>
  <si>
    <t>360200012</t>
  </si>
  <si>
    <t>Prindule Arita - ģimenes ārsta prakse</t>
  </si>
  <si>
    <t>250000017</t>
  </si>
  <si>
    <t>Berga Rudīte - ģimenes ārsta prakse</t>
  </si>
  <si>
    <t>029000001</t>
  </si>
  <si>
    <t>Virziņa Līga - ģimenes ārsta prakse</t>
  </si>
  <si>
    <t>026000009</t>
  </si>
  <si>
    <t>Aigas Āboliņas ģimenes ārsta prakse, Sabiedrība ar ierobežotu atbildību</t>
  </si>
  <si>
    <t>701800004</t>
  </si>
  <si>
    <t>Gritāne Sandra - ģimenes ārsta prakse</t>
  </si>
  <si>
    <t>250000081</t>
  </si>
  <si>
    <t>Krustiņa Dace - ģimenes ārsta un arodveselības un arodslimību ārsta prakse</t>
  </si>
  <si>
    <t>427500004</t>
  </si>
  <si>
    <t>VIVENDA, Sabiedrība ar ierobežotu atbildību</t>
  </si>
  <si>
    <t>360200065</t>
  </si>
  <si>
    <t>Baibas Koševares ģimenes ārsta prakse, SIA</t>
  </si>
  <si>
    <t>961000003</t>
  </si>
  <si>
    <t>Mazsalacas slimnīca, Sabiedrība ar ierobežotu atbildību</t>
  </si>
  <si>
    <t>026000004</t>
  </si>
  <si>
    <t>Jaunpiebalgas doktorāts, SIA</t>
  </si>
  <si>
    <t>360200018</t>
  </si>
  <si>
    <t>Žīgurs Jānis - ģimenes ārsta un arodveselības un arodslimību ārsta prakse</t>
  </si>
  <si>
    <t>420200004</t>
  </si>
  <si>
    <t>GUNTAS KAUGARES ĢIMENES ĀRSTA PRAKSE, Sabiedrība ar ierobežotu atbildību</t>
  </si>
  <si>
    <t>360800002</t>
  </si>
  <si>
    <t>Celenbergs Jurijs - ģimenes ārsta prakse</t>
  </si>
  <si>
    <t>360200021</t>
  </si>
  <si>
    <t>Rūtas Vanagas ārsta prakse, SIA</t>
  </si>
  <si>
    <t>038000005</t>
  </si>
  <si>
    <t>BHAP, SIA</t>
  </si>
  <si>
    <t>429300006</t>
  </si>
  <si>
    <t>VECPIEBALGAS DOKTORĀTS, SIA</t>
  </si>
  <si>
    <t>380200010</t>
  </si>
  <si>
    <t>Vancāns Jānis - ģimenes ārsta prakse</t>
  </si>
  <si>
    <t>700200013</t>
  </si>
  <si>
    <t>Tuča Ilona - ģimenes ārsta un pediatra prakse</t>
  </si>
  <si>
    <t>360800001</t>
  </si>
  <si>
    <t>Apes ārsta prakse, Sabiedrība ar ierobežotu atbildību</t>
  </si>
  <si>
    <t>380200003</t>
  </si>
  <si>
    <t>Zuša Ilga - ģimenes ārsta prakse</t>
  </si>
  <si>
    <t>964700002</t>
  </si>
  <si>
    <t>Saleniece Sarmīte - ģimenes ārsta prakse</t>
  </si>
  <si>
    <t>427700001</t>
  </si>
  <si>
    <t>Zariņa Zaiga - ģimenes ārsta un arodveselības un arodslimību ārsta prakse</t>
  </si>
  <si>
    <t>250000108</t>
  </si>
  <si>
    <t>Bērziņa Inga - ģimenes ārsta prakse</t>
  </si>
  <si>
    <t>941600015</t>
  </si>
  <si>
    <t>L. ZIEMELES DOKTORĀTS, SIA</t>
  </si>
  <si>
    <t>967100005</t>
  </si>
  <si>
    <t>ASAFREJA, Sabiedrība ar ierobežotu atbildību</t>
  </si>
  <si>
    <t>420200084</t>
  </si>
  <si>
    <t>Toms Ķēdis-ģimenes ārsta prakse, SIA</t>
  </si>
  <si>
    <t>701800003</t>
  </si>
  <si>
    <t>Latkovska Rita -  ģimenes ārsta un kardiologa prakse</t>
  </si>
  <si>
    <t>660200040</t>
  </si>
  <si>
    <t>VIDRIŽU DOKTORĀTS, SIA</t>
  </si>
  <si>
    <t>660200036</t>
  </si>
  <si>
    <t>Krauze Egita - ģimenes ārsta un pediatra prakse</t>
  </si>
  <si>
    <t>360200060</t>
  </si>
  <si>
    <t>A.Ādamsona ģimenes ārsta prakse, SIA</t>
  </si>
  <si>
    <t>500200052</t>
  </si>
  <si>
    <t>Balvu un Gulbenes slimnīcu apvienība, Sabiedrība ar ierobežotu atbildību</t>
  </si>
  <si>
    <t>500200046</t>
  </si>
  <si>
    <t>JAUNGULBENES DOKTORĀTS, Gulbenes rajona Jaungulbenes pagasta L.Vebruāles ārstu prakses individuālais uzņēmums</t>
  </si>
  <si>
    <t>029000002</t>
  </si>
  <si>
    <t>Rankas doktorāts, SIA</t>
  </si>
  <si>
    <t>967100008</t>
  </si>
  <si>
    <t>KĀRVINS, SIA</t>
  </si>
  <si>
    <t>387500001</t>
  </si>
  <si>
    <t>Paidere-Trubņika Dace - ģimenes ārsta prakse</t>
  </si>
  <si>
    <t>500200022</t>
  </si>
  <si>
    <t>STĀMERIENAS DOKTORĀTS, Gulbenes rajona Stāmerienas pagasta J.Seļicka ārstu prakses individuālais uzņēmums</t>
  </si>
  <si>
    <t>661000010</t>
  </si>
  <si>
    <t>Ozoliņš Zigurds - ģimenes ārsta prakse</t>
  </si>
  <si>
    <t>381600016</t>
  </si>
  <si>
    <t>A.Stubailovas ģimenes ārsta prakse, SIA</t>
  </si>
  <si>
    <t>961600012</t>
  </si>
  <si>
    <t>B. Kalniņas ģimenes ārsta prakse, Sabiedrība ar ierobežotu atbildību</t>
  </si>
  <si>
    <t>660200033</t>
  </si>
  <si>
    <t>I.Jakubaites ģimenes ārsta prakse, Sabiedrība ar ierobežotu atbildību</t>
  </si>
  <si>
    <t>700200024</t>
  </si>
  <si>
    <t>DAMIA, Sabiedrība ar ierobežotu atbildību</t>
  </si>
  <si>
    <t>960200002</t>
  </si>
  <si>
    <t>DOKTORĀTS "KALMES", Sabiedrība ar ierobežotu atbildību</t>
  </si>
  <si>
    <t>700200033</t>
  </si>
  <si>
    <t>Stalaža Lilita - ģimenes ārsta prakse</t>
  </si>
  <si>
    <t>705500008</t>
  </si>
  <si>
    <t>Braķe Aina - ģimenes ārsta prakse</t>
  </si>
  <si>
    <t>960200004</t>
  </si>
  <si>
    <t>Kuzma Ilze - ģimenes ārsta prakse</t>
  </si>
  <si>
    <t>038000004</t>
  </si>
  <si>
    <t>VIVERE, SIA</t>
  </si>
  <si>
    <t>360200026</t>
  </si>
  <si>
    <t>Stabingis Jānis - ģimenes ārsta prakse</t>
  </si>
  <si>
    <t>500200029</t>
  </si>
  <si>
    <t>Luguzis Egīls - ģimenes ārsta prakse</t>
  </si>
  <si>
    <t>701400009</t>
  </si>
  <si>
    <t>MADONAS TRAUMATOLOĢIJAS UN ORTOPĒDIJAS KLĪNIKA, Sabiedrība ar ierobežotu atbildību</t>
  </si>
  <si>
    <t>660200038</t>
  </si>
  <si>
    <t>Lelle Aira - ģimenes ārsta prakse</t>
  </si>
  <si>
    <t>940200015</t>
  </si>
  <si>
    <t>Kļaviņa Ritma - ģimenes ārsta prakse</t>
  </si>
  <si>
    <t>964700001</t>
  </si>
  <si>
    <t>Trikātas doktorāts, SIA</t>
  </si>
  <si>
    <t>705500006</t>
  </si>
  <si>
    <t>Budze Līga - ģimenes ārsta prakse</t>
  </si>
  <si>
    <t>500200019</t>
  </si>
  <si>
    <t>Mezīte Baiba - ģimenes ārsta un arodveselības un arodslimību ārsta prakse</t>
  </si>
  <si>
    <t>250000026</t>
  </si>
  <si>
    <t>Pauniņš Aivars - ģimenes ārsta prakse</t>
  </si>
  <si>
    <t>660200039</t>
  </si>
  <si>
    <t>Noriņa Dace - ģimenes ārsta un arodveselības un arodslimību ārsta prakse</t>
  </si>
  <si>
    <t>250000176</t>
  </si>
  <si>
    <t>Vilcāne Anna - ģimenes ārsta prakse</t>
  </si>
  <si>
    <t>427300006</t>
  </si>
  <si>
    <t>Briģis Jānis - ģimenes ārsta un arodveselības un arodslimību ārsta prakse</t>
  </si>
  <si>
    <t>661400006</t>
  </si>
  <si>
    <t>NADEŽDAS OŠČENKOVAS ĢIMENES ĀRSTES PRAKSE, Limbažu rajona Oščenkovas individuālais uzņēmums</t>
  </si>
  <si>
    <t>500200039</t>
  </si>
  <si>
    <t>Luguze Inta - ģimenes ārsta prakse</t>
  </si>
  <si>
    <t>420200011</t>
  </si>
  <si>
    <t>Rogoza Natālija - ģimenes ārsta prakse</t>
  </si>
  <si>
    <t>500200040</t>
  </si>
  <si>
    <t>Mūrniece Dace - ģimenes ārsta prakse</t>
  </si>
  <si>
    <t>961600007</t>
  </si>
  <si>
    <t>M. GRŪSLES ĀRSTA PRAKSE, SIA</t>
  </si>
  <si>
    <t>941600003</t>
  </si>
  <si>
    <t>Zušmane Evita - ģimenes ārsta prakse</t>
  </si>
  <si>
    <t>967300001</t>
  </si>
  <si>
    <t>Skujiņa Inese - ģimenes ārsta prakse</t>
  </si>
  <si>
    <t>026000011</t>
  </si>
  <si>
    <t>Lasmane Madara - ģimenes ārsta prakse</t>
  </si>
  <si>
    <t>427700007</t>
  </si>
  <si>
    <t>Līgas Purmales ģimenes ārstes prakse, SIA</t>
  </si>
  <si>
    <t>427300005</t>
  </si>
  <si>
    <t>Smeķe Aija - ģimenes ārsta prakse</t>
  </si>
  <si>
    <t>024000001</t>
  </si>
  <si>
    <t>Elīnas Kapteines ģimenes ārsta prakse, SIA</t>
  </si>
  <si>
    <t>380200018</t>
  </si>
  <si>
    <t>Zondaka Natālija - ārsta internista prakse</t>
  </si>
  <si>
    <t>941600012</t>
  </si>
  <si>
    <t>Lūkina Zane - ģimenes ārsta un arodveselības un arodslimību ārsta prakse</t>
  </si>
  <si>
    <t>660200045</t>
  </si>
  <si>
    <t>Skultes doktorāts, SIA</t>
  </si>
  <si>
    <t>500200062</t>
  </si>
  <si>
    <t>Krēsliņa Inta - ģimenes ārsta prakse</t>
  </si>
  <si>
    <t>661000005</t>
  </si>
  <si>
    <t>Kundrāte Gunta - ģimenes ārsta prakse</t>
  </si>
  <si>
    <t>250000159</t>
  </si>
  <si>
    <t>Grunte Inga - ģimenes ārsta prakse</t>
  </si>
  <si>
    <t>035000003</t>
  </si>
  <si>
    <t>DD Doktorāts, SIA</t>
  </si>
  <si>
    <t>661400004</t>
  </si>
  <si>
    <t>Salacgrīvas novada ģimenes ārstes Ilonas Balodes doktorāts</t>
  </si>
  <si>
    <t>705500007</t>
  </si>
  <si>
    <t>Kallinga Aija - ģimenes ārsta prakse</t>
  </si>
  <si>
    <t>026000013</t>
  </si>
  <si>
    <t>Zanes Mareckas ģimenes ārsta prakse, SIA</t>
  </si>
  <si>
    <t>700200064</t>
  </si>
  <si>
    <t>Bogdanovas ģimenes ārsta prakse, Sabiedrība ar ierobežotu atbildību</t>
  </si>
  <si>
    <t>381600008</t>
  </si>
  <si>
    <t>Šļakota Aija - ģimenes ārsta prakse</t>
  </si>
  <si>
    <t>427500009</t>
  </si>
  <si>
    <t>Stjade Irita - ģimenes ārsta un arodveselības un arodslimību ārsta prakse</t>
  </si>
  <si>
    <t>250000031</t>
  </si>
  <si>
    <t>ĢIMENES ĀRSTA INTAS AUZIŅAS PRIVĀTPRAKSE, SIA</t>
  </si>
  <si>
    <t>380200005</t>
  </si>
  <si>
    <t>Semjonova Svetlana - ģimenes ārsta prakse</t>
  </si>
  <si>
    <t>420200077</t>
  </si>
  <si>
    <t>Stramkale Anita - ģimenes ārsta prakse</t>
  </si>
  <si>
    <t>380200009</t>
  </si>
  <si>
    <t>Vīķele Rasma - ģimenes ārsta prakse</t>
  </si>
  <si>
    <t>940200014</t>
  </si>
  <si>
    <t>Nātra Inga - ģimenes ārsta prakse</t>
  </si>
  <si>
    <t>700200006</t>
  </si>
  <si>
    <t>Rudzāta ārsta prakse, SIA</t>
  </si>
  <si>
    <t>250000020</t>
  </si>
  <si>
    <t>I. RĀVIŅAS ĀRSTA PRAKSE, SIA</t>
  </si>
  <si>
    <t>940200017</t>
  </si>
  <si>
    <t>Nātra Māris - ģimenes ārsta prakse</t>
  </si>
  <si>
    <t>360200003</t>
  </si>
  <si>
    <t>Anitas Muižnieces ārsta prakse, SIA</t>
  </si>
  <si>
    <t>035000002</t>
  </si>
  <si>
    <t>KEM Medical, Sabiedrība ar ierobežotu atbildību</t>
  </si>
  <si>
    <t>500200009</t>
  </si>
  <si>
    <t>Jansone Dace - ģimenes ārsta prakse</t>
  </si>
  <si>
    <t>700200046</t>
  </si>
  <si>
    <t>Kreicberga Dace - ģimenes ārsta prakse</t>
  </si>
  <si>
    <t>380200001</t>
  </si>
  <si>
    <t>LĪGAS KOZLOVSKAS ĢIMENES ĀRSTA PRAKSE, Balvu pilsētas Līgas Kozlovskas individuālais uzņēmums</t>
  </si>
  <si>
    <t>700200068</t>
  </si>
  <si>
    <t>Sanare PR, Sabiedrība ar ierobežotu atbildību</t>
  </si>
  <si>
    <t>660200034</t>
  </si>
  <si>
    <t>Drāzniece Viktorija - ģimenes ārsta prakse</t>
  </si>
  <si>
    <t>427300004</t>
  </si>
  <si>
    <t>Prindulis Jānis - ģimenes ārsta prakse</t>
  </si>
  <si>
    <t>380200020</t>
  </si>
  <si>
    <t>Lupkina Līga - ģimenes ārsta prakse</t>
  </si>
  <si>
    <t>054000013</t>
  </si>
  <si>
    <t>Elzas Gruzdiņas ģimenes ārsta prakse, Sabiedrība ar ierobežotu atbildību</t>
  </si>
  <si>
    <t>381600007</t>
  </si>
  <si>
    <t>Spridzāns Andris - ģimenes ārsta prakse</t>
  </si>
  <si>
    <t>967100004</t>
  </si>
  <si>
    <t>Poikāne Guna - ģimenes ārsta prakse</t>
  </si>
  <si>
    <t>700200022</t>
  </si>
  <si>
    <t>DECIMA, SIA</t>
  </si>
  <si>
    <t>424700008</t>
  </si>
  <si>
    <t>Elmere Olita - ģimenes ārsta prakse</t>
  </si>
  <si>
    <t>967100007</t>
  </si>
  <si>
    <t>Šakare Anna - ģimenes ārsta prakse</t>
  </si>
  <si>
    <t>701400003</t>
  </si>
  <si>
    <t>Igaune Velta - ģimenes ārsta prakse</t>
  </si>
  <si>
    <t>941800007</t>
  </si>
  <si>
    <t>Ditas Pīlātes ģimenes ārsta prakse, Sabiedrība ar ierobežotu atbildību</t>
  </si>
  <si>
    <t>250000104</t>
  </si>
  <si>
    <t>Kravale Jolanta - ģimenes ārsta prakse</t>
  </si>
  <si>
    <t>427300003</t>
  </si>
  <si>
    <t>Prindule Ilona - ģimenes ārsta prakse</t>
  </si>
  <si>
    <t>661400010</t>
  </si>
  <si>
    <t>Līduma Anita - ģimenes ārsta prakse</t>
  </si>
  <si>
    <t>360200063</t>
  </si>
  <si>
    <t>Daina Med, SIA</t>
  </si>
  <si>
    <t>700200012</t>
  </si>
  <si>
    <t>ANITAS KLŪGAS DOKTORĀTS, SIA</t>
  </si>
  <si>
    <t>380200016</t>
  </si>
  <si>
    <t>Slukina Tatjana - ģimenes ārsta prakse</t>
  </si>
  <si>
    <t>700200030</t>
  </si>
  <si>
    <t>Kreicuma Ilga - ģimenes ārsta prakse</t>
  </si>
  <si>
    <t>500200028</t>
  </si>
  <si>
    <t>Luika Marita - ģimenes ārsta prakse</t>
  </si>
  <si>
    <t>660200032</t>
  </si>
  <si>
    <t>Bērziņa Anita - ģimenes ārsta prakse un ārsta prakse vispārējā ultrasonogrāfijas metodē</t>
  </si>
  <si>
    <t>420200017</t>
  </si>
  <si>
    <t>Ivanova Valentīna - ģimenes ārsta un arodveselības un arodslimību ārsta prakse</t>
  </si>
  <si>
    <t>427300007</t>
  </si>
  <si>
    <t>Meinerte Gundega - ģimenes ārsta prakse</t>
  </si>
  <si>
    <t>660200031</t>
  </si>
  <si>
    <t>Strautiņa Inese - ģimenes ārsta prakse</t>
  </si>
  <si>
    <t>054000014</t>
  </si>
  <si>
    <t>Telmas Amandas Barisas ģimenes ārsta prakse, SIA</t>
  </si>
  <si>
    <t>026000019</t>
  </si>
  <si>
    <t>DIĀNAS OTTO-IRŠAS ĢĀP, SIA</t>
  </si>
  <si>
    <t>024000003</t>
  </si>
  <si>
    <t>M.Kiseļovas ģimenes ārsta prakse, SIA</t>
  </si>
  <si>
    <t>026000020</t>
  </si>
  <si>
    <t>Evas Grīnfeldes ģimenes ārsta prakse, SIA</t>
  </si>
  <si>
    <t>026000021</t>
  </si>
  <si>
    <t>Ģimenes doktorāts, SIA</t>
  </si>
  <si>
    <t>Laboratorijas nosūtījumu finanšu apjoma sadalījums PVA 2026.gadam, EUR</t>
  </si>
  <si>
    <t>035000010</t>
  </si>
  <si>
    <t>A.Kokoreviča ģimenes ārsta prakse, Sabiedrība ar ierobežotu atbildību</t>
  </si>
  <si>
    <t>Finanšu apjoms uz periodu, EUR</t>
  </si>
  <si>
    <t>Laboratorisko pakalpojumu apmaksai paredzēto finanšu līdzekļu izlietojums 
ģimenes ārstiem, pie kuriem reģistrēti pacienti *</t>
  </si>
  <si>
    <t>* Finanšu līdzekļu izlietojuma aprēķinā netiek piemērots koeficients 0,9;</t>
  </si>
  <si>
    <t>** Izpildes % ir norādīts tiem pakalpojumu sniedzējiem, kas strādā kopš 2026. gada sākuma.</t>
  </si>
  <si>
    <t>A.Šnikvaldes ģimenes ārsta prakse, SIA</t>
  </si>
  <si>
    <t>054000021</t>
  </si>
  <si>
    <t>ILF konsultācijas, SIA</t>
  </si>
  <si>
    <t>Malnace Dzirkstīte</t>
  </si>
  <si>
    <t>Jansone Sanita</t>
  </si>
  <si>
    <t>Kreituse Marita</t>
  </si>
  <si>
    <t>Ķiris Valdis</t>
  </si>
  <si>
    <t>Kļaviņa Maija</t>
  </si>
  <si>
    <t>Paudere-Logina Sanita</t>
  </si>
  <si>
    <t>Miķelsone Sandra</t>
  </si>
  <si>
    <t>Plūme Anda</t>
  </si>
  <si>
    <t>Puharte-Zicmane Dina</t>
  </si>
  <si>
    <t>Gārša Inese</t>
  </si>
  <si>
    <t>Strautiņš Andrejs</t>
  </si>
  <si>
    <t>Liepiņa Maija</t>
  </si>
  <si>
    <t>Ločmele Inguna</t>
  </si>
  <si>
    <t>Vorslava Dace</t>
  </si>
  <si>
    <t>Līsmane Sarma</t>
  </si>
  <si>
    <t>Ķire Marianna</t>
  </si>
  <si>
    <t>Uzbeka Ilona</t>
  </si>
  <si>
    <t>Bindre Maruta</t>
  </si>
  <si>
    <t>Feldmane Sabīne</t>
  </si>
  <si>
    <t>Ivanova Dace</t>
  </si>
  <si>
    <t>Šķirmante Elita</t>
  </si>
  <si>
    <t>Šnikvalde Anita</t>
  </si>
  <si>
    <t>Prindule Arita</t>
  </si>
  <si>
    <t>Vilka Inese</t>
  </si>
  <si>
    <t>Berga Rudīte</t>
  </si>
  <si>
    <t>Virziņa Līga</t>
  </si>
  <si>
    <t>Āboliņa Aiga</t>
  </si>
  <si>
    <t>Saleniece Beāte</t>
  </si>
  <si>
    <t>Gritāne Sandra</t>
  </si>
  <si>
    <t>Krustiņa Dace</t>
  </si>
  <si>
    <t>Viškinte Anita</t>
  </si>
  <si>
    <t>Koševare Baiba</t>
  </si>
  <si>
    <t>Pundure Evita</t>
  </si>
  <si>
    <t>Žīgurs Jānis</t>
  </si>
  <si>
    <t>Kaugare Gunta</t>
  </si>
  <si>
    <t>Celenbergs Jurijs</t>
  </si>
  <si>
    <t>Vanaga Rūta</t>
  </si>
  <si>
    <t>Jermaks Jurijs</t>
  </si>
  <si>
    <t>Radziņa Ilona</t>
  </si>
  <si>
    <t>Laurāne Kristīne</t>
  </si>
  <si>
    <t>Vancāns Jānis</t>
  </si>
  <si>
    <t>Tuča Ilona</t>
  </si>
  <si>
    <t>Straujupe Zita</t>
  </si>
  <si>
    <t>Zuša Ilga</t>
  </si>
  <si>
    <t>Kiseļova Madara</t>
  </si>
  <si>
    <t>Saleniece Sarmīte</t>
  </si>
  <si>
    <t>Zariņa Zaiga</t>
  </si>
  <si>
    <t>Bērziņa Inga</t>
  </si>
  <si>
    <t>Ziemele Līga</t>
  </si>
  <si>
    <t>Asafreja Gunta</t>
  </si>
  <si>
    <t>Otto-Irša Diāna</t>
  </si>
  <si>
    <t>Ķēdis Toms</t>
  </si>
  <si>
    <t>Šēna Ieva</t>
  </si>
  <si>
    <t>Latkovska Rita</t>
  </si>
  <si>
    <t>Vītola Edīte</t>
  </si>
  <si>
    <t>Kokorevičs Aleksejs</t>
  </si>
  <si>
    <t>Krauze Egita</t>
  </si>
  <si>
    <t>Papenoka Arnita</t>
  </si>
  <si>
    <t>029000005</t>
  </si>
  <si>
    <t>A.Papenokas ģimenes ārsta prakse, SIA</t>
  </si>
  <si>
    <t>Ādamsons Alvis</t>
  </si>
  <si>
    <t>Ūdre Linda</t>
  </si>
  <si>
    <t>Vebruāle Līga</t>
  </si>
  <si>
    <t>Baķe Baiba</t>
  </si>
  <si>
    <t>Jakovins Juris</t>
  </si>
  <si>
    <t>Paidere-Trubņika Dace</t>
  </si>
  <si>
    <t>Seļickis Jānis</t>
  </si>
  <si>
    <t>Ozoliņš Zigurds</t>
  </si>
  <si>
    <t>Stubailova-Žvarte Aļina</t>
  </si>
  <si>
    <t>Kalniņa Baiba</t>
  </si>
  <si>
    <t>Jakubaite Inese</t>
  </si>
  <si>
    <t>Galeja Inita</t>
  </si>
  <si>
    <t>Mironovska Anna</t>
  </si>
  <si>
    <t>Stalaža Lilita</t>
  </si>
  <si>
    <t>Braķe Aina</t>
  </si>
  <si>
    <t>Kuzma Ilze</t>
  </si>
  <si>
    <t>Muceniece Līga</t>
  </si>
  <si>
    <t>Grīnfelde Eva</t>
  </si>
  <si>
    <t>Petrovska Sigita</t>
  </si>
  <si>
    <t>Stabingis Jānis</t>
  </si>
  <si>
    <t>Luguzis Egīls</t>
  </si>
  <si>
    <t>Stradiņa Zenta</t>
  </si>
  <si>
    <t>Vīksne Inguna</t>
  </si>
  <si>
    <t>Lelle Aira</t>
  </si>
  <si>
    <t>Kļaviņa Ritma</t>
  </si>
  <si>
    <t>Veršelo Inese</t>
  </si>
  <si>
    <t>Budze Līga</t>
  </si>
  <si>
    <t>Mezīte Baiba</t>
  </si>
  <si>
    <t>Pauniņš Aivars</t>
  </si>
  <si>
    <t>Noriņa Dace</t>
  </si>
  <si>
    <t>Vilcāne Anna</t>
  </si>
  <si>
    <t>Briģis Jānis</t>
  </si>
  <si>
    <t>Oščenkova Nadežda</t>
  </si>
  <si>
    <t>Luguze Inta</t>
  </si>
  <si>
    <t>Rogoza Natālija</t>
  </si>
  <si>
    <t>Mūrniece Dace</t>
  </si>
  <si>
    <t>Grūsle Marika</t>
  </si>
  <si>
    <t>Zušmane Evita</t>
  </si>
  <si>
    <t>Skujiņa Inese</t>
  </si>
  <si>
    <t>Lasmane Madara</t>
  </si>
  <si>
    <t>Purmale Līga</t>
  </si>
  <si>
    <t>Smeķe Aija</t>
  </si>
  <si>
    <t>Kapteine Elīna</t>
  </si>
  <si>
    <t>Zondaka Natālija</t>
  </si>
  <si>
    <t>Lūkina Zane</t>
  </si>
  <si>
    <t>Siliņš Reinis</t>
  </si>
  <si>
    <t>Liepa Justīne</t>
  </si>
  <si>
    <t>Krēsliņa Inta</t>
  </si>
  <si>
    <t>Kundrāte Gunta</t>
  </si>
  <si>
    <t>Grunte Inga</t>
  </si>
  <si>
    <t>Dzirne Denija</t>
  </si>
  <si>
    <t>Balode Ilona</t>
  </si>
  <si>
    <t>Kallinga Aija</t>
  </si>
  <si>
    <t>Marecka Zane</t>
  </si>
  <si>
    <t>Bogdanova Inga</t>
  </si>
  <si>
    <t>Šļakota Aija</t>
  </si>
  <si>
    <t>Stjade Irita</t>
  </si>
  <si>
    <t>Auziņa Inta</t>
  </si>
  <si>
    <t>Semjonova Svetlana</t>
  </si>
  <si>
    <t>Stramkale Anita</t>
  </si>
  <si>
    <t>Vīķele Rasma</t>
  </si>
  <si>
    <t>Nātra Inga</t>
  </si>
  <si>
    <t>Rudzāts Reinis</t>
  </si>
  <si>
    <t>Rāviņa Inese</t>
  </si>
  <si>
    <t>Nātra Māris</t>
  </si>
  <si>
    <t>Muižniece Anita</t>
  </si>
  <si>
    <t>Lastovska Kristija</t>
  </si>
  <si>
    <t>Dārzniece Inga</t>
  </si>
  <si>
    <t>Jansone Dace</t>
  </si>
  <si>
    <t>Kreicberga Dace</t>
  </si>
  <si>
    <t>Kozlovska Līga</t>
  </si>
  <si>
    <t>Pomere Rita</t>
  </si>
  <si>
    <t>Drāzniece Viktorija</t>
  </si>
  <si>
    <t>Prindulis Jānis</t>
  </si>
  <si>
    <t>Lupkina Līga</t>
  </si>
  <si>
    <t>Gruzdiņa Elza</t>
  </si>
  <si>
    <t>Spridzāns Andris</t>
  </si>
  <si>
    <t>Poikāne Guna</t>
  </si>
  <si>
    <t>Veipa Alda</t>
  </si>
  <si>
    <t>Elmere Olita</t>
  </si>
  <si>
    <t>Šakare Anna</t>
  </si>
  <si>
    <t>Igaune Velta</t>
  </si>
  <si>
    <t>Pīlāte Dita</t>
  </si>
  <si>
    <t>Kravale Jolanta</t>
  </si>
  <si>
    <t>Medne Iluta</t>
  </si>
  <si>
    <t>Grandāns Edgars</t>
  </si>
  <si>
    <t>Barisa Telma</t>
  </si>
  <si>
    <t>Prindule Ilona</t>
  </si>
  <si>
    <t>Līduma Anita</t>
  </si>
  <si>
    <t>Gabrāne Inese</t>
  </si>
  <si>
    <t>Freimanis Ilārs</t>
  </si>
  <si>
    <t>Ozola Daina</t>
  </si>
  <si>
    <t>Klūga Anita</t>
  </si>
  <si>
    <t>Slukina Tatjana</t>
  </si>
  <si>
    <t>Kreicuma Ilga</t>
  </si>
  <si>
    <t>Luika Marita</t>
  </si>
  <si>
    <t>Bērziņa Anita</t>
  </si>
  <si>
    <t>Ivanova Valentīna</t>
  </si>
  <si>
    <t>Meinerte Gundega</t>
  </si>
  <si>
    <t>Strautiņa Inese</t>
  </si>
  <si>
    <t>2026. gada janvāris - jūnijs</t>
  </si>
  <si>
    <t>Finanšu līdzekļu izlietojums (2026.gada janvāris - jūnijs), EUR</t>
  </si>
  <si>
    <t>Izpildes (janvāris - jūnijs), %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</si>
</sst>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6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1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10" fontId="0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/>
    <xf numFmtId="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4" fillId="0" borderId="0" xfId="2" applyFont="1" applyAlignment="1">
      <alignment horizontal="left" vertical="center"/>
    </xf>
    <xf numFmtId="10" fontId="0" fillId="0" borderId="1" xfId="1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/>
    </xf>
    <xf numFmtId="3" fontId="0" fillId="0" borderId="1" xfId="0" applyNumberFormat="1" applyFont="1" applyBorder="1" applyAlignment="1">
      <alignment horizontal="center"/>
    </xf>
  </cellXfs>
  <cellStyles count="3">
    <cellStyle name="Normal" xfId="0" builtinId="0"/>
    <cellStyle name="Normal 13" xfId="2" xr:uid="{2B7CD15A-8940-4B89-B302-EE06B2D482F7}"/>
    <cellStyle name="Percent" xfId="1" builtinId="5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I165"/>
  <sheetViews>
    <sheetView showGridLines="0" tabSelected="1" zoomScale="80" zoomScaleNormal="80" zoomScaleSheetLayoutView="100" workbookViewId="0">
      <pane xSplit="1" ySplit="7" topLeftCell="B8" activePane="bottomRight" state="frozen"/>
      <selection pane="topRight" activeCell="B1" sqref="B1"/>
      <selection pane="bottomLeft" activeCell="A6" sqref="A6"/>
      <selection pane="bottomRight" activeCell="H9" sqref="H9"/>
    </sheetView>
  </sheetViews>
  <sheetFormatPr defaultColWidth="9.1796875" defaultRowHeight="15.5" x14ac:dyDescent="0.35"/>
  <cols>
    <col min="1" max="1" width="13.1796875" style="1" customWidth="1"/>
    <col min="2" max="2" width="19.1796875" style="3" customWidth="1"/>
    <col min="3" max="3" width="18.1796875" style="1" customWidth="1"/>
    <col min="4" max="4" width="18" style="3" customWidth="1"/>
    <col min="5" max="5" width="52.81640625" style="1" customWidth="1"/>
    <col min="6" max="6" width="26.453125" style="2" customWidth="1"/>
    <col min="7" max="7" width="24.1796875" style="2" customWidth="1"/>
    <col min="8" max="8" width="17.1796875" style="2" customWidth="1"/>
    <col min="9" max="9" width="15.54296875" style="2" customWidth="1"/>
    <col min="10" max="16384" width="9.1796875" style="2"/>
  </cols>
  <sheetData>
    <row r="1" spans="1:9" ht="38.25" customHeight="1" x14ac:dyDescent="0.35">
      <c r="A1" s="20" t="s">
        <v>300</v>
      </c>
      <c r="B1" s="20"/>
      <c r="C1" s="20"/>
      <c r="D1" s="20"/>
      <c r="E1" s="20"/>
      <c r="F1" s="20"/>
      <c r="G1" s="20"/>
      <c r="H1" s="20"/>
      <c r="I1" s="20"/>
    </row>
    <row r="2" spans="1:9" ht="18.75" customHeight="1" x14ac:dyDescent="0.35">
      <c r="A2" s="21" t="s">
        <v>466</v>
      </c>
      <c r="B2" s="21"/>
      <c r="C2" s="21"/>
      <c r="D2" s="21"/>
      <c r="E2" s="21"/>
      <c r="F2" s="21"/>
      <c r="G2" s="21"/>
      <c r="H2" s="21"/>
      <c r="I2" s="21"/>
    </row>
    <row r="3" spans="1:9" ht="18.75" customHeight="1" x14ac:dyDescent="0.35">
      <c r="A3" s="4"/>
      <c r="B3" s="4"/>
      <c r="C3" s="4"/>
      <c r="D3" s="4"/>
      <c r="E3" s="4"/>
      <c r="F3" s="4"/>
      <c r="G3" s="4"/>
      <c r="H3" s="4"/>
      <c r="I3" s="4"/>
    </row>
    <row r="4" spans="1:9" ht="15.5" customHeight="1" x14ac:dyDescent="0.35">
      <c r="A4" s="18" t="s">
        <v>301</v>
      </c>
      <c r="B4" s="4"/>
      <c r="C4" s="4"/>
      <c r="D4" s="4"/>
      <c r="E4" s="4"/>
      <c r="F4" s="4"/>
      <c r="G4" s="4"/>
      <c r="H4" s="4"/>
      <c r="I4" s="4"/>
    </row>
    <row r="5" spans="1:9" ht="14" customHeight="1" x14ac:dyDescent="0.35">
      <c r="A5" s="18" t="s">
        <v>302</v>
      </c>
      <c r="B5" s="4"/>
      <c r="C5" s="4"/>
      <c r="D5" s="4"/>
      <c r="E5" s="4"/>
      <c r="F5" s="4"/>
      <c r="G5" s="4"/>
    </row>
    <row r="6" spans="1:9" ht="55.4" customHeight="1" x14ac:dyDescent="0.35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6" t="s">
        <v>467</v>
      </c>
      <c r="G6" s="6" t="s">
        <v>296</v>
      </c>
      <c r="H6" s="5" t="s">
        <v>299</v>
      </c>
      <c r="I6" s="5" t="s">
        <v>468</v>
      </c>
    </row>
    <row r="7" spans="1:9" x14ac:dyDescent="0.35">
      <c r="A7" s="5"/>
      <c r="B7" s="5"/>
      <c r="C7" s="5"/>
      <c r="D7" s="5"/>
      <c r="E7" s="5" t="s">
        <v>0</v>
      </c>
      <c r="F7" s="8">
        <f>SUM(F8:F165)</f>
        <v>1892267.1099999999</v>
      </c>
      <c r="G7" s="8">
        <f>SUM(G8:G165)</f>
        <v>3444275</v>
      </c>
      <c r="H7" s="8">
        <f>G7/12*6</f>
        <v>1722137.5</v>
      </c>
      <c r="I7" s="7">
        <f>F7/H7</f>
        <v>1.0987897946592533</v>
      </c>
    </row>
    <row r="8" spans="1:9" x14ac:dyDescent="0.35">
      <c r="A8" s="10" t="s">
        <v>6</v>
      </c>
      <c r="B8" s="10">
        <v>10050026905</v>
      </c>
      <c r="C8" s="11" t="s">
        <v>306</v>
      </c>
      <c r="D8" s="11" t="s">
        <v>54</v>
      </c>
      <c r="E8" s="11" t="s">
        <v>55</v>
      </c>
      <c r="F8" s="12">
        <v>23.009999999999998</v>
      </c>
      <c r="G8" s="13"/>
      <c r="H8" s="13"/>
      <c r="I8" s="9"/>
    </row>
    <row r="9" spans="1:9" x14ac:dyDescent="0.35">
      <c r="A9" s="10" t="s">
        <v>6</v>
      </c>
      <c r="B9" s="10">
        <v>10100001711</v>
      </c>
      <c r="C9" s="11" t="s">
        <v>307</v>
      </c>
      <c r="D9" s="11" t="s">
        <v>7</v>
      </c>
      <c r="E9" s="11" t="s">
        <v>8</v>
      </c>
      <c r="F9" s="12">
        <v>6209.89</v>
      </c>
      <c r="G9" s="13">
        <v>12831</v>
      </c>
      <c r="H9" s="13">
        <f t="shared" ref="H9:H12" si="0">G9/12*6</f>
        <v>6415.5</v>
      </c>
      <c r="I9" s="9">
        <f t="shared" ref="I9:I72" si="1">F9/H9</f>
        <v>0.96795105603616249</v>
      </c>
    </row>
    <row r="10" spans="1:9" x14ac:dyDescent="0.35">
      <c r="A10" s="10" t="s">
        <v>6</v>
      </c>
      <c r="B10" s="10">
        <v>10120042133</v>
      </c>
      <c r="C10" s="11" t="s">
        <v>308</v>
      </c>
      <c r="D10" s="11" t="s">
        <v>9</v>
      </c>
      <c r="E10" s="11" t="s">
        <v>10</v>
      </c>
      <c r="F10" s="12">
        <v>13873.3</v>
      </c>
      <c r="G10" s="13">
        <v>18266</v>
      </c>
      <c r="H10" s="13">
        <f t="shared" si="0"/>
        <v>9133</v>
      </c>
      <c r="I10" s="9">
        <f t="shared" si="1"/>
        <v>1.5190298916018832</v>
      </c>
    </row>
    <row r="11" spans="1:9" x14ac:dyDescent="0.35">
      <c r="A11" s="10" t="s">
        <v>6</v>
      </c>
      <c r="B11" s="10">
        <v>10130004325</v>
      </c>
      <c r="C11" s="11" t="s">
        <v>309</v>
      </c>
      <c r="D11" s="11" t="s">
        <v>11</v>
      </c>
      <c r="E11" s="11" t="s">
        <v>12</v>
      </c>
      <c r="F11" s="12">
        <v>9513.869999999999</v>
      </c>
      <c r="G11" s="13">
        <v>19974</v>
      </c>
      <c r="H11" s="13">
        <f t="shared" si="0"/>
        <v>9987</v>
      </c>
      <c r="I11" s="9">
        <f t="shared" si="1"/>
        <v>0.95262541303694792</v>
      </c>
    </row>
    <row r="12" spans="1:9" x14ac:dyDescent="0.35">
      <c r="A12" s="10" t="s">
        <v>6</v>
      </c>
      <c r="B12" s="10">
        <v>10160002841</v>
      </c>
      <c r="C12" s="11" t="s">
        <v>310</v>
      </c>
      <c r="D12" s="11" t="s">
        <v>13</v>
      </c>
      <c r="E12" s="11" t="s">
        <v>14</v>
      </c>
      <c r="F12" s="12">
        <v>10186.959999999999</v>
      </c>
      <c r="G12" s="13">
        <v>21351</v>
      </c>
      <c r="H12" s="13">
        <f t="shared" si="0"/>
        <v>10675.5</v>
      </c>
      <c r="I12" s="9">
        <f t="shared" si="1"/>
        <v>0.95423727225891053</v>
      </c>
    </row>
    <row r="13" spans="1:9" x14ac:dyDescent="0.35">
      <c r="A13" s="10" t="s">
        <v>6</v>
      </c>
      <c r="B13" s="10">
        <v>10200051397</v>
      </c>
      <c r="C13" s="11" t="s">
        <v>311</v>
      </c>
      <c r="D13" s="11" t="s">
        <v>15</v>
      </c>
      <c r="E13" s="11" t="s">
        <v>16</v>
      </c>
      <c r="F13" s="12">
        <v>6666.34</v>
      </c>
      <c r="G13" s="13"/>
      <c r="H13" s="13"/>
      <c r="I13" s="9"/>
    </row>
    <row r="14" spans="1:9" x14ac:dyDescent="0.35">
      <c r="A14" s="10" t="s">
        <v>6</v>
      </c>
      <c r="B14" s="10">
        <v>10250005536</v>
      </c>
      <c r="C14" s="11" t="s">
        <v>312</v>
      </c>
      <c r="D14" s="11" t="s">
        <v>17</v>
      </c>
      <c r="E14" s="11" t="s">
        <v>18</v>
      </c>
      <c r="F14" s="12">
        <v>11973.95</v>
      </c>
      <c r="G14" s="13">
        <v>21180</v>
      </c>
      <c r="H14" s="13">
        <f t="shared" ref="H14:H30" si="2">G14/12*6</f>
        <v>10590</v>
      </c>
      <c r="I14" s="9">
        <f t="shared" si="1"/>
        <v>1.1306846081208688</v>
      </c>
    </row>
    <row r="15" spans="1:9" x14ac:dyDescent="0.35">
      <c r="A15" s="10" t="s">
        <v>6</v>
      </c>
      <c r="B15" s="10">
        <v>10250006343</v>
      </c>
      <c r="C15" s="11" t="s">
        <v>313</v>
      </c>
      <c r="D15" s="11" t="s">
        <v>19</v>
      </c>
      <c r="E15" s="11" t="s">
        <v>20</v>
      </c>
      <c r="F15" s="12">
        <v>5742.76</v>
      </c>
      <c r="G15" s="13">
        <v>26248</v>
      </c>
      <c r="H15" s="13">
        <f t="shared" si="2"/>
        <v>13124</v>
      </c>
      <c r="I15" s="9">
        <f t="shared" si="1"/>
        <v>0.43757695824443771</v>
      </c>
    </row>
    <row r="16" spans="1:9" x14ac:dyDescent="0.35">
      <c r="A16" s="10" t="s">
        <v>6</v>
      </c>
      <c r="B16" s="10">
        <v>10300004728</v>
      </c>
      <c r="C16" s="11" t="s">
        <v>314</v>
      </c>
      <c r="D16" s="11" t="s">
        <v>21</v>
      </c>
      <c r="E16" s="11" t="s">
        <v>22</v>
      </c>
      <c r="F16" s="12">
        <v>36172.660000000003</v>
      </c>
      <c r="G16" s="13">
        <v>65476</v>
      </c>
      <c r="H16" s="13">
        <f t="shared" si="2"/>
        <v>32738</v>
      </c>
      <c r="I16" s="9">
        <f t="shared" si="1"/>
        <v>1.1049135561121632</v>
      </c>
    </row>
    <row r="17" spans="1:9" x14ac:dyDescent="0.35">
      <c r="A17" s="10" t="s">
        <v>6</v>
      </c>
      <c r="B17" s="10">
        <v>10350008394</v>
      </c>
      <c r="C17" s="11" t="s">
        <v>315</v>
      </c>
      <c r="D17" s="11" t="s">
        <v>23</v>
      </c>
      <c r="E17" s="11" t="s">
        <v>24</v>
      </c>
      <c r="F17" s="12">
        <v>13279.12</v>
      </c>
      <c r="G17" s="13">
        <v>15427</v>
      </c>
      <c r="H17" s="13">
        <f t="shared" si="2"/>
        <v>7713.5</v>
      </c>
      <c r="I17" s="9">
        <f t="shared" si="1"/>
        <v>1.721542749724509</v>
      </c>
    </row>
    <row r="18" spans="1:9" x14ac:dyDescent="0.35">
      <c r="A18" s="10" t="s">
        <v>6</v>
      </c>
      <c r="B18" s="10">
        <v>10440001208</v>
      </c>
      <c r="C18" s="11" t="s">
        <v>316</v>
      </c>
      <c r="D18" s="11" t="s">
        <v>25</v>
      </c>
      <c r="E18" s="11" t="s">
        <v>26</v>
      </c>
      <c r="F18" s="12">
        <v>4644.91</v>
      </c>
      <c r="G18" s="13">
        <v>12925</v>
      </c>
      <c r="H18" s="13">
        <f t="shared" si="2"/>
        <v>6462.5</v>
      </c>
      <c r="I18" s="9">
        <f t="shared" si="1"/>
        <v>0.71874816247582207</v>
      </c>
    </row>
    <row r="19" spans="1:9" x14ac:dyDescent="0.35">
      <c r="A19" s="10" t="s">
        <v>6</v>
      </c>
      <c r="B19" s="10">
        <v>10500008488</v>
      </c>
      <c r="C19" s="11" t="s">
        <v>317</v>
      </c>
      <c r="D19" s="11" t="s">
        <v>27</v>
      </c>
      <c r="E19" s="11" t="s">
        <v>28</v>
      </c>
      <c r="F19" s="12">
        <v>12969.43</v>
      </c>
      <c r="G19" s="13">
        <v>43406</v>
      </c>
      <c r="H19" s="13">
        <f t="shared" si="2"/>
        <v>21703</v>
      </c>
      <c r="I19" s="9">
        <f t="shared" si="1"/>
        <v>0.59758696954338109</v>
      </c>
    </row>
    <row r="20" spans="1:9" x14ac:dyDescent="0.35">
      <c r="A20" s="10" t="s">
        <v>6</v>
      </c>
      <c r="B20" s="10">
        <v>10510001022</v>
      </c>
      <c r="C20" s="11" t="s">
        <v>318</v>
      </c>
      <c r="D20" s="11" t="s">
        <v>29</v>
      </c>
      <c r="E20" s="11" t="s">
        <v>30</v>
      </c>
      <c r="F20" s="12">
        <v>15692.279999999999</v>
      </c>
      <c r="G20" s="13">
        <v>34776</v>
      </c>
      <c r="H20" s="13">
        <f t="shared" si="2"/>
        <v>17388</v>
      </c>
      <c r="I20" s="9">
        <f t="shared" si="1"/>
        <v>0.90247757073844026</v>
      </c>
    </row>
    <row r="21" spans="1:9" x14ac:dyDescent="0.35">
      <c r="A21" s="10" t="s">
        <v>6</v>
      </c>
      <c r="B21" s="10">
        <v>10550003244</v>
      </c>
      <c r="C21" s="11" t="s">
        <v>319</v>
      </c>
      <c r="D21" s="11" t="s">
        <v>31</v>
      </c>
      <c r="E21" s="11" t="s">
        <v>32</v>
      </c>
      <c r="F21" s="12">
        <v>13818.5</v>
      </c>
      <c r="G21" s="13">
        <v>30928</v>
      </c>
      <c r="H21" s="13">
        <f t="shared" si="2"/>
        <v>15464</v>
      </c>
      <c r="I21" s="9">
        <f t="shared" si="1"/>
        <v>0.89359156751163993</v>
      </c>
    </row>
    <row r="22" spans="1:9" x14ac:dyDescent="0.35">
      <c r="A22" s="10" t="s">
        <v>6</v>
      </c>
      <c r="B22" s="10">
        <v>10550006583</v>
      </c>
      <c r="C22" s="11" t="s">
        <v>320</v>
      </c>
      <c r="D22" s="11" t="s">
        <v>33</v>
      </c>
      <c r="E22" s="11" t="s">
        <v>34</v>
      </c>
      <c r="F22" s="12">
        <v>8148.06</v>
      </c>
      <c r="G22" s="13">
        <v>22658</v>
      </c>
      <c r="H22" s="13">
        <f t="shared" si="2"/>
        <v>11329</v>
      </c>
      <c r="I22" s="9">
        <f t="shared" si="1"/>
        <v>0.71922146703151213</v>
      </c>
    </row>
    <row r="23" spans="1:9" x14ac:dyDescent="0.35">
      <c r="A23" s="10" t="s">
        <v>6</v>
      </c>
      <c r="B23" s="10">
        <v>10640007098</v>
      </c>
      <c r="C23" s="11" t="s">
        <v>321</v>
      </c>
      <c r="D23" s="11" t="s">
        <v>35</v>
      </c>
      <c r="E23" s="11" t="s">
        <v>36</v>
      </c>
      <c r="F23" s="12">
        <v>9180.6200000000008</v>
      </c>
      <c r="G23" s="13">
        <v>26356</v>
      </c>
      <c r="H23" s="13">
        <f t="shared" si="2"/>
        <v>13178</v>
      </c>
      <c r="I23" s="9">
        <f t="shared" si="1"/>
        <v>0.69666261951737751</v>
      </c>
    </row>
    <row r="24" spans="1:9" x14ac:dyDescent="0.35">
      <c r="A24" s="10" t="s">
        <v>6</v>
      </c>
      <c r="B24" s="10">
        <v>10800002477</v>
      </c>
      <c r="C24" s="11" t="s">
        <v>322</v>
      </c>
      <c r="D24" s="11" t="s">
        <v>37</v>
      </c>
      <c r="E24" s="11" t="s">
        <v>38</v>
      </c>
      <c r="F24" s="12">
        <v>4691.8900000000003</v>
      </c>
      <c r="G24" s="13">
        <v>12211</v>
      </c>
      <c r="H24" s="13">
        <f t="shared" si="2"/>
        <v>6105.5</v>
      </c>
      <c r="I24" s="9">
        <f t="shared" si="1"/>
        <v>0.76846941282450254</v>
      </c>
    </row>
    <row r="25" spans="1:9" x14ac:dyDescent="0.35">
      <c r="A25" s="10" t="s">
        <v>6</v>
      </c>
      <c r="B25" s="10">
        <v>11490002300</v>
      </c>
      <c r="C25" s="11" t="s">
        <v>323</v>
      </c>
      <c r="D25" s="11" t="s">
        <v>39</v>
      </c>
      <c r="E25" s="11" t="s">
        <v>40</v>
      </c>
      <c r="F25" s="12">
        <v>18961.650000000001</v>
      </c>
      <c r="G25" s="13">
        <v>25471</v>
      </c>
      <c r="H25" s="13">
        <f t="shared" si="2"/>
        <v>12735.5</v>
      </c>
      <c r="I25" s="9">
        <f t="shared" si="1"/>
        <v>1.48888147304778</v>
      </c>
    </row>
    <row r="26" spans="1:9" x14ac:dyDescent="0.35">
      <c r="A26" s="10" t="s">
        <v>6</v>
      </c>
      <c r="B26" s="10">
        <v>11590054491</v>
      </c>
      <c r="C26" s="11" t="s">
        <v>324</v>
      </c>
      <c r="D26" s="11" t="s">
        <v>41</v>
      </c>
      <c r="E26" s="11" t="s">
        <v>42</v>
      </c>
      <c r="F26" s="12">
        <v>15433.11</v>
      </c>
      <c r="G26" s="13">
        <v>21026</v>
      </c>
      <c r="H26" s="13">
        <f t="shared" si="2"/>
        <v>10513</v>
      </c>
      <c r="I26" s="9">
        <f t="shared" si="1"/>
        <v>1.4680024731285075</v>
      </c>
    </row>
    <row r="27" spans="1:9" x14ac:dyDescent="0.35">
      <c r="A27" s="10" t="s">
        <v>6</v>
      </c>
      <c r="B27" s="10">
        <v>11640000907</v>
      </c>
      <c r="C27" s="11" t="s">
        <v>325</v>
      </c>
      <c r="D27" s="11" t="s">
        <v>43</v>
      </c>
      <c r="E27" s="11" t="s">
        <v>44</v>
      </c>
      <c r="F27" s="12">
        <v>13719.050000000001</v>
      </c>
      <c r="G27" s="13">
        <v>29457</v>
      </c>
      <c r="H27" s="13">
        <f t="shared" si="2"/>
        <v>14728.5</v>
      </c>
      <c r="I27" s="9">
        <f t="shared" si="1"/>
        <v>0.93146281019791566</v>
      </c>
    </row>
    <row r="28" spans="1:9" x14ac:dyDescent="0.35">
      <c r="A28" s="10" t="s">
        <v>6</v>
      </c>
      <c r="B28" s="10">
        <v>12240007412</v>
      </c>
      <c r="C28" s="11" t="s">
        <v>326</v>
      </c>
      <c r="D28" s="11" t="s">
        <v>45</v>
      </c>
      <c r="E28" s="11" t="s">
        <v>46</v>
      </c>
      <c r="F28" s="12">
        <v>9560.41</v>
      </c>
      <c r="G28" s="13">
        <v>20439</v>
      </c>
      <c r="H28" s="13">
        <f t="shared" si="2"/>
        <v>10219.5</v>
      </c>
      <c r="I28" s="9">
        <f t="shared" si="1"/>
        <v>0.93550662948285135</v>
      </c>
    </row>
    <row r="29" spans="1:9" x14ac:dyDescent="0.35">
      <c r="A29" s="10" t="s">
        <v>6</v>
      </c>
      <c r="B29" s="10">
        <v>12440011122</v>
      </c>
      <c r="C29" s="11" t="s">
        <v>327</v>
      </c>
      <c r="D29" s="11" t="s">
        <v>47</v>
      </c>
      <c r="E29" s="11" t="s">
        <v>303</v>
      </c>
      <c r="F29" s="12">
        <v>8337.85</v>
      </c>
      <c r="G29" s="13">
        <v>20610</v>
      </c>
      <c r="H29" s="13">
        <f t="shared" si="2"/>
        <v>10305</v>
      </c>
      <c r="I29" s="9">
        <f t="shared" si="1"/>
        <v>0.80910722950024261</v>
      </c>
    </row>
    <row r="30" spans="1:9" x14ac:dyDescent="0.35">
      <c r="A30" s="10" t="s">
        <v>6</v>
      </c>
      <c r="B30" s="10">
        <v>13100008302</v>
      </c>
      <c r="C30" s="11" t="s">
        <v>328</v>
      </c>
      <c r="D30" s="11" t="s">
        <v>48</v>
      </c>
      <c r="E30" s="11" t="s">
        <v>49</v>
      </c>
      <c r="F30" s="12">
        <v>12290.16</v>
      </c>
      <c r="G30" s="13">
        <v>26201</v>
      </c>
      <c r="H30" s="13">
        <f t="shared" si="2"/>
        <v>13100.5</v>
      </c>
      <c r="I30" s="9">
        <f t="shared" si="1"/>
        <v>0.93814434563566274</v>
      </c>
    </row>
    <row r="31" spans="1:9" x14ac:dyDescent="0.35">
      <c r="A31" s="10" t="s">
        <v>6</v>
      </c>
      <c r="B31" s="10">
        <v>13250016070</v>
      </c>
      <c r="C31" s="11" t="s">
        <v>329</v>
      </c>
      <c r="D31" s="11" t="s">
        <v>158</v>
      </c>
      <c r="E31" s="11" t="s">
        <v>159</v>
      </c>
      <c r="F31" s="12">
        <v>1.57</v>
      </c>
      <c r="G31" s="13"/>
      <c r="H31" s="13"/>
      <c r="I31" s="9"/>
    </row>
    <row r="32" spans="1:9" x14ac:dyDescent="0.35">
      <c r="A32" s="10" t="s">
        <v>6</v>
      </c>
      <c r="B32" s="10">
        <v>13290008944</v>
      </c>
      <c r="C32" s="11" t="s">
        <v>330</v>
      </c>
      <c r="D32" s="11" t="s">
        <v>50</v>
      </c>
      <c r="E32" s="11" t="s">
        <v>51</v>
      </c>
      <c r="F32" s="12">
        <v>4363.49</v>
      </c>
      <c r="G32" s="13">
        <v>19207</v>
      </c>
      <c r="H32" s="13">
        <f t="shared" ref="H32:H62" si="3">G32/12*6</f>
        <v>9603.5</v>
      </c>
      <c r="I32" s="9">
        <f t="shared" si="1"/>
        <v>0.45436455458947256</v>
      </c>
    </row>
    <row r="33" spans="1:9" x14ac:dyDescent="0.35">
      <c r="A33" s="10" t="s">
        <v>6</v>
      </c>
      <c r="B33" s="10">
        <v>13490056232</v>
      </c>
      <c r="C33" s="11" t="s">
        <v>331</v>
      </c>
      <c r="D33" s="11" t="s">
        <v>52</v>
      </c>
      <c r="E33" s="11" t="s">
        <v>53</v>
      </c>
      <c r="F33" s="12">
        <v>22422.52</v>
      </c>
      <c r="G33" s="13">
        <v>25245</v>
      </c>
      <c r="H33" s="13">
        <f t="shared" si="3"/>
        <v>12622.5</v>
      </c>
      <c r="I33" s="9">
        <f t="shared" si="1"/>
        <v>1.7763929490988315</v>
      </c>
    </row>
    <row r="34" spans="1:9" x14ac:dyDescent="0.35">
      <c r="A34" s="10" t="s">
        <v>6</v>
      </c>
      <c r="B34" s="10">
        <v>15060059274</v>
      </c>
      <c r="C34" s="11" t="s">
        <v>332</v>
      </c>
      <c r="D34" s="11" t="s">
        <v>54</v>
      </c>
      <c r="E34" s="11" t="s">
        <v>55</v>
      </c>
      <c r="F34" s="12">
        <v>14552.4</v>
      </c>
      <c r="G34" s="13">
        <v>32365</v>
      </c>
      <c r="H34" s="13">
        <f t="shared" si="3"/>
        <v>16182.5</v>
      </c>
      <c r="I34" s="9">
        <f t="shared" si="1"/>
        <v>0.89926772748339256</v>
      </c>
    </row>
    <row r="35" spans="1:9" x14ac:dyDescent="0.35">
      <c r="A35" s="10" t="s">
        <v>6</v>
      </c>
      <c r="B35" s="10">
        <v>15680051435</v>
      </c>
      <c r="C35" s="11" t="s">
        <v>333</v>
      </c>
      <c r="D35" s="11" t="s">
        <v>15</v>
      </c>
      <c r="E35" s="11" t="s">
        <v>16</v>
      </c>
      <c r="F35" s="12">
        <v>9404.4</v>
      </c>
      <c r="G35" s="13">
        <v>23141</v>
      </c>
      <c r="H35" s="13">
        <f t="shared" si="3"/>
        <v>11570.5</v>
      </c>
      <c r="I35" s="9">
        <f t="shared" si="1"/>
        <v>0.81279114990709123</v>
      </c>
    </row>
    <row r="36" spans="1:9" x14ac:dyDescent="0.35">
      <c r="A36" s="10" t="s">
        <v>6</v>
      </c>
      <c r="B36" s="10">
        <v>16510002779</v>
      </c>
      <c r="C36" s="11" t="s">
        <v>334</v>
      </c>
      <c r="D36" s="11" t="s">
        <v>56</v>
      </c>
      <c r="E36" s="11" t="s">
        <v>57</v>
      </c>
      <c r="F36" s="12">
        <v>14188.88</v>
      </c>
      <c r="G36" s="13">
        <v>31209</v>
      </c>
      <c r="H36" s="13">
        <f t="shared" si="3"/>
        <v>15604.5</v>
      </c>
      <c r="I36" s="9">
        <f t="shared" si="1"/>
        <v>0.90928129706174499</v>
      </c>
    </row>
    <row r="37" spans="1:9" x14ac:dyDescent="0.35">
      <c r="A37" s="10" t="s">
        <v>6</v>
      </c>
      <c r="B37" s="10">
        <v>17750008894</v>
      </c>
      <c r="C37" s="11" t="s">
        <v>335</v>
      </c>
      <c r="D37" s="11" t="s">
        <v>58</v>
      </c>
      <c r="E37" s="11" t="s">
        <v>59</v>
      </c>
      <c r="F37" s="12">
        <v>15204.240000000002</v>
      </c>
      <c r="G37" s="13">
        <v>25109</v>
      </c>
      <c r="H37" s="13">
        <f t="shared" si="3"/>
        <v>12554.5</v>
      </c>
      <c r="I37" s="9">
        <f t="shared" si="1"/>
        <v>1.2110589828348401</v>
      </c>
    </row>
    <row r="38" spans="1:9" x14ac:dyDescent="0.35">
      <c r="A38" s="10" t="s">
        <v>6</v>
      </c>
      <c r="B38" s="10">
        <v>18180003203</v>
      </c>
      <c r="C38" s="11" t="s">
        <v>336</v>
      </c>
      <c r="D38" s="11" t="s">
        <v>60</v>
      </c>
      <c r="E38" s="11" t="s">
        <v>61</v>
      </c>
      <c r="F38" s="12">
        <v>13673.04</v>
      </c>
      <c r="G38" s="13">
        <v>23575</v>
      </c>
      <c r="H38" s="13">
        <f t="shared" si="3"/>
        <v>11787.5</v>
      </c>
      <c r="I38" s="9">
        <f t="shared" si="1"/>
        <v>1.1599609756097562</v>
      </c>
    </row>
    <row r="39" spans="1:9" x14ac:dyDescent="0.35">
      <c r="A39" s="10" t="s">
        <v>6</v>
      </c>
      <c r="B39" s="10">
        <v>18300051328</v>
      </c>
      <c r="C39" s="11" t="s">
        <v>337</v>
      </c>
      <c r="D39" s="11" t="s">
        <v>62</v>
      </c>
      <c r="E39" s="11" t="s">
        <v>63</v>
      </c>
      <c r="F39" s="12">
        <v>8423.17</v>
      </c>
      <c r="G39" s="13">
        <v>23167</v>
      </c>
      <c r="H39" s="13">
        <f t="shared" si="3"/>
        <v>11583.5</v>
      </c>
      <c r="I39" s="9">
        <f t="shared" si="1"/>
        <v>0.72716968101178403</v>
      </c>
    </row>
    <row r="40" spans="1:9" x14ac:dyDescent="0.35">
      <c r="A40" s="10" t="s">
        <v>6</v>
      </c>
      <c r="B40" s="10">
        <v>19480056263</v>
      </c>
      <c r="C40" s="11" t="s">
        <v>338</v>
      </c>
      <c r="D40" s="11" t="s">
        <v>66</v>
      </c>
      <c r="E40" s="11" t="s">
        <v>67</v>
      </c>
      <c r="F40" s="12">
        <v>10419.220000000001</v>
      </c>
      <c r="G40" s="13">
        <v>24256</v>
      </c>
      <c r="H40" s="13">
        <f t="shared" si="3"/>
        <v>12128</v>
      </c>
      <c r="I40" s="9">
        <f t="shared" si="1"/>
        <v>0.85910455145118747</v>
      </c>
    </row>
    <row r="41" spans="1:9" x14ac:dyDescent="0.35">
      <c r="A41" s="10" t="s">
        <v>6</v>
      </c>
      <c r="B41" s="10">
        <v>20690004203</v>
      </c>
      <c r="C41" s="11" t="s">
        <v>339</v>
      </c>
      <c r="D41" s="11" t="s">
        <v>68</v>
      </c>
      <c r="E41" s="11" t="s">
        <v>69</v>
      </c>
      <c r="F41" s="12">
        <v>15828.4</v>
      </c>
      <c r="G41" s="13">
        <v>33698</v>
      </c>
      <c r="H41" s="13">
        <f t="shared" si="3"/>
        <v>16849</v>
      </c>
      <c r="I41" s="9">
        <f t="shared" si="1"/>
        <v>0.93942667220606557</v>
      </c>
    </row>
    <row r="42" spans="1:9" x14ac:dyDescent="0.35">
      <c r="A42" s="10" t="s">
        <v>6</v>
      </c>
      <c r="B42" s="10">
        <v>21180000696</v>
      </c>
      <c r="C42" s="11" t="s">
        <v>340</v>
      </c>
      <c r="D42" s="11" t="s">
        <v>70</v>
      </c>
      <c r="E42" s="11" t="s">
        <v>71</v>
      </c>
      <c r="F42" s="12">
        <v>12694.27</v>
      </c>
      <c r="G42" s="13">
        <v>29627</v>
      </c>
      <c r="H42" s="13">
        <f t="shared" si="3"/>
        <v>14813.5</v>
      </c>
      <c r="I42" s="9">
        <f t="shared" si="1"/>
        <v>0.85693927836095452</v>
      </c>
    </row>
    <row r="43" spans="1:9" x14ac:dyDescent="0.35">
      <c r="A43" s="10" t="s">
        <v>6</v>
      </c>
      <c r="B43" s="10">
        <v>22780006338</v>
      </c>
      <c r="C43" s="11" t="s">
        <v>341</v>
      </c>
      <c r="D43" s="11" t="s">
        <v>72</v>
      </c>
      <c r="E43" s="11" t="s">
        <v>73</v>
      </c>
      <c r="F43" s="12">
        <v>18562.96</v>
      </c>
      <c r="G43" s="13">
        <v>24059</v>
      </c>
      <c r="H43" s="13">
        <f t="shared" si="3"/>
        <v>12029.5</v>
      </c>
      <c r="I43" s="9">
        <f t="shared" si="1"/>
        <v>1.5431198304168918</v>
      </c>
    </row>
    <row r="44" spans="1:9" x14ac:dyDescent="0.35">
      <c r="A44" s="10" t="s">
        <v>6</v>
      </c>
      <c r="B44" s="10">
        <v>22850001833</v>
      </c>
      <c r="C44" s="11" t="s">
        <v>342</v>
      </c>
      <c r="D44" s="11" t="s">
        <v>74</v>
      </c>
      <c r="E44" s="11" t="s">
        <v>75</v>
      </c>
      <c r="F44" s="12">
        <v>6719.38</v>
      </c>
      <c r="G44" s="13">
        <v>20227</v>
      </c>
      <c r="H44" s="13">
        <f t="shared" si="3"/>
        <v>10113.5</v>
      </c>
      <c r="I44" s="9">
        <f t="shared" si="1"/>
        <v>0.66439709299451233</v>
      </c>
    </row>
    <row r="45" spans="1:9" x14ac:dyDescent="0.35">
      <c r="A45" s="10" t="s">
        <v>6</v>
      </c>
      <c r="B45" s="10">
        <v>25810040055</v>
      </c>
      <c r="C45" s="11" t="s">
        <v>343</v>
      </c>
      <c r="D45" s="11" t="s">
        <v>76</v>
      </c>
      <c r="E45" s="11" t="s">
        <v>77</v>
      </c>
      <c r="F45" s="12">
        <v>11647.01</v>
      </c>
      <c r="G45" s="13">
        <v>37983</v>
      </c>
      <c r="H45" s="13">
        <f t="shared" si="3"/>
        <v>18991.5</v>
      </c>
      <c r="I45" s="9">
        <f t="shared" si="1"/>
        <v>0.61327488613327019</v>
      </c>
    </row>
    <row r="46" spans="1:9" x14ac:dyDescent="0.35">
      <c r="A46" s="10" t="s">
        <v>6</v>
      </c>
      <c r="B46" s="10">
        <v>26340008240</v>
      </c>
      <c r="C46" s="11" t="s">
        <v>344</v>
      </c>
      <c r="D46" s="11" t="s">
        <v>78</v>
      </c>
      <c r="E46" s="11" t="s">
        <v>79</v>
      </c>
      <c r="F46" s="12">
        <v>13711.79</v>
      </c>
      <c r="G46" s="13">
        <v>30668</v>
      </c>
      <c r="H46" s="13">
        <f t="shared" si="3"/>
        <v>15334</v>
      </c>
      <c r="I46" s="9">
        <f t="shared" si="1"/>
        <v>0.89420829529150914</v>
      </c>
    </row>
    <row r="47" spans="1:9" x14ac:dyDescent="0.35">
      <c r="A47" s="10" t="s">
        <v>6</v>
      </c>
      <c r="B47" s="10">
        <v>26660055334</v>
      </c>
      <c r="C47" s="11" t="s">
        <v>345</v>
      </c>
      <c r="D47" s="11" t="s">
        <v>294</v>
      </c>
      <c r="E47" s="11" t="s">
        <v>295</v>
      </c>
      <c r="F47" s="12">
        <v>13050.26</v>
      </c>
      <c r="G47" s="13">
        <v>28400</v>
      </c>
      <c r="H47" s="13">
        <f t="shared" si="3"/>
        <v>14200</v>
      </c>
      <c r="I47" s="9">
        <f t="shared" si="1"/>
        <v>0.91903239436619721</v>
      </c>
    </row>
    <row r="48" spans="1:9" x14ac:dyDescent="0.35">
      <c r="A48" s="10" t="s">
        <v>6</v>
      </c>
      <c r="B48" s="10">
        <v>29210005267</v>
      </c>
      <c r="C48" s="11" t="s">
        <v>346</v>
      </c>
      <c r="D48" s="11" t="s">
        <v>80</v>
      </c>
      <c r="E48" s="11" t="s">
        <v>81</v>
      </c>
      <c r="F48" s="12">
        <v>12445.239999999998</v>
      </c>
      <c r="G48" s="13">
        <v>24592</v>
      </c>
      <c r="H48" s="13">
        <f t="shared" si="3"/>
        <v>12296</v>
      </c>
      <c r="I48" s="9">
        <f t="shared" si="1"/>
        <v>1.0121372804163955</v>
      </c>
    </row>
    <row r="49" spans="1:9" x14ac:dyDescent="0.35">
      <c r="A49" s="10" t="s">
        <v>6</v>
      </c>
      <c r="B49" s="10">
        <v>30420000704</v>
      </c>
      <c r="C49" s="11" t="s">
        <v>347</v>
      </c>
      <c r="D49" s="11" t="s">
        <v>82</v>
      </c>
      <c r="E49" s="11" t="s">
        <v>83</v>
      </c>
      <c r="F49" s="12">
        <v>8780.18</v>
      </c>
      <c r="G49" s="13">
        <v>18089</v>
      </c>
      <c r="H49" s="13">
        <f t="shared" si="3"/>
        <v>9044.5</v>
      </c>
      <c r="I49" s="9">
        <f t="shared" si="1"/>
        <v>0.97077560948642827</v>
      </c>
    </row>
    <row r="50" spans="1:9" x14ac:dyDescent="0.35">
      <c r="A50" s="10" t="s">
        <v>6</v>
      </c>
      <c r="B50" s="10">
        <v>32050002924</v>
      </c>
      <c r="C50" s="11" t="s">
        <v>348</v>
      </c>
      <c r="D50" s="11" t="s">
        <v>84</v>
      </c>
      <c r="E50" s="11" t="s">
        <v>85</v>
      </c>
      <c r="F50" s="12">
        <v>11184.21</v>
      </c>
      <c r="G50" s="13">
        <v>22803</v>
      </c>
      <c r="H50" s="13">
        <f t="shared" si="3"/>
        <v>11401.5</v>
      </c>
      <c r="I50" s="9">
        <f t="shared" si="1"/>
        <v>0.9809419813182475</v>
      </c>
    </row>
    <row r="51" spans="1:9" x14ac:dyDescent="0.35">
      <c r="A51" s="10" t="s">
        <v>6</v>
      </c>
      <c r="B51" s="10">
        <v>32230010296</v>
      </c>
      <c r="C51" s="11" t="s">
        <v>349</v>
      </c>
      <c r="D51" s="11" t="s">
        <v>86</v>
      </c>
      <c r="E51" s="11" t="s">
        <v>87</v>
      </c>
      <c r="F51" s="12">
        <v>14864.460000000001</v>
      </c>
      <c r="G51" s="13">
        <v>23462</v>
      </c>
      <c r="H51" s="13">
        <f t="shared" si="3"/>
        <v>11731</v>
      </c>
      <c r="I51" s="9">
        <f t="shared" si="1"/>
        <v>1.267109368340295</v>
      </c>
    </row>
    <row r="52" spans="1:9" x14ac:dyDescent="0.35">
      <c r="A52" s="10" t="s">
        <v>6</v>
      </c>
      <c r="B52" s="10">
        <v>32910061923</v>
      </c>
      <c r="C52" s="11" t="s">
        <v>350</v>
      </c>
      <c r="D52" s="11" t="s">
        <v>290</v>
      </c>
      <c r="E52" s="11" t="s">
        <v>291</v>
      </c>
      <c r="F52" s="12">
        <v>9982.9699999999993</v>
      </c>
      <c r="G52" s="13">
        <v>21140</v>
      </c>
      <c r="H52" s="13">
        <f t="shared" si="3"/>
        <v>10570</v>
      </c>
      <c r="I52" s="9">
        <f t="shared" si="1"/>
        <v>0.94446263008514653</v>
      </c>
    </row>
    <row r="53" spans="1:9" x14ac:dyDescent="0.35">
      <c r="A53" s="10" t="s">
        <v>6</v>
      </c>
      <c r="B53" s="10">
        <v>32990009788</v>
      </c>
      <c r="C53" s="11" t="s">
        <v>351</v>
      </c>
      <c r="D53" s="11" t="s">
        <v>88</v>
      </c>
      <c r="E53" s="11" t="s">
        <v>89</v>
      </c>
      <c r="F53" s="12">
        <v>11156.970000000001</v>
      </c>
      <c r="G53" s="13">
        <v>24394</v>
      </c>
      <c r="H53" s="13">
        <f t="shared" si="3"/>
        <v>12197</v>
      </c>
      <c r="I53" s="9">
        <f t="shared" si="1"/>
        <v>0.9147306714765927</v>
      </c>
    </row>
    <row r="54" spans="1:9" x14ac:dyDescent="0.35">
      <c r="A54" s="10" t="s">
        <v>6</v>
      </c>
      <c r="B54" s="10">
        <v>33980008154</v>
      </c>
      <c r="C54" s="11" t="s">
        <v>352</v>
      </c>
      <c r="D54" s="11" t="s">
        <v>90</v>
      </c>
      <c r="E54" s="11" t="s">
        <v>91</v>
      </c>
      <c r="F54" s="12">
        <v>18642.79</v>
      </c>
      <c r="G54" s="13">
        <v>32442</v>
      </c>
      <c r="H54" s="13">
        <f t="shared" si="3"/>
        <v>16221</v>
      </c>
      <c r="I54" s="9">
        <f t="shared" si="1"/>
        <v>1.149299673263054</v>
      </c>
    </row>
    <row r="55" spans="1:9" x14ac:dyDescent="0.35">
      <c r="A55" s="10" t="s">
        <v>6</v>
      </c>
      <c r="B55" s="10">
        <v>34470037479</v>
      </c>
      <c r="C55" s="11" t="s">
        <v>353</v>
      </c>
      <c r="D55" s="11" t="s">
        <v>92</v>
      </c>
      <c r="E55" s="11" t="s">
        <v>93</v>
      </c>
      <c r="F55" s="12">
        <v>15149.869999999999</v>
      </c>
      <c r="G55" s="13">
        <v>26095</v>
      </c>
      <c r="H55" s="13">
        <f t="shared" si="3"/>
        <v>13047.5</v>
      </c>
      <c r="I55" s="9">
        <f t="shared" si="1"/>
        <v>1.1611320176278981</v>
      </c>
    </row>
    <row r="56" spans="1:9" x14ac:dyDescent="0.35">
      <c r="A56" s="10" t="s">
        <v>6</v>
      </c>
      <c r="B56" s="10">
        <v>34920005413</v>
      </c>
      <c r="C56" s="11" t="s">
        <v>354</v>
      </c>
      <c r="D56" s="11" t="s">
        <v>94</v>
      </c>
      <c r="E56" s="11" t="s">
        <v>95</v>
      </c>
      <c r="F56" s="12">
        <v>9205.93</v>
      </c>
      <c r="G56" s="13">
        <v>18455</v>
      </c>
      <c r="H56" s="13">
        <f t="shared" si="3"/>
        <v>9227.5</v>
      </c>
      <c r="I56" s="9">
        <f t="shared" si="1"/>
        <v>0.99766242210782985</v>
      </c>
    </row>
    <row r="57" spans="1:9" x14ac:dyDescent="0.35">
      <c r="A57" s="10" t="s">
        <v>6</v>
      </c>
      <c r="B57" s="10">
        <v>35440003269</v>
      </c>
      <c r="C57" s="11" t="s">
        <v>355</v>
      </c>
      <c r="D57" s="11" t="s">
        <v>96</v>
      </c>
      <c r="E57" s="11" t="s">
        <v>97</v>
      </c>
      <c r="F57" s="12">
        <v>8420.14</v>
      </c>
      <c r="G57" s="13">
        <v>22368</v>
      </c>
      <c r="H57" s="13">
        <f t="shared" si="3"/>
        <v>11184</v>
      </c>
      <c r="I57" s="9">
        <f t="shared" si="1"/>
        <v>0.75287374821173103</v>
      </c>
    </row>
    <row r="58" spans="1:9" x14ac:dyDescent="0.35">
      <c r="A58" s="10" t="s">
        <v>6</v>
      </c>
      <c r="B58" s="10">
        <v>35520054884</v>
      </c>
      <c r="C58" s="11" t="s">
        <v>356</v>
      </c>
      <c r="D58" s="11" t="s">
        <v>288</v>
      </c>
      <c r="E58" s="11" t="s">
        <v>289</v>
      </c>
      <c r="F58" s="12">
        <v>4485.4599999999991</v>
      </c>
      <c r="G58" s="13">
        <v>14308</v>
      </c>
      <c r="H58" s="13">
        <f t="shared" si="3"/>
        <v>7154</v>
      </c>
      <c r="I58" s="9">
        <f t="shared" si="1"/>
        <v>0.62698630136986289</v>
      </c>
    </row>
    <row r="59" spans="1:9" x14ac:dyDescent="0.35">
      <c r="A59" s="10" t="s">
        <v>6</v>
      </c>
      <c r="B59" s="10">
        <v>36090051340</v>
      </c>
      <c r="C59" s="11" t="s">
        <v>357</v>
      </c>
      <c r="D59" s="11" t="s">
        <v>98</v>
      </c>
      <c r="E59" s="11" t="s">
        <v>99</v>
      </c>
      <c r="F59" s="12">
        <v>13746.109999999999</v>
      </c>
      <c r="G59" s="13">
        <v>35997</v>
      </c>
      <c r="H59" s="13">
        <f t="shared" si="3"/>
        <v>17998.5</v>
      </c>
      <c r="I59" s="9">
        <f t="shared" si="1"/>
        <v>0.76373642247965101</v>
      </c>
    </row>
    <row r="60" spans="1:9" x14ac:dyDescent="0.35">
      <c r="A60" s="10" t="s">
        <v>6</v>
      </c>
      <c r="B60" s="10">
        <v>36590051110</v>
      </c>
      <c r="C60" s="11" t="s">
        <v>358</v>
      </c>
      <c r="D60" s="11" t="s">
        <v>39</v>
      </c>
      <c r="E60" s="11" t="s">
        <v>40</v>
      </c>
      <c r="F60" s="12">
        <v>508.96</v>
      </c>
      <c r="G60" s="13">
        <v>7993</v>
      </c>
      <c r="H60" s="13">
        <f t="shared" si="3"/>
        <v>3996.5</v>
      </c>
      <c r="I60" s="9">
        <f t="shared" si="1"/>
        <v>0.1273514325034405</v>
      </c>
    </row>
    <row r="61" spans="1:9" x14ac:dyDescent="0.35">
      <c r="A61" s="10" t="s">
        <v>6</v>
      </c>
      <c r="B61" s="10">
        <v>37050007612</v>
      </c>
      <c r="C61" s="11" t="s">
        <v>359</v>
      </c>
      <c r="D61" s="11" t="s">
        <v>100</v>
      </c>
      <c r="E61" s="11" t="s">
        <v>101</v>
      </c>
      <c r="F61" s="12">
        <v>23295.15</v>
      </c>
      <c r="G61" s="13">
        <v>37026</v>
      </c>
      <c r="H61" s="13">
        <f t="shared" si="3"/>
        <v>18513</v>
      </c>
      <c r="I61" s="9">
        <f t="shared" si="1"/>
        <v>1.2583130772970346</v>
      </c>
    </row>
    <row r="62" spans="1:9" x14ac:dyDescent="0.35">
      <c r="A62" s="10" t="s">
        <v>6</v>
      </c>
      <c r="B62" s="10">
        <v>38040006031</v>
      </c>
      <c r="C62" s="11" t="s">
        <v>360</v>
      </c>
      <c r="D62" s="11" t="s">
        <v>102</v>
      </c>
      <c r="E62" s="11" t="s">
        <v>103</v>
      </c>
      <c r="F62" s="12">
        <v>13139.53</v>
      </c>
      <c r="G62" s="13">
        <v>24355</v>
      </c>
      <c r="H62" s="13">
        <f t="shared" si="3"/>
        <v>12177.5</v>
      </c>
      <c r="I62" s="9">
        <f t="shared" si="1"/>
        <v>1.079000615889961</v>
      </c>
    </row>
    <row r="63" spans="1:9" x14ac:dyDescent="0.35">
      <c r="A63" s="10" t="s">
        <v>6</v>
      </c>
      <c r="B63" s="10">
        <v>38310048924</v>
      </c>
      <c r="C63" s="11" t="s">
        <v>361</v>
      </c>
      <c r="D63" s="11" t="s">
        <v>297</v>
      </c>
      <c r="E63" s="11" t="s">
        <v>298</v>
      </c>
      <c r="F63" s="12">
        <v>28166.49</v>
      </c>
      <c r="G63" s="13"/>
      <c r="H63" s="13"/>
      <c r="I63" s="9"/>
    </row>
    <row r="64" spans="1:9" x14ac:dyDescent="0.35">
      <c r="A64" s="10" t="s">
        <v>6</v>
      </c>
      <c r="B64" s="10">
        <v>39280000969</v>
      </c>
      <c r="C64" s="11" t="s">
        <v>362</v>
      </c>
      <c r="D64" s="11" t="s">
        <v>104</v>
      </c>
      <c r="E64" s="11" t="s">
        <v>105</v>
      </c>
      <c r="F64" s="12">
        <v>6538.59</v>
      </c>
      <c r="G64" s="13">
        <v>13564</v>
      </c>
      <c r="H64" s="13">
        <f>G64/12*6</f>
        <v>6782</v>
      </c>
      <c r="I64" s="9">
        <f t="shared" si="1"/>
        <v>0.96410940725449723</v>
      </c>
    </row>
    <row r="65" spans="1:9" x14ac:dyDescent="0.35">
      <c r="A65" s="10" t="s">
        <v>6</v>
      </c>
      <c r="B65" s="10">
        <v>39720061927</v>
      </c>
      <c r="C65" s="11" t="s">
        <v>363</v>
      </c>
      <c r="D65" s="11" t="s">
        <v>364</v>
      </c>
      <c r="E65" s="11" t="s">
        <v>365</v>
      </c>
      <c r="F65" s="12">
        <v>1131.55</v>
      </c>
      <c r="G65" s="13"/>
      <c r="H65" s="13"/>
      <c r="I65" s="9"/>
    </row>
    <row r="66" spans="1:9" x14ac:dyDescent="0.35">
      <c r="A66" s="10" t="s">
        <v>6</v>
      </c>
      <c r="B66" s="10">
        <v>39830048886</v>
      </c>
      <c r="C66" s="11" t="s">
        <v>366</v>
      </c>
      <c r="D66" s="11" t="s">
        <v>106</v>
      </c>
      <c r="E66" s="11" t="s">
        <v>107</v>
      </c>
      <c r="F66" s="12">
        <v>13563.4</v>
      </c>
      <c r="G66" s="13">
        <v>25723</v>
      </c>
      <c r="H66" s="13">
        <f t="shared" ref="H66:H81" si="4">G66/12*6</f>
        <v>12861.5</v>
      </c>
      <c r="I66" s="9">
        <f t="shared" si="1"/>
        <v>1.0545737277922482</v>
      </c>
    </row>
    <row r="67" spans="1:9" x14ac:dyDescent="0.35">
      <c r="A67" s="10" t="s">
        <v>6</v>
      </c>
      <c r="B67" s="10">
        <v>40230046993</v>
      </c>
      <c r="C67" s="11" t="s">
        <v>367</v>
      </c>
      <c r="D67" s="11" t="s">
        <v>108</v>
      </c>
      <c r="E67" s="11" t="s">
        <v>109</v>
      </c>
      <c r="F67" s="12">
        <v>9876.9500000000007</v>
      </c>
      <c r="G67" s="13">
        <v>28297</v>
      </c>
      <c r="H67" s="13">
        <f t="shared" si="4"/>
        <v>14148.5</v>
      </c>
      <c r="I67" s="9">
        <f t="shared" si="1"/>
        <v>0.69809167049510557</v>
      </c>
    </row>
    <row r="68" spans="1:9" x14ac:dyDescent="0.35">
      <c r="A68" s="10" t="s">
        <v>6</v>
      </c>
      <c r="B68" s="10">
        <v>40400009758</v>
      </c>
      <c r="C68" s="11" t="s">
        <v>368</v>
      </c>
      <c r="D68" s="11" t="s">
        <v>110</v>
      </c>
      <c r="E68" s="11" t="s">
        <v>111</v>
      </c>
      <c r="F68" s="12">
        <v>11329.429999999998</v>
      </c>
      <c r="G68" s="13">
        <v>29427</v>
      </c>
      <c r="H68" s="13">
        <f t="shared" si="4"/>
        <v>14713.5</v>
      </c>
      <c r="I68" s="9">
        <f t="shared" si="1"/>
        <v>0.7700023787677982</v>
      </c>
    </row>
    <row r="69" spans="1:9" x14ac:dyDescent="0.35">
      <c r="A69" s="10" t="s">
        <v>6</v>
      </c>
      <c r="B69" s="10">
        <v>40670000080</v>
      </c>
      <c r="C69" s="11" t="s">
        <v>369</v>
      </c>
      <c r="D69" s="11" t="s">
        <v>112</v>
      </c>
      <c r="E69" s="11" t="s">
        <v>113</v>
      </c>
      <c r="F69" s="12">
        <v>10922.24</v>
      </c>
      <c r="G69" s="13">
        <v>23776</v>
      </c>
      <c r="H69" s="13">
        <f t="shared" si="4"/>
        <v>11888</v>
      </c>
      <c r="I69" s="9">
        <f t="shared" si="1"/>
        <v>0.91876177658142666</v>
      </c>
    </row>
    <row r="70" spans="1:9" x14ac:dyDescent="0.35">
      <c r="A70" s="10" t="s">
        <v>6</v>
      </c>
      <c r="B70" s="10">
        <v>40850007043</v>
      </c>
      <c r="C70" s="11" t="s">
        <v>370</v>
      </c>
      <c r="D70" s="11" t="s">
        <v>114</v>
      </c>
      <c r="E70" s="11" t="s">
        <v>115</v>
      </c>
      <c r="F70" s="12">
        <v>177421.88000000003</v>
      </c>
      <c r="G70" s="13">
        <v>118657</v>
      </c>
      <c r="H70" s="13">
        <f t="shared" si="4"/>
        <v>59328.5</v>
      </c>
      <c r="I70" s="9">
        <f t="shared" si="1"/>
        <v>2.9905000126414798</v>
      </c>
    </row>
    <row r="71" spans="1:9" x14ac:dyDescent="0.35">
      <c r="A71" s="10" t="s">
        <v>6</v>
      </c>
      <c r="B71" s="10">
        <v>40940035083</v>
      </c>
      <c r="C71" s="11" t="s">
        <v>371</v>
      </c>
      <c r="D71" s="11" t="s">
        <v>116</v>
      </c>
      <c r="E71" s="11" t="s">
        <v>117</v>
      </c>
      <c r="F71" s="12">
        <v>4788.54</v>
      </c>
      <c r="G71" s="13">
        <v>12147</v>
      </c>
      <c r="H71" s="13">
        <f t="shared" si="4"/>
        <v>6073.5</v>
      </c>
      <c r="I71" s="9">
        <f t="shared" si="1"/>
        <v>0.78843171153371205</v>
      </c>
    </row>
    <row r="72" spans="1:9" x14ac:dyDescent="0.35">
      <c r="A72" s="10" t="s">
        <v>6</v>
      </c>
      <c r="B72" s="10">
        <v>41430007550</v>
      </c>
      <c r="C72" s="11" t="s">
        <v>372</v>
      </c>
      <c r="D72" s="11" t="s">
        <v>118</v>
      </c>
      <c r="E72" s="11" t="s">
        <v>119</v>
      </c>
      <c r="F72" s="12">
        <v>6443.17</v>
      </c>
      <c r="G72" s="13">
        <v>19333</v>
      </c>
      <c r="H72" s="13">
        <f t="shared" si="4"/>
        <v>9666.5</v>
      </c>
      <c r="I72" s="9">
        <f t="shared" si="1"/>
        <v>0.66654631976413392</v>
      </c>
    </row>
    <row r="73" spans="1:9" x14ac:dyDescent="0.35">
      <c r="A73" s="10" t="s">
        <v>6</v>
      </c>
      <c r="B73" s="10">
        <v>41440010603</v>
      </c>
      <c r="C73" s="11" t="s">
        <v>373</v>
      </c>
      <c r="D73" s="11" t="s">
        <v>120</v>
      </c>
      <c r="E73" s="11" t="s">
        <v>121</v>
      </c>
      <c r="F73" s="12">
        <v>7705.28</v>
      </c>
      <c r="G73" s="13">
        <v>16317</v>
      </c>
      <c r="H73" s="13">
        <f t="shared" si="4"/>
        <v>8158.5</v>
      </c>
      <c r="I73" s="9">
        <f t="shared" ref="I73:I136" si="5">F73/H73</f>
        <v>0.94444812159097868</v>
      </c>
    </row>
    <row r="74" spans="1:9" x14ac:dyDescent="0.35">
      <c r="A74" s="10" t="s">
        <v>6</v>
      </c>
      <c r="B74" s="10">
        <v>41460047534</v>
      </c>
      <c r="C74" s="11" t="s">
        <v>374</v>
      </c>
      <c r="D74" s="11" t="s">
        <v>122</v>
      </c>
      <c r="E74" s="11" t="s">
        <v>123</v>
      </c>
      <c r="F74" s="12">
        <v>13637.760000000002</v>
      </c>
      <c r="G74" s="13">
        <v>18410</v>
      </c>
      <c r="H74" s="13">
        <f t="shared" si="4"/>
        <v>9205</v>
      </c>
      <c r="I74" s="9">
        <f t="shared" si="5"/>
        <v>1.4815600217273224</v>
      </c>
    </row>
    <row r="75" spans="1:9" x14ac:dyDescent="0.35">
      <c r="A75" s="10" t="s">
        <v>6</v>
      </c>
      <c r="B75" s="10">
        <v>41490004387</v>
      </c>
      <c r="C75" s="11" t="s">
        <v>375</v>
      </c>
      <c r="D75" s="11" t="s">
        <v>124</v>
      </c>
      <c r="E75" s="11" t="s">
        <v>125</v>
      </c>
      <c r="F75" s="12">
        <v>1691.8000000000002</v>
      </c>
      <c r="G75" s="13">
        <v>11001</v>
      </c>
      <c r="H75" s="13">
        <f t="shared" si="4"/>
        <v>5500.5</v>
      </c>
      <c r="I75" s="9">
        <f t="shared" si="5"/>
        <v>0.30757203890555407</v>
      </c>
    </row>
    <row r="76" spans="1:9" x14ac:dyDescent="0.35">
      <c r="A76" s="10" t="s">
        <v>6</v>
      </c>
      <c r="B76" s="10">
        <v>42150000256</v>
      </c>
      <c r="C76" s="11" t="s">
        <v>376</v>
      </c>
      <c r="D76" s="11" t="s">
        <v>126</v>
      </c>
      <c r="E76" s="11" t="s">
        <v>127</v>
      </c>
      <c r="F76" s="12">
        <v>23068.879999999997</v>
      </c>
      <c r="G76" s="13">
        <v>27589</v>
      </c>
      <c r="H76" s="13">
        <f t="shared" si="4"/>
        <v>13794.5</v>
      </c>
      <c r="I76" s="9">
        <f t="shared" si="5"/>
        <v>1.6723244771466887</v>
      </c>
    </row>
    <row r="77" spans="1:9" x14ac:dyDescent="0.35">
      <c r="A77" s="10" t="s">
        <v>6</v>
      </c>
      <c r="B77" s="10">
        <v>43060009884</v>
      </c>
      <c r="C77" s="11" t="s">
        <v>377</v>
      </c>
      <c r="D77" s="11" t="s">
        <v>128</v>
      </c>
      <c r="E77" s="11" t="s">
        <v>129</v>
      </c>
      <c r="F77" s="12">
        <v>12224.75</v>
      </c>
      <c r="G77" s="13">
        <v>25854</v>
      </c>
      <c r="H77" s="13">
        <f t="shared" si="4"/>
        <v>12927</v>
      </c>
      <c r="I77" s="9">
        <f t="shared" si="5"/>
        <v>0.9456757174905237</v>
      </c>
    </row>
    <row r="78" spans="1:9" ht="15" customHeight="1" x14ac:dyDescent="0.35">
      <c r="A78" s="10" t="s">
        <v>6</v>
      </c>
      <c r="B78" s="10">
        <v>43600006767</v>
      </c>
      <c r="C78" s="11" t="s">
        <v>378</v>
      </c>
      <c r="D78" s="11" t="s">
        <v>130</v>
      </c>
      <c r="E78" s="11" t="s">
        <v>131</v>
      </c>
      <c r="F78" s="12">
        <v>10832.75</v>
      </c>
      <c r="G78" s="13">
        <v>21019</v>
      </c>
      <c r="H78" s="13">
        <f t="shared" si="4"/>
        <v>10509.5</v>
      </c>
      <c r="I78" s="9">
        <f t="shared" si="5"/>
        <v>1.0307578857224415</v>
      </c>
    </row>
    <row r="79" spans="1:9" x14ac:dyDescent="0.35">
      <c r="A79" s="10" t="s">
        <v>6</v>
      </c>
      <c r="B79" s="10">
        <v>45050009854</v>
      </c>
      <c r="C79" s="11" t="s">
        <v>379</v>
      </c>
      <c r="D79" s="11" t="s">
        <v>132</v>
      </c>
      <c r="E79" s="11" t="s">
        <v>133</v>
      </c>
      <c r="F79" s="12">
        <v>9951.010000000002</v>
      </c>
      <c r="G79" s="13">
        <v>26387</v>
      </c>
      <c r="H79" s="13">
        <f t="shared" si="4"/>
        <v>13193.5</v>
      </c>
      <c r="I79" s="9">
        <f t="shared" si="5"/>
        <v>0.75423579793079942</v>
      </c>
    </row>
    <row r="80" spans="1:9" x14ac:dyDescent="0.35">
      <c r="A80" s="10" t="s">
        <v>6</v>
      </c>
      <c r="B80" s="10">
        <v>45680003559</v>
      </c>
      <c r="C80" s="11" t="s">
        <v>380</v>
      </c>
      <c r="D80" s="11" t="s">
        <v>134</v>
      </c>
      <c r="E80" s="11" t="s">
        <v>135</v>
      </c>
      <c r="F80" s="12">
        <v>7615.25</v>
      </c>
      <c r="G80" s="13">
        <v>17605</v>
      </c>
      <c r="H80" s="13">
        <f t="shared" si="4"/>
        <v>8802.5</v>
      </c>
      <c r="I80" s="9">
        <f t="shared" si="5"/>
        <v>0.86512354444760009</v>
      </c>
    </row>
    <row r="81" spans="1:9" x14ac:dyDescent="0.35">
      <c r="A81" s="10" t="s">
        <v>6</v>
      </c>
      <c r="B81" s="10">
        <v>45690010057</v>
      </c>
      <c r="C81" s="11" t="s">
        <v>381</v>
      </c>
      <c r="D81" s="11" t="s">
        <v>136</v>
      </c>
      <c r="E81" s="11" t="s">
        <v>137</v>
      </c>
      <c r="F81" s="12">
        <v>11076.08</v>
      </c>
      <c r="G81" s="13">
        <v>20806</v>
      </c>
      <c r="H81" s="13">
        <f t="shared" si="4"/>
        <v>10403</v>
      </c>
      <c r="I81" s="9">
        <f t="shared" si="5"/>
        <v>1.064700567144093</v>
      </c>
    </row>
    <row r="82" spans="1:9" x14ac:dyDescent="0.35">
      <c r="A82" s="10" t="s">
        <v>6</v>
      </c>
      <c r="B82" s="10">
        <v>45760011995</v>
      </c>
      <c r="C82" s="11" t="s">
        <v>382</v>
      </c>
      <c r="D82" s="11" t="s">
        <v>282</v>
      </c>
      <c r="E82" s="11" t="s">
        <v>283</v>
      </c>
      <c r="F82" s="12">
        <v>57.65</v>
      </c>
      <c r="G82" s="13"/>
      <c r="H82" s="13"/>
      <c r="I82" s="9"/>
    </row>
    <row r="83" spans="1:9" x14ac:dyDescent="0.35">
      <c r="A83" s="10" t="s">
        <v>6</v>
      </c>
      <c r="B83" s="10">
        <v>46480055969</v>
      </c>
      <c r="C83" s="11" t="s">
        <v>383</v>
      </c>
      <c r="D83" s="11" t="s">
        <v>292</v>
      </c>
      <c r="E83" s="11" t="s">
        <v>293</v>
      </c>
      <c r="F83" s="12">
        <v>14189.02</v>
      </c>
      <c r="G83" s="13">
        <v>18354</v>
      </c>
      <c r="H83" s="13">
        <f t="shared" ref="H83:H87" si="6">G83/12*6</f>
        <v>9177</v>
      </c>
      <c r="I83" s="9">
        <f t="shared" si="5"/>
        <v>1.5461501580037049</v>
      </c>
    </row>
    <row r="84" spans="1:9" x14ac:dyDescent="0.35">
      <c r="A84" s="10" t="s">
        <v>6</v>
      </c>
      <c r="B84" s="10">
        <v>46980056255</v>
      </c>
      <c r="C84" s="11" t="s">
        <v>384</v>
      </c>
      <c r="D84" s="11" t="s">
        <v>138</v>
      </c>
      <c r="E84" s="11" t="s">
        <v>139</v>
      </c>
      <c r="F84" s="12">
        <v>8430.0400000000009</v>
      </c>
      <c r="G84" s="13">
        <v>18492</v>
      </c>
      <c r="H84" s="13">
        <f t="shared" si="6"/>
        <v>9246</v>
      </c>
      <c r="I84" s="9">
        <f t="shared" si="5"/>
        <v>0.9117499459225612</v>
      </c>
    </row>
    <row r="85" spans="1:9" x14ac:dyDescent="0.35">
      <c r="A85" s="10" t="s">
        <v>6</v>
      </c>
      <c r="B85" s="10">
        <v>47680035086</v>
      </c>
      <c r="C85" s="11" t="s">
        <v>385</v>
      </c>
      <c r="D85" s="11" t="s">
        <v>140</v>
      </c>
      <c r="E85" s="11" t="s">
        <v>141</v>
      </c>
      <c r="F85" s="12">
        <v>6063.68</v>
      </c>
      <c r="G85" s="13">
        <v>16644</v>
      </c>
      <c r="H85" s="13">
        <f t="shared" si="6"/>
        <v>8322</v>
      </c>
      <c r="I85" s="9">
        <f t="shared" si="5"/>
        <v>0.72863254025474644</v>
      </c>
    </row>
    <row r="86" spans="1:9" x14ac:dyDescent="0.35">
      <c r="A86" s="10" t="s">
        <v>6</v>
      </c>
      <c r="B86" s="10">
        <v>47730004107</v>
      </c>
      <c r="C86" s="11" t="s">
        <v>386</v>
      </c>
      <c r="D86" s="11" t="s">
        <v>142</v>
      </c>
      <c r="E86" s="11" t="s">
        <v>143</v>
      </c>
      <c r="F86" s="12">
        <v>12151.16</v>
      </c>
      <c r="G86" s="13">
        <v>23388</v>
      </c>
      <c r="H86" s="13">
        <f t="shared" si="6"/>
        <v>11694</v>
      </c>
      <c r="I86" s="9">
        <f t="shared" si="5"/>
        <v>1.0390935522490166</v>
      </c>
    </row>
    <row r="87" spans="1:9" x14ac:dyDescent="0.35">
      <c r="A87" s="10" t="s">
        <v>6</v>
      </c>
      <c r="B87" s="10">
        <v>47800003601</v>
      </c>
      <c r="C87" s="11" t="s">
        <v>387</v>
      </c>
      <c r="D87" s="11" t="s">
        <v>144</v>
      </c>
      <c r="E87" s="11" t="s">
        <v>145</v>
      </c>
      <c r="F87" s="12">
        <v>15949.43</v>
      </c>
      <c r="G87" s="13">
        <v>30272</v>
      </c>
      <c r="H87" s="13">
        <f t="shared" si="6"/>
        <v>15136</v>
      </c>
      <c r="I87" s="9">
        <f t="shared" si="5"/>
        <v>1.053741411205074</v>
      </c>
    </row>
    <row r="88" spans="1:9" x14ac:dyDescent="0.35">
      <c r="A88" s="10" t="s">
        <v>6</v>
      </c>
      <c r="B88" s="10">
        <v>48160028725</v>
      </c>
      <c r="C88" s="11" t="s">
        <v>388</v>
      </c>
      <c r="D88" s="11" t="s">
        <v>258</v>
      </c>
      <c r="E88" s="11" t="s">
        <v>259</v>
      </c>
      <c r="F88" s="12">
        <v>17.61</v>
      </c>
      <c r="G88" s="13"/>
      <c r="H88" s="13"/>
      <c r="I88" s="9"/>
    </row>
    <row r="89" spans="1:9" x14ac:dyDescent="0.35">
      <c r="A89" s="10" t="s">
        <v>6</v>
      </c>
      <c r="B89" s="10">
        <v>48310005073</v>
      </c>
      <c r="C89" s="11" t="s">
        <v>389</v>
      </c>
      <c r="D89" s="11" t="s">
        <v>146</v>
      </c>
      <c r="E89" s="11" t="s">
        <v>147</v>
      </c>
      <c r="F89" s="12">
        <v>4418.9600000000009</v>
      </c>
      <c r="G89" s="13">
        <v>15477</v>
      </c>
      <c r="H89" s="13">
        <f t="shared" ref="H89:H111" si="7">G89/12*6</f>
        <v>7738.5</v>
      </c>
      <c r="I89" s="9">
        <f t="shared" si="5"/>
        <v>0.57103573043871558</v>
      </c>
    </row>
    <row r="90" spans="1:9" x14ac:dyDescent="0.35">
      <c r="A90" s="10" t="s">
        <v>6</v>
      </c>
      <c r="B90" s="10">
        <v>48680010333</v>
      </c>
      <c r="C90" s="11" t="s">
        <v>390</v>
      </c>
      <c r="D90" s="11" t="s">
        <v>148</v>
      </c>
      <c r="E90" s="11" t="s">
        <v>149</v>
      </c>
      <c r="F90" s="12">
        <v>2660.84</v>
      </c>
      <c r="G90" s="13">
        <v>10048</v>
      </c>
      <c r="H90" s="13">
        <f t="shared" si="7"/>
        <v>5024</v>
      </c>
      <c r="I90" s="9">
        <f t="shared" si="5"/>
        <v>0.52962579617834393</v>
      </c>
    </row>
    <row r="91" spans="1:9" x14ac:dyDescent="0.35">
      <c r="A91" s="10" t="s">
        <v>6</v>
      </c>
      <c r="B91" s="10">
        <v>49210001519</v>
      </c>
      <c r="C91" s="11" t="s">
        <v>391</v>
      </c>
      <c r="D91" s="11" t="s">
        <v>150</v>
      </c>
      <c r="E91" s="11" t="s">
        <v>151</v>
      </c>
      <c r="F91" s="12">
        <v>12498.27</v>
      </c>
      <c r="G91" s="13">
        <v>20264</v>
      </c>
      <c r="H91" s="13">
        <f t="shared" si="7"/>
        <v>10132</v>
      </c>
      <c r="I91" s="9">
        <f t="shared" si="5"/>
        <v>1.2335442163442558</v>
      </c>
    </row>
    <row r="92" spans="1:9" x14ac:dyDescent="0.35">
      <c r="A92" s="10" t="s">
        <v>6</v>
      </c>
      <c r="B92" s="10">
        <v>50610005399</v>
      </c>
      <c r="C92" s="11" t="s">
        <v>392</v>
      </c>
      <c r="D92" s="11" t="s">
        <v>152</v>
      </c>
      <c r="E92" s="11" t="s">
        <v>153</v>
      </c>
      <c r="F92" s="12">
        <v>10417.799999999999</v>
      </c>
      <c r="G92" s="13">
        <v>21743</v>
      </c>
      <c r="H92" s="13">
        <f t="shared" si="7"/>
        <v>10871.5</v>
      </c>
      <c r="I92" s="9">
        <f t="shared" si="5"/>
        <v>0.95826702846893241</v>
      </c>
    </row>
    <row r="93" spans="1:9" x14ac:dyDescent="0.35">
      <c r="A93" s="10" t="s">
        <v>6</v>
      </c>
      <c r="B93" s="10">
        <v>50650006366</v>
      </c>
      <c r="C93" s="11" t="s">
        <v>393</v>
      </c>
      <c r="D93" s="11" t="s">
        <v>154</v>
      </c>
      <c r="E93" s="11" t="s">
        <v>155</v>
      </c>
      <c r="F93" s="12">
        <v>15564.3</v>
      </c>
      <c r="G93" s="13">
        <v>26326</v>
      </c>
      <c r="H93" s="13">
        <f t="shared" si="7"/>
        <v>13163</v>
      </c>
      <c r="I93" s="9">
        <f t="shared" si="5"/>
        <v>1.1824280179290434</v>
      </c>
    </row>
    <row r="94" spans="1:9" x14ac:dyDescent="0.35">
      <c r="A94" s="10" t="s">
        <v>6</v>
      </c>
      <c r="B94" s="10">
        <v>52200009555</v>
      </c>
      <c r="C94" s="11" t="s">
        <v>394</v>
      </c>
      <c r="D94" s="11" t="s">
        <v>156</v>
      </c>
      <c r="E94" s="11" t="s">
        <v>157</v>
      </c>
      <c r="F94" s="12">
        <v>9403.6200000000008</v>
      </c>
      <c r="G94" s="13">
        <v>20079</v>
      </c>
      <c r="H94" s="13">
        <f t="shared" si="7"/>
        <v>10039.5</v>
      </c>
      <c r="I94" s="9">
        <f t="shared" si="5"/>
        <v>0.93666218437173177</v>
      </c>
    </row>
    <row r="95" spans="1:9" x14ac:dyDescent="0.35">
      <c r="A95" s="10" t="s">
        <v>6</v>
      </c>
      <c r="B95" s="10">
        <v>52480010642</v>
      </c>
      <c r="C95" s="11" t="s">
        <v>395</v>
      </c>
      <c r="D95" s="11" t="s">
        <v>158</v>
      </c>
      <c r="E95" s="11" t="s">
        <v>159</v>
      </c>
      <c r="F95" s="12">
        <v>17754.41</v>
      </c>
      <c r="G95" s="13">
        <v>29268</v>
      </c>
      <c r="H95" s="13">
        <f t="shared" si="7"/>
        <v>14634</v>
      </c>
      <c r="I95" s="9">
        <f t="shared" si="5"/>
        <v>1.2132301489681563</v>
      </c>
    </row>
    <row r="96" spans="1:9" x14ac:dyDescent="0.35">
      <c r="A96" s="10" t="s">
        <v>6</v>
      </c>
      <c r="B96" s="10">
        <v>53290052856</v>
      </c>
      <c r="C96" s="11" t="s">
        <v>396</v>
      </c>
      <c r="D96" s="11" t="s">
        <v>160</v>
      </c>
      <c r="E96" s="11" t="s">
        <v>161</v>
      </c>
      <c r="F96" s="12">
        <v>7966.96</v>
      </c>
      <c r="G96" s="13">
        <v>13113</v>
      </c>
      <c r="H96" s="13">
        <f t="shared" si="7"/>
        <v>6556.5</v>
      </c>
      <c r="I96" s="9">
        <f t="shared" si="5"/>
        <v>1.2151239228246777</v>
      </c>
    </row>
    <row r="97" spans="1:9" x14ac:dyDescent="0.35">
      <c r="A97" s="10" t="s">
        <v>6</v>
      </c>
      <c r="B97" s="10">
        <v>53880000313</v>
      </c>
      <c r="C97" s="11" t="s">
        <v>397</v>
      </c>
      <c r="D97" s="11" t="s">
        <v>162</v>
      </c>
      <c r="E97" s="11" t="s">
        <v>163</v>
      </c>
      <c r="F97" s="12">
        <v>13724.19</v>
      </c>
      <c r="G97" s="13">
        <v>29721</v>
      </c>
      <c r="H97" s="13">
        <f t="shared" si="7"/>
        <v>14860.5</v>
      </c>
      <c r="I97" s="9">
        <f t="shared" si="5"/>
        <v>0.9235348743312809</v>
      </c>
    </row>
    <row r="98" spans="1:9" x14ac:dyDescent="0.35">
      <c r="A98" s="10" t="s">
        <v>6</v>
      </c>
      <c r="B98" s="10">
        <v>54220005176</v>
      </c>
      <c r="C98" s="11" t="s">
        <v>398</v>
      </c>
      <c r="D98" s="11" t="s">
        <v>164</v>
      </c>
      <c r="E98" s="11" t="s">
        <v>165</v>
      </c>
      <c r="F98" s="12">
        <v>3643.13</v>
      </c>
      <c r="G98" s="13">
        <v>17220</v>
      </c>
      <c r="H98" s="13">
        <f t="shared" si="7"/>
        <v>8610</v>
      </c>
      <c r="I98" s="9">
        <f t="shared" si="5"/>
        <v>0.42312775842044137</v>
      </c>
    </row>
    <row r="99" spans="1:9" x14ac:dyDescent="0.35">
      <c r="A99" s="10" t="s">
        <v>6</v>
      </c>
      <c r="B99" s="10">
        <v>54550004201</v>
      </c>
      <c r="C99" s="11" t="s">
        <v>399</v>
      </c>
      <c r="D99" s="11" t="s">
        <v>166</v>
      </c>
      <c r="E99" s="11" t="s">
        <v>167</v>
      </c>
      <c r="F99" s="12">
        <v>7507.03</v>
      </c>
      <c r="G99" s="13">
        <v>23134</v>
      </c>
      <c r="H99" s="13">
        <f t="shared" si="7"/>
        <v>11567</v>
      </c>
      <c r="I99" s="9">
        <f t="shared" si="5"/>
        <v>0.64900406328347882</v>
      </c>
    </row>
    <row r="100" spans="1:9" x14ac:dyDescent="0.35">
      <c r="A100" s="10" t="s">
        <v>6</v>
      </c>
      <c r="B100" s="10">
        <v>55560000193</v>
      </c>
      <c r="C100" s="11" t="s">
        <v>400</v>
      </c>
      <c r="D100" s="11" t="s">
        <v>168</v>
      </c>
      <c r="E100" s="11" t="s">
        <v>169</v>
      </c>
      <c r="F100" s="12">
        <v>13375.44</v>
      </c>
      <c r="G100" s="13">
        <v>22464</v>
      </c>
      <c r="H100" s="13">
        <f t="shared" si="7"/>
        <v>11232</v>
      </c>
      <c r="I100" s="9">
        <f t="shared" si="5"/>
        <v>1.1908333333333334</v>
      </c>
    </row>
    <row r="101" spans="1:9" x14ac:dyDescent="0.35">
      <c r="A101" s="10" t="s">
        <v>6</v>
      </c>
      <c r="B101" s="10">
        <v>56940005996</v>
      </c>
      <c r="C101" s="11" t="s">
        <v>401</v>
      </c>
      <c r="D101" s="11" t="s">
        <v>170</v>
      </c>
      <c r="E101" s="11" t="s">
        <v>171</v>
      </c>
      <c r="F101" s="12">
        <v>12899.150000000001</v>
      </c>
      <c r="G101" s="13">
        <v>17738</v>
      </c>
      <c r="H101" s="13">
        <f t="shared" si="7"/>
        <v>8869</v>
      </c>
      <c r="I101" s="9">
        <f t="shared" si="5"/>
        <v>1.4544086142744392</v>
      </c>
    </row>
    <row r="102" spans="1:9" x14ac:dyDescent="0.35">
      <c r="A102" s="10" t="s">
        <v>6</v>
      </c>
      <c r="B102" s="10">
        <v>57320002205</v>
      </c>
      <c r="C102" s="11" t="s">
        <v>402</v>
      </c>
      <c r="D102" s="11" t="s">
        <v>172</v>
      </c>
      <c r="E102" s="11" t="s">
        <v>173</v>
      </c>
      <c r="F102" s="12">
        <v>28324.399999999998</v>
      </c>
      <c r="G102" s="13">
        <v>44592</v>
      </c>
      <c r="H102" s="13">
        <f t="shared" si="7"/>
        <v>22296</v>
      </c>
      <c r="I102" s="9">
        <f t="shared" si="5"/>
        <v>1.2703803372802296</v>
      </c>
    </row>
    <row r="103" spans="1:9" x14ac:dyDescent="0.35">
      <c r="A103" s="10" t="s">
        <v>6</v>
      </c>
      <c r="B103" s="10">
        <v>57880002847</v>
      </c>
      <c r="C103" s="11" t="s">
        <v>403</v>
      </c>
      <c r="D103" s="11" t="s">
        <v>174</v>
      </c>
      <c r="E103" s="11" t="s">
        <v>175</v>
      </c>
      <c r="F103" s="12">
        <v>6747.03</v>
      </c>
      <c r="G103" s="13">
        <v>21486</v>
      </c>
      <c r="H103" s="13">
        <f t="shared" si="7"/>
        <v>10743</v>
      </c>
      <c r="I103" s="9">
        <f t="shared" si="5"/>
        <v>0.62803965372800896</v>
      </c>
    </row>
    <row r="104" spans="1:9" x14ac:dyDescent="0.35">
      <c r="A104" s="10" t="s">
        <v>6</v>
      </c>
      <c r="B104" s="10">
        <v>59890007779</v>
      </c>
      <c r="C104" s="11" t="s">
        <v>404</v>
      </c>
      <c r="D104" s="11" t="s">
        <v>176</v>
      </c>
      <c r="E104" s="11" t="s">
        <v>177</v>
      </c>
      <c r="F104" s="12">
        <v>4210.71</v>
      </c>
      <c r="G104" s="13">
        <v>14115</v>
      </c>
      <c r="H104" s="13">
        <f t="shared" si="7"/>
        <v>7057.5</v>
      </c>
      <c r="I104" s="9">
        <f t="shared" si="5"/>
        <v>0.59662911795961748</v>
      </c>
    </row>
    <row r="105" spans="1:9" x14ac:dyDescent="0.35">
      <c r="A105" s="10" t="s">
        <v>6</v>
      </c>
      <c r="B105" s="10">
        <v>61390046765</v>
      </c>
      <c r="C105" s="11" t="s">
        <v>405</v>
      </c>
      <c r="D105" s="11" t="s">
        <v>178</v>
      </c>
      <c r="E105" s="11" t="s">
        <v>179</v>
      </c>
      <c r="F105" s="12">
        <v>25121.920000000002</v>
      </c>
      <c r="G105" s="13">
        <v>33054</v>
      </c>
      <c r="H105" s="13">
        <f t="shared" si="7"/>
        <v>16527</v>
      </c>
      <c r="I105" s="9">
        <f t="shared" si="5"/>
        <v>1.5200532462031828</v>
      </c>
    </row>
    <row r="106" spans="1:9" x14ac:dyDescent="0.35">
      <c r="A106" s="10" t="s">
        <v>6</v>
      </c>
      <c r="B106" s="10">
        <v>62610006561</v>
      </c>
      <c r="C106" s="11" t="s">
        <v>406</v>
      </c>
      <c r="D106" s="11" t="s">
        <v>180</v>
      </c>
      <c r="E106" s="11" t="s">
        <v>181</v>
      </c>
      <c r="F106" s="12">
        <v>5582.02</v>
      </c>
      <c r="G106" s="13">
        <v>13737</v>
      </c>
      <c r="H106" s="13">
        <f t="shared" si="7"/>
        <v>6868.5</v>
      </c>
      <c r="I106" s="9">
        <f t="shared" si="5"/>
        <v>0.81269855135764735</v>
      </c>
    </row>
    <row r="107" spans="1:9" x14ac:dyDescent="0.35">
      <c r="A107" s="10" t="s">
        <v>6</v>
      </c>
      <c r="B107" s="10">
        <v>63140005605</v>
      </c>
      <c r="C107" s="11" t="s">
        <v>407</v>
      </c>
      <c r="D107" s="11" t="s">
        <v>182</v>
      </c>
      <c r="E107" s="11" t="s">
        <v>183</v>
      </c>
      <c r="F107" s="12">
        <v>11411.940000000002</v>
      </c>
      <c r="G107" s="13">
        <v>16328</v>
      </c>
      <c r="H107" s="13">
        <f t="shared" si="7"/>
        <v>8164</v>
      </c>
      <c r="I107" s="9">
        <f t="shared" si="5"/>
        <v>1.3978368446839786</v>
      </c>
    </row>
    <row r="108" spans="1:9" x14ac:dyDescent="0.35">
      <c r="A108" s="10" t="s">
        <v>6</v>
      </c>
      <c r="B108" s="10">
        <v>64170056257</v>
      </c>
      <c r="C108" s="11" t="s">
        <v>408</v>
      </c>
      <c r="D108" s="11" t="s">
        <v>184</v>
      </c>
      <c r="E108" s="11" t="s">
        <v>185</v>
      </c>
      <c r="F108" s="12">
        <v>11313.34</v>
      </c>
      <c r="G108" s="13">
        <v>23564</v>
      </c>
      <c r="H108" s="13">
        <f t="shared" si="7"/>
        <v>11782</v>
      </c>
      <c r="I108" s="9">
        <f t="shared" si="5"/>
        <v>0.96022237311152603</v>
      </c>
    </row>
    <row r="109" spans="1:9" x14ac:dyDescent="0.35">
      <c r="A109" s="10" t="s">
        <v>6</v>
      </c>
      <c r="B109" s="10">
        <v>64930003201</v>
      </c>
      <c r="C109" s="11" t="s">
        <v>409</v>
      </c>
      <c r="D109" s="11" t="s">
        <v>186</v>
      </c>
      <c r="E109" s="11" t="s">
        <v>187</v>
      </c>
      <c r="F109" s="12">
        <v>3936.77</v>
      </c>
      <c r="G109" s="13">
        <v>10374</v>
      </c>
      <c r="H109" s="13">
        <f t="shared" si="7"/>
        <v>5187</v>
      </c>
      <c r="I109" s="9">
        <f t="shared" si="5"/>
        <v>0.75896857528436479</v>
      </c>
    </row>
    <row r="110" spans="1:9" x14ac:dyDescent="0.35">
      <c r="A110" s="10" t="s">
        <v>6</v>
      </c>
      <c r="B110" s="10">
        <v>65460004934</v>
      </c>
      <c r="C110" s="11" t="s">
        <v>410</v>
      </c>
      <c r="D110" s="11" t="s">
        <v>188</v>
      </c>
      <c r="E110" s="11" t="s">
        <v>189</v>
      </c>
      <c r="F110" s="12">
        <v>18064.250000000004</v>
      </c>
      <c r="G110" s="13">
        <v>29535</v>
      </c>
      <c r="H110" s="13">
        <f t="shared" si="7"/>
        <v>14767.5</v>
      </c>
      <c r="I110" s="9">
        <f t="shared" si="5"/>
        <v>1.2232436092771291</v>
      </c>
    </row>
    <row r="111" spans="1:9" x14ac:dyDescent="0.35">
      <c r="A111" s="10" t="s">
        <v>6</v>
      </c>
      <c r="B111" s="10">
        <v>65530041972</v>
      </c>
      <c r="C111" s="11" t="s">
        <v>411</v>
      </c>
      <c r="D111" s="11" t="s">
        <v>190</v>
      </c>
      <c r="E111" s="11" t="s">
        <v>191</v>
      </c>
      <c r="F111" s="12">
        <v>11785.310000000001</v>
      </c>
      <c r="G111" s="13">
        <v>24484</v>
      </c>
      <c r="H111" s="13">
        <f t="shared" si="7"/>
        <v>12242</v>
      </c>
      <c r="I111" s="9">
        <f t="shared" si="5"/>
        <v>0.96269482110766225</v>
      </c>
    </row>
    <row r="112" spans="1:9" x14ac:dyDescent="0.35">
      <c r="A112" s="10" t="s">
        <v>6</v>
      </c>
      <c r="B112" s="10">
        <v>65940052160</v>
      </c>
      <c r="C112" s="11" t="s">
        <v>412</v>
      </c>
      <c r="D112" s="11" t="s">
        <v>198</v>
      </c>
      <c r="E112" s="11" t="s">
        <v>199</v>
      </c>
      <c r="F112" s="12">
        <v>2470.54</v>
      </c>
      <c r="G112" s="13"/>
      <c r="H112" s="13"/>
      <c r="I112" s="9"/>
    </row>
    <row r="113" spans="1:9" x14ac:dyDescent="0.35">
      <c r="A113" s="10" t="s">
        <v>6</v>
      </c>
      <c r="B113" s="10">
        <v>66040004392</v>
      </c>
      <c r="C113" s="11" t="s">
        <v>413</v>
      </c>
      <c r="D113" s="11" t="s">
        <v>192</v>
      </c>
      <c r="E113" s="11" t="s">
        <v>193</v>
      </c>
      <c r="F113" s="12">
        <v>16986.030000000002</v>
      </c>
      <c r="G113" s="13">
        <v>26187</v>
      </c>
      <c r="H113" s="13">
        <f t="shared" ref="H113:H132" si="8">G113/12*6</f>
        <v>13093.5</v>
      </c>
      <c r="I113" s="9">
        <f t="shared" si="5"/>
        <v>1.2972872035742928</v>
      </c>
    </row>
    <row r="114" spans="1:9" x14ac:dyDescent="0.35">
      <c r="A114" s="10" t="s">
        <v>6</v>
      </c>
      <c r="B114" s="10">
        <v>66640011451</v>
      </c>
      <c r="C114" s="11" t="s">
        <v>414</v>
      </c>
      <c r="D114" s="11" t="s">
        <v>194</v>
      </c>
      <c r="E114" s="11" t="s">
        <v>195</v>
      </c>
      <c r="F114" s="12">
        <v>8181.4800000000005</v>
      </c>
      <c r="G114" s="13">
        <v>18128</v>
      </c>
      <c r="H114" s="13">
        <f t="shared" si="8"/>
        <v>9064</v>
      </c>
      <c r="I114" s="9">
        <f t="shared" si="5"/>
        <v>0.90263459841129745</v>
      </c>
    </row>
    <row r="115" spans="1:9" x14ac:dyDescent="0.35">
      <c r="A115" s="10" t="s">
        <v>6</v>
      </c>
      <c r="B115" s="10">
        <v>67690004758</v>
      </c>
      <c r="C115" s="11" t="s">
        <v>415</v>
      </c>
      <c r="D115" s="11" t="s">
        <v>196</v>
      </c>
      <c r="E115" s="11" t="s">
        <v>197</v>
      </c>
      <c r="F115" s="12">
        <v>4157.68</v>
      </c>
      <c r="G115" s="13">
        <v>12299</v>
      </c>
      <c r="H115" s="13">
        <f t="shared" si="8"/>
        <v>6149.5</v>
      </c>
      <c r="I115" s="9">
        <f t="shared" si="5"/>
        <v>0.67610049597528254</v>
      </c>
    </row>
    <row r="116" spans="1:9" x14ac:dyDescent="0.35">
      <c r="A116" s="10" t="s">
        <v>6</v>
      </c>
      <c r="B116" s="10">
        <v>68010056258</v>
      </c>
      <c r="C116" s="11" t="s">
        <v>416</v>
      </c>
      <c r="D116" s="11" t="s">
        <v>198</v>
      </c>
      <c r="E116" s="11" t="s">
        <v>199</v>
      </c>
      <c r="F116" s="12">
        <v>10746.990000000002</v>
      </c>
      <c r="G116" s="13">
        <v>23504</v>
      </c>
      <c r="H116" s="13">
        <f t="shared" si="8"/>
        <v>11752</v>
      </c>
      <c r="I116" s="9">
        <f t="shared" si="5"/>
        <v>0.91448179033356036</v>
      </c>
    </row>
    <row r="117" spans="1:9" x14ac:dyDescent="0.35">
      <c r="A117" s="10" t="s">
        <v>6</v>
      </c>
      <c r="B117" s="10">
        <v>68100006934</v>
      </c>
      <c r="C117" s="11" t="s">
        <v>417</v>
      </c>
      <c r="D117" s="11" t="s">
        <v>200</v>
      </c>
      <c r="E117" s="11" t="s">
        <v>201</v>
      </c>
      <c r="F117" s="12">
        <v>12045.690000000002</v>
      </c>
      <c r="G117" s="13">
        <v>20088</v>
      </c>
      <c r="H117" s="13">
        <f t="shared" si="8"/>
        <v>10044</v>
      </c>
      <c r="I117" s="9">
        <f t="shared" si="5"/>
        <v>1.1992921146953408</v>
      </c>
    </row>
    <row r="118" spans="1:9" x14ac:dyDescent="0.35">
      <c r="A118" s="10" t="s">
        <v>6</v>
      </c>
      <c r="B118" s="10">
        <v>69010006831</v>
      </c>
      <c r="C118" s="11" t="s">
        <v>418</v>
      </c>
      <c r="D118" s="11" t="s">
        <v>202</v>
      </c>
      <c r="E118" s="11" t="s">
        <v>203</v>
      </c>
      <c r="F118" s="12">
        <v>7295.08</v>
      </c>
      <c r="G118" s="13">
        <v>19060</v>
      </c>
      <c r="H118" s="13">
        <f t="shared" si="8"/>
        <v>9530</v>
      </c>
      <c r="I118" s="9">
        <f t="shared" si="5"/>
        <v>0.76548583420776495</v>
      </c>
    </row>
    <row r="119" spans="1:9" x14ac:dyDescent="0.35">
      <c r="A119" s="10" t="s">
        <v>6</v>
      </c>
      <c r="B119" s="10">
        <v>69240061933</v>
      </c>
      <c r="C119" s="11" t="s">
        <v>419</v>
      </c>
      <c r="D119" s="11" t="s">
        <v>204</v>
      </c>
      <c r="E119" s="11" t="s">
        <v>205</v>
      </c>
      <c r="F119" s="12">
        <v>27790.99</v>
      </c>
      <c r="G119" s="13">
        <v>30709</v>
      </c>
      <c r="H119" s="13">
        <f t="shared" si="8"/>
        <v>15354.5</v>
      </c>
      <c r="I119" s="9">
        <f t="shared" si="5"/>
        <v>1.8099573414959784</v>
      </c>
    </row>
    <row r="120" spans="1:9" x14ac:dyDescent="0.35">
      <c r="A120" s="10" t="s">
        <v>6</v>
      </c>
      <c r="B120" s="10">
        <v>71110045095</v>
      </c>
      <c r="C120" s="11" t="s">
        <v>420</v>
      </c>
      <c r="D120" s="11" t="s">
        <v>206</v>
      </c>
      <c r="E120" s="11" t="s">
        <v>207</v>
      </c>
      <c r="F120" s="12">
        <v>9380.16</v>
      </c>
      <c r="G120" s="13">
        <v>20605</v>
      </c>
      <c r="H120" s="13">
        <f t="shared" si="8"/>
        <v>10302.5</v>
      </c>
      <c r="I120" s="9">
        <f t="shared" si="5"/>
        <v>0.91047415675806842</v>
      </c>
    </row>
    <row r="121" spans="1:9" x14ac:dyDescent="0.35">
      <c r="A121" s="10" t="s">
        <v>6</v>
      </c>
      <c r="B121" s="10">
        <v>72760003647</v>
      </c>
      <c r="C121" s="11" t="s">
        <v>421</v>
      </c>
      <c r="D121" s="11" t="s">
        <v>208</v>
      </c>
      <c r="E121" s="11" t="s">
        <v>209</v>
      </c>
      <c r="F121" s="12">
        <v>2525.73</v>
      </c>
      <c r="G121" s="13">
        <v>5437</v>
      </c>
      <c r="H121" s="13">
        <f t="shared" si="8"/>
        <v>2718.5</v>
      </c>
      <c r="I121" s="9">
        <f t="shared" si="5"/>
        <v>0.92908957145484639</v>
      </c>
    </row>
    <row r="122" spans="1:9" x14ac:dyDescent="0.35">
      <c r="A122" s="10" t="s">
        <v>6</v>
      </c>
      <c r="B122" s="10">
        <v>73220017337</v>
      </c>
      <c r="C122" s="11" t="s">
        <v>422</v>
      </c>
      <c r="D122" s="11" t="s">
        <v>210</v>
      </c>
      <c r="E122" s="11" t="s">
        <v>211</v>
      </c>
      <c r="F122" s="12">
        <v>33689.770000000004</v>
      </c>
      <c r="G122" s="13">
        <v>21194</v>
      </c>
      <c r="H122" s="13">
        <f t="shared" si="8"/>
        <v>10597</v>
      </c>
      <c r="I122" s="9">
        <f t="shared" si="5"/>
        <v>3.1791799565914887</v>
      </c>
    </row>
    <row r="123" spans="1:9" x14ac:dyDescent="0.35">
      <c r="A123" s="10" t="s">
        <v>6</v>
      </c>
      <c r="B123" s="10">
        <v>73890011003</v>
      </c>
      <c r="C123" s="11" t="s">
        <v>423</v>
      </c>
      <c r="D123" s="11" t="s">
        <v>212</v>
      </c>
      <c r="E123" s="11" t="s">
        <v>213</v>
      </c>
      <c r="F123" s="12">
        <v>11138.420000000002</v>
      </c>
      <c r="G123" s="13">
        <v>21750</v>
      </c>
      <c r="H123" s="13">
        <f t="shared" si="8"/>
        <v>10875</v>
      </c>
      <c r="I123" s="9">
        <f t="shared" si="5"/>
        <v>1.0242225287356324</v>
      </c>
    </row>
    <row r="124" spans="1:9" x14ac:dyDescent="0.35">
      <c r="A124" s="10" t="s">
        <v>6</v>
      </c>
      <c r="B124" s="10">
        <v>73900040181</v>
      </c>
      <c r="C124" s="11" t="s">
        <v>424</v>
      </c>
      <c r="D124" s="11" t="s">
        <v>214</v>
      </c>
      <c r="E124" s="11" t="s">
        <v>215</v>
      </c>
      <c r="F124" s="12">
        <v>5423.5</v>
      </c>
      <c r="G124" s="13">
        <v>15058</v>
      </c>
      <c r="H124" s="13">
        <f t="shared" si="8"/>
        <v>7529</v>
      </c>
      <c r="I124" s="9">
        <f t="shared" si="5"/>
        <v>0.72034798778058173</v>
      </c>
    </row>
    <row r="125" spans="1:9" x14ac:dyDescent="0.35">
      <c r="A125" s="10" t="s">
        <v>6</v>
      </c>
      <c r="B125" s="10">
        <v>73930009212</v>
      </c>
      <c r="C125" s="11" t="s">
        <v>425</v>
      </c>
      <c r="D125" s="11" t="s">
        <v>216</v>
      </c>
      <c r="E125" s="11" t="s">
        <v>217</v>
      </c>
      <c r="F125" s="12">
        <v>8773.49</v>
      </c>
      <c r="G125" s="13">
        <v>19054</v>
      </c>
      <c r="H125" s="13">
        <f t="shared" si="8"/>
        <v>9527</v>
      </c>
      <c r="I125" s="9">
        <f t="shared" si="5"/>
        <v>0.92090794583814417</v>
      </c>
    </row>
    <row r="126" spans="1:9" x14ac:dyDescent="0.35">
      <c r="A126" s="10" t="s">
        <v>6</v>
      </c>
      <c r="B126" s="10">
        <v>74010001677</v>
      </c>
      <c r="C126" s="11" t="s">
        <v>426</v>
      </c>
      <c r="D126" s="11" t="s">
        <v>218</v>
      </c>
      <c r="E126" s="11" t="s">
        <v>219</v>
      </c>
      <c r="F126" s="12">
        <v>2664.62</v>
      </c>
      <c r="G126" s="13">
        <v>9435</v>
      </c>
      <c r="H126" s="13">
        <f t="shared" si="8"/>
        <v>4717.5</v>
      </c>
      <c r="I126" s="9">
        <f t="shared" si="5"/>
        <v>0.5648373078961314</v>
      </c>
    </row>
    <row r="127" spans="1:9" x14ac:dyDescent="0.35">
      <c r="A127" s="10" t="s">
        <v>6</v>
      </c>
      <c r="B127" s="10">
        <v>74310039685</v>
      </c>
      <c r="C127" s="11" t="s">
        <v>427</v>
      </c>
      <c r="D127" s="11" t="s">
        <v>220</v>
      </c>
      <c r="E127" s="11" t="s">
        <v>221</v>
      </c>
      <c r="F127" s="12">
        <v>12997.220000000001</v>
      </c>
      <c r="G127" s="13">
        <v>28038</v>
      </c>
      <c r="H127" s="13">
        <f t="shared" si="8"/>
        <v>14019</v>
      </c>
      <c r="I127" s="9">
        <f t="shared" si="5"/>
        <v>0.92711463014480355</v>
      </c>
    </row>
    <row r="128" spans="1:9" x14ac:dyDescent="0.35">
      <c r="A128" s="10" t="s">
        <v>6</v>
      </c>
      <c r="B128" s="10">
        <v>74590007565</v>
      </c>
      <c r="C128" s="11" t="s">
        <v>428</v>
      </c>
      <c r="D128" s="11" t="s">
        <v>222</v>
      </c>
      <c r="E128" s="11" t="s">
        <v>223</v>
      </c>
      <c r="F128" s="12">
        <v>15778.820000000002</v>
      </c>
      <c r="G128" s="13">
        <v>27255</v>
      </c>
      <c r="H128" s="13">
        <f t="shared" si="8"/>
        <v>13627.5</v>
      </c>
      <c r="I128" s="9">
        <f t="shared" si="5"/>
        <v>1.1578660796184188</v>
      </c>
    </row>
    <row r="129" spans="1:9" x14ac:dyDescent="0.35">
      <c r="A129" s="10" t="s">
        <v>6</v>
      </c>
      <c r="B129" s="10">
        <v>76440004448</v>
      </c>
      <c r="C129" s="11" t="s">
        <v>429</v>
      </c>
      <c r="D129" s="11" t="s">
        <v>224</v>
      </c>
      <c r="E129" s="11" t="s">
        <v>225</v>
      </c>
      <c r="F129" s="12">
        <v>9301.2200000000012</v>
      </c>
      <c r="G129" s="13">
        <v>23052</v>
      </c>
      <c r="H129" s="13">
        <f t="shared" si="8"/>
        <v>11526</v>
      </c>
      <c r="I129" s="9">
        <f t="shared" si="5"/>
        <v>0.80697726878361975</v>
      </c>
    </row>
    <row r="130" spans="1:9" x14ac:dyDescent="0.35">
      <c r="A130" s="10" t="s">
        <v>6</v>
      </c>
      <c r="B130" s="10">
        <v>77260007165</v>
      </c>
      <c r="C130" s="11" t="s">
        <v>430</v>
      </c>
      <c r="D130" s="11" t="s">
        <v>226</v>
      </c>
      <c r="E130" s="11" t="s">
        <v>227</v>
      </c>
      <c r="F130" s="12">
        <v>13106.96</v>
      </c>
      <c r="G130" s="13">
        <v>27761</v>
      </c>
      <c r="H130" s="13">
        <f t="shared" si="8"/>
        <v>13880.5</v>
      </c>
      <c r="I130" s="9">
        <f t="shared" si="5"/>
        <v>0.94427145996181683</v>
      </c>
    </row>
    <row r="131" spans="1:9" x14ac:dyDescent="0.35">
      <c r="A131" s="10" t="s">
        <v>6</v>
      </c>
      <c r="B131" s="10">
        <v>77300001046</v>
      </c>
      <c r="C131" s="11" t="s">
        <v>431</v>
      </c>
      <c r="D131" s="11" t="s">
        <v>228</v>
      </c>
      <c r="E131" s="11" t="s">
        <v>229</v>
      </c>
      <c r="F131" s="12">
        <v>8071.17</v>
      </c>
      <c r="G131" s="13">
        <v>27045</v>
      </c>
      <c r="H131" s="13">
        <f t="shared" si="8"/>
        <v>13522.5</v>
      </c>
      <c r="I131" s="9">
        <f t="shared" si="5"/>
        <v>0.59686966167498612</v>
      </c>
    </row>
    <row r="132" spans="1:9" x14ac:dyDescent="0.35">
      <c r="A132" s="10" t="s">
        <v>6</v>
      </c>
      <c r="B132" s="10">
        <v>77480053677</v>
      </c>
      <c r="C132" s="11" t="s">
        <v>432</v>
      </c>
      <c r="D132" s="11" t="s">
        <v>230</v>
      </c>
      <c r="E132" s="11" t="s">
        <v>231</v>
      </c>
      <c r="F132" s="12">
        <v>6672.79</v>
      </c>
      <c r="G132" s="13">
        <v>8318</v>
      </c>
      <c r="H132" s="13">
        <f t="shared" si="8"/>
        <v>4159</v>
      </c>
      <c r="I132" s="9">
        <f t="shared" si="5"/>
        <v>1.6044217359942294</v>
      </c>
    </row>
    <row r="133" spans="1:9" x14ac:dyDescent="0.35">
      <c r="A133" s="10" t="s">
        <v>6</v>
      </c>
      <c r="B133" s="10">
        <v>77940061935</v>
      </c>
      <c r="C133" s="11" t="s">
        <v>433</v>
      </c>
      <c r="D133" s="11" t="s">
        <v>204</v>
      </c>
      <c r="E133" s="11" t="s">
        <v>205</v>
      </c>
      <c r="F133" s="12">
        <v>267.5</v>
      </c>
      <c r="G133" s="13"/>
      <c r="H133" s="13"/>
      <c r="I133" s="9"/>
    </row>
    <row r="134" spans="1:9" x14ac:dyDescent="0.35">
      <c r="A134" s="10" t="s">
        <v>6</v>
      </c>
      <c r="B134" s="10">
        <v>79120009291</v>
      </c>
      <c r="C134" s="11" t="s">
        <v>434</v>
      </c>
      <c r="D134" s="11" t="s">
        <v>232</v>
      </c>
      <c r="E134" s="11" t="s">
        <v>233</v>
      </c>
      <c r="F134" s="12">
        <v>6872.3</v>
      </c>
      <c r="G134" s="13">
        <v>22822</v>
      </c>
      <c r="H134" s="13">
        <f t="shared" ref="H134:H149" si="9">G134/12*6</f>
        <v>11411</v>
      </c>
      <c r="I134" s="9">
        <f t="shared" si="5"/>
        <v>0.60225221277714491</v>
      </c>
    </row>
    <row r="135" spans="1:9" x14ac:dyDescent="0.35">
      <c r="A135" s="10" t="s">
        <v>6</v>
      </c>
      <c r="B135" s="10">
        <v>79870002923</v>
      </c>
      <c r="C135" s="11" t="s">
        <v>435</v>
      </c>
      <c r="D135" s="11" t="s">
        <v>234</v>
      </c>
      <c r="E135" s="11" t="s">
        <v>235</v>
      </c>
      <c r="F135" s="12">
        <v>5793.35</v>
      </c>
      <c r="G135" s="13">
        <v>20093</v>
      </c>
      <c r="H135" s="13">
        <f t="shared" si="9"/>
        <v>10046.5</v>
      </c>
      <c r="I135" s="9">
        <f t="shared" si="5"/>
        <v>0.57665356094162146</v>
      </c>
    </row>
    <row r="136" spans="1:9" x14ac:dyDescent="0.35">
      <c r="A136" s="10" t="s">
        <v>6</v>
      </c>
      <c r="B136" s="10">
        <v>81040003081</v>
      </c>
      <c r="C136" s="11" t="s">
        <v>436</v>
      </c>
      <c r="D136" s="11" t="s">
        <v>236</v>
      </c>
      <c r="E136" s="11" t="s">
        <v>237</v>
      </c>
      <c r="F136" s="12">
        <v>18585.46</v>
      </c>
      <c r="G136" s="13">
        <v>42907</v>
      </c>
      <c r="H136" s="13">
        <f t="shared" si="9"/>
        <v>21453.5</v>
      </c>
      <c r="I136" s="9">
        <f t="shared" si="5"/>
        <v>0.86631365511455005</v>
      </c>
    </row>
    <row r="137" spans="1:9" x14ac:dyDescent="0.35">
      <c r="A137" s="10" t="s">
        <v>6</v>
      </c>
      <c r="B137" s="10">
        <v>81280047302</v>
      </c>
      <c r="C137" s="11" t="s">
        <v>437</v>
      </c>
      <c r="D137" s="11" t="s">
        <v>238</v>
      </c>
      <c r="E137" s="11" t="s">
        <v>239</v>
      </c>
      <c r="F137" s="12">
        <v>8553.24</v>
      </c>
      <c r="G137" s="13">
        <v>13581</v>
      </c>
      <c r="H137" s="13">
        <f t="shared" si="9"/>
        <v>6790.5</v>
      </c>
      <c r="I137" s="9">
        <f t="shared" ref="I137:I165" si="10">F137/H137</f>
        <v>1.2595891318754142</v>
      </c>
    </row>
    <row r="138" spans="1:9" x14ac:dyDescent="0.35">
      <c r="A138" s="10" t="s">
        <v>6</v>
      </c>
      <c r="B138" s="10">
        <v>82200008653</v>
      </c>
      <c r="C138" s="11" t="s">
        <v>438</v>
      </c>
      <c r="D138" s="11" t="s">
        <v>240</v>
      </c>
      <c r="E138" s="11" t="s">
        <v>241</v>
      </c>
      <c r="F138" s="12">
        <v>11144.07</v>
      </c>
      <c r="G138" s="13">
        <v>18277</v>
      </c>
      <c r="H138" s="13">
        <f t="shared" si="9"/>
        <v>9138.5</v>
      </c>
      <c r="I138" s="9">
        <f t="shared" si="10"/>
        <v>1.2194638069705093</v>
      </c>
    </row>
    <row r="139" spans="1:9" x14ac:dyDescent="0.35">
      <c r="A139" s="10" t="s">
        <v>6</v>
      </c>
      <c r="B139" s="10">
        <v>83900003437</v>
      </c>
      <c r="C139" s="11" t="s">
        <v>439</v>
      </c>
      <c r="D139" s="11" t="s">
        <v>242</v>
      </c>
      <c r="E139" s="11" t="s">
        <v>243</v>
      </c>
      <c r="F139" s="12">
        <v>15541.14</v>
      </c>
      <c r="G139" s="13">
        <v>27866</v>
      </c>
      <c r="H139" s="13">
        <f t="shared" si="9"/>
        <v>13933</v>
      </c>
      <c r="I139" s="9">
        <f t="shared" si="10"/>
        <v>1.1154195076437234</v>
      </c>
    </row>
    <row r="140" spans="1:9" x14ac:dyDescent="0.35">
      <c r="A140" s="10" t="s">
        <v>6</v>
      </c>
      <c r="B140" s="10">
        <v>85390010685</v>
      </c>
      <c r="C140" s="11" t="s">
        <v>440</v>
      </c>
      <c r="D140" s="11" t="s">
        <v>244</v>
      </c>
      <c r="E140" s="11" t="s">
        <v>245</v>
      </c>
      <c r="F140" s="12">
        <v>3847.19</v>
      </c>
      <c r="G140" s="13">
        <v>11468</v>
      </c>
      <c r="H140" s="13">
        <f t="shared" si="9"/>
        <v>5734</v>
      </c>
      <c r="I140" s="9">
        <f t="shared" si="10"/>
        <v>0.67094349494244854</v>
      </c>
    </row>
    <row r="141" spans="1:9" x14ac:dyDescent="0.35">
      <c r="A141" s="10" t="s">
        <v>6</v>
      </c>
      <c r="B141" s="10">
        <v>85710055472</v>
      </c>
      <c r="C141" s="11" t="s">
        <v>441</v>
      </c>
      <c r="D141" s="11" t="s">
        <v>246</v>
      </c>
      <c r="E141" s="11" t="s">
        <v>247</v>
      </c>
      <c r="F141" s="12">
        <v>13909.689999999999</v>
      </c>
      <c r="G141" s="13">
        <v>30540</v>
      </c>
      <c r="H141" s="13">
        <f t="shared" si="9"/>
        <v>15270</v>
      </c>
      <c r="I141" s="9">
        <f t="shared" si="10"/>
        <v>0.91091617550753101</v>
      </c>
    </row>
    <row r="142" spans="1:9" x14ac:dyDescent="0.35">
      <c r="A142" s="10" t="s">
        <v>6</v>
      </c>
      <c r="B142" s="10">
        <v>87040004043</v>
      </c>
      <c r="C142" s="11" t="s">
        <v>442</v>
      </c>
      <c r="D142" s="11" t="s">
        <v>248</v>
      </c>
      <c r="E142" s="11" t="s">
        <v>249</v>
      </c>
      <c r="F142" s="12">
        <v>4349.75</v>
      </c>
      <c r="G142" s="13">
        <v>14986</v>
      </c>
      <c r="H142" s="13">
        <f t="shared" si="9"/>
        <v>7493</v>
      </c>
      <c r="I142" s="9">
        <f t="shared" si="10"/>
        <v>0.58050847457627119</v>
      </c>
    </row>
    <row r="143" spans="1:9" x14ac:dyDescent="0.35">
      <c r="A143" s="10" t="s">
        <v>6</v>
      </c>
      <c r="B143" s="10">
        <v>87300006713</v>
      </c>
      <c r="C143" s="11" t="s">
        <v>443</v>
      </c>
      <c r="D143" s="11" t="s">
        <v>250</v>
      </c>
      <c r="E143" s="11" t="s">
        <v>251</v>
      </c>
      <c r="F143" s="12">
        <v>9097.9700000000012</v>
      </c>
      <c r="G143" s="13">
        <v>20573</v>
      </c>
      <c r="H143" s="13">
        <f t="shared" si="9"/>
        <v>10286.5</v>
      </c>
      <c r="I143" s="9">
        <f t="shared" si="10"/>
        <v>0.88445729840081677</v>
      </c>
    </row>
    <row r="144" spans="1:9" x14ac:dyDescent="0.35">
      <c r="A144" s="10" t="s">
        <v>6</v>
      </c>
      <c r="B144" s="10">
        <v>87660000861</v>
      </c>
      <c r="C144" s="11" t="s">
        <v>444</v>
      </c>
      <c r="D144" s="11" t="s">
        <v>252</v>
      </c>
      <c r="E144" s="11" t="s">
        <v>253</v>
      </c>
      <c r="F144" s="12">
        <v>11741.279999999999</v>
      </c>
      <c r="G144" s="13">
        <v>28395</v>
      </c>
      <c r="H144" s="13">
        <f t="shared" si="9"/>
        <v>14197.5</v>
      </c>
      <c r="I144" s="9">
        <f t="shared" si="10"/>
        <v>0.82699630216587416</v>
      </c>
    </row>
    <row r="145" spans="1:9" x14ac:dyDescent="0.35">
      <c r="A145" s="10" t="s">
        <v>6</v>
      </c>
      <c r="B145" s="10">
        <v>89550006129</v>
      </c>
      <c r="C145" s="11" t="s">
        <v>445</v>
      </c>
      <c r="D145" s="11" t="s">
        <v>254</v>
      </c>
      <c r="E145" s="11" t="s">
        <v>255</v>
      </c>
      <c r="F145" s="12">
        <v>8770.91</v>
      </c>
      <c r="G145" s="13">
        <v>20827</v>
      </c>
      <c r="H145" s="13">
        <f t="shared" si="9"/>
        <v>10413.5</v>
      </c>
      <c r="I145" s="9">
        <f t="shared" si="10"/>
        <v>0.84226340807605515</v>
      </c>
    </row>
    <row r="146" spans="1:9" x14ac:dyDescent="0.35">
      <c r="A146" s="10" t="s">
        <v>6</v>
      </c>
      <c r="B146" s="10">
        <v>90470001277</v>
      </c>
      <c r="C146" s="11" t="s">
        <v>446</v>
      </c>
      <c r="D146" s="11" t="s">
        <v>256</v>
      </c>
      <c r="E146" s="11" t="s">
        <v>257</v>
      </c>
      <c r="F146" s="12">
        <v>2695.31</v>
      </c>
      <c r="G146" s="13">
        <v>7083</v>
      </c>
      <c r="H146" s="13">
        <f t="shared" si="9"/>
        <v>3541.5</v>
      </c>
      <c r="I146" s="9">
        <f t="shared" si="10"/>
        <v>0.76106452068332631</v>
      </c>
    </row>
    <row r="147" spans="1:9" x14ac:dyDescent="0.35">
      <c r="A147" s="10" t="s">
        <v>6</v>
      </c>
      <c r="B147" s="14">
        <v>91080004046</v>
      </c>
      <c r="C147" s="14" t="s">
        <v>447</v>
      </c>
      <c r="D147" s="15" t="s">
        <v>258</v>
      </c>
      <c r="E147" s="14" t="s">
        <v>259</v>
      </c>
      <c r="F147" s="16">
        <v>18376.93</v>
      </c>
      <c r="G147" s="17">
        <v>32557</v>
      </c>
      <c r="H147" s="13">
        <f t="shared" si="9"/>
        <v>16278.5</v>
      </c>
      <c r="I147" s="9">
        <f t="shared" si="10"/>
        <v>1.1289080689252695</v>
      </c>
    </row>
    <row r="148" spans="1:9" x14ac:dyDescent="0.35">
      <c r="A148" s="10" t="s">
        <v>6</v>
      </c>
      <c r="B148" s="14">
        <v>91400049872</v>
      </c>
      <c r="C148" s="14" t="s">
        <v>448</v>
      </c>
      <c r="D148" s="15" t="s">
        <v>260</v>
      </c>
      <c r="E148" s="14" t="s">
        <v>261</v>
      </c>
      <c r="F148" s="16">
        <v>11315.97</v>
      </c>
      <c r="G148" s="17">
        <v>36080</v>
      </c>
      <c r="H148" s="13">
        <f t="shared" si="9"/>
        <v>18040</v>
      </c>
      <c r="I148" s="9">
        <f t="shared" si="10"/>
        <v>0.62727106430155211</v>
      </c>
    </row>
    <row r="149" spans="1:9" x14ac:dyDescent="0.35">
      <c r="A149" s="10" t="s">
        <v>6</v>
      </c>
      <c r="B149" s="14">
        <v>92210001465</v>
      </c>
      <c r="C149" s="14" t="s">
        <v>449</v>
      </c>
      <c r="D149" s="15" t="s">
        <v>262</v>
      </c>
      <c r="E149" s="14" t="s">
        <v>263</v>
      </c>
      <c r="F149" s="16">
        <v>17349.53</v>
      </c>
      <c r="G149" s="17">
        <v>28331</v>
      </c>
      <c r="H149" s="13">
        <f t="shared" si="9"/>
        <v>14165.5</v>
      </c>
      <c r="I149" s="9">
        <f t="shared" si="10"/>
        <v>1.2247735695880837</v>
      </c>
    </row>
    <row r="150" spans="1:9" x14ac:dyDescent="0.35">
      <c r="A150" s="10" t="s">
        <v>6</v>
      </c>
      <c r="B150" s="14">
        <v>92370024961</v>
      </c>
      <c r="C150" s="14" t="s">
        <v>450</v>
      </c>
      <c r="D150" s="15" t="s">
        <v>62</v>
      </c>
      <c r="E150" s="14" t="s">
        <v>63</v>
      </c>
      <c r="F150" s="16">
        <v>36.770000000000003</v>
      </c>
      <c r="G150" s="17"/>
      <c r="H150" s="13"/>
      <c r="I150" s="9"/>
    </row>
    <row r="151" spans="1:9" x14ac:dyDescent="0.35">
      <c r="A151" s="10" t="s">
        <v>6</v>
      </c>
      <c r="B151" s="14">
        <v>92890011473</v>
      </c>
      <c r="C151" s="14" t="s">
        <v>451</v>
      </c>
      <c r="D151" s="15" t="s">
        <v>64</v>
      </c>
      <c r="E151" s="14" t="s">
        <v>65</v>
      </c>
      <c r="F151" s="16">
        <v>674.65</v>
      </c>
      <c r="G151" s="17"/>
      <c r="H151" s="13"/>
      <c r="I151" s="9"/>
    </row>
    <row r="152" spans="1:9" x14ac:dyDescent="0.35">
      <c r="A152" s="10" t="s">
        <v>6</v>
      </c>
      <c r="B152" s="14">
        <v>93040063465</v>
      </c>
      <c r="C152" s="14" t="s">
        <v>452</v>
      </c>
      <c r="D152" s="15" t="s">
        <v>286</v>
      </c>
      <c r="E152" s="14" t="s">
        <v>287</v>
      </c>
      <c r="F152" s="16">
        <v>19718.560000000001</v>
      </c>
      <c r="G152" s="17">
        <v>25328</v>
      </c>
      <c r="H152" s="13">
        <f t="shared" ref="H152:H165" si="11">G152/12*6</f>
        <v>12664</v>
      </c>
      <c r="I152" s="9">
        <f t="shared" si="10"/>
        <v>1.5570562223626028</v>
      </c>
    </row>
    <row r="153" spans="1:9" x14ac:dyDescent="0.35">
      <c r="A153" s="10" t="s">
        <v>6</v>
      </c>
      <c r="B153" s="14">
        <v>93170009369</v>
      </c>
      <c r="C153" s="14" t="s">
        <v>453</v>
      </c>
      <c r="D153" s="15" t="s">
        <v>264</v>
      </c>
      <c r="E153" s="14" t="s">
        <v>265</v>
      </c>
      <c r="F153" s="16">
        <v>10160.230000000001</v>
      </c>
      <c r="G153" s="17">
        <v>27023</v>
      </c>
      <c r="H153" s="13">
        <f t="shared" si="11"/>
        <v>13511.5</v>
      </c>
      <c r="I153" s="9">
        <f t="shared" si="10"/>
        <v>0.75196906339044522</v>
      </c>
    </row>
    <row r="154" spans="1:9" x14ac:dyDescent="0.35">
      <c r="A154" s="10" t="s">
        <v>6</v>
      </c>
      <c r="B154" s="14">
        <v>93180008868</v>
      </c>
      <c r="C154" s="14" t="s">
        <v>454</v>
      </c>
      <c r="D154" s="15" t="s">
        <v>266</v>
      </c>
      <c r="E154" s="14" t="s">
        <v>267</v>
      </c>
      <c r="F154" s="16">
        <v>6045.74</v>
      </c>
      <c r="G154" s="17">
        <v>12119</v>
      </c>
      <c r="H154" s="13">
        <f t="shared" si="11"/>
        <v>6059.5</v>
      </c>
      <c r="I154" s="9">
        <f t="shared" si="10"/>
        <v>0.99772918557636769</v>
      </c>
    </row>
    <row r="155" spans="1:9" x14ac:dyDescent="0.35">
      <c r="A155" s="10" t="s">
        <v>6</v>
      </c>
      <c r="B155" s="14">
        <v>93870006479</v>
      </c>
      <c r="C155" s="14" t="s">
        <v>455</v>
      </c>
      <c r="D155" s="15" t="s">
        <v>114</v>
      </c>
      <c r="E155" s="14" t="s">
        <v>115</v>
      </c>
      <c r="F155" s="16">
        <v>12362.75</v>
      </c>
      <c r="G155" s="17">
        <v>26811</v>
      </c>
      <c r="H155" s="13">
        <f t="shared" si="11"/>
        <v>13405.5</v>
      </c>
      <c r="I155" s="9">
        <f t="shared" si="10"/>
        <v>0.9222147625974414</v>
      </c>
    </row>
    <row r="156" spans="1:9" x14ac:dyDescent="0.35">
      <c r="A156" s="10" t="s">
        <v>6</v>
      </c>
      <c r="B156" s="14">
        <v>94960035081</v>
      </c>
      <c r="C156" s="14" t="s">
        <v>456</v>
      </c>
      <c r="D156" s="15" t="s">
        <v>304</v>
      </c>
      <c r="E156" s="14" t="s">
        <v>305</v>
      </c>
      <c r="F156" s="16">
        <v>4779.97</v>
      </c>
      <c r="G156" s="17">
        <v>13348</v>
      </c>
      <c r="H156" s="13">
        <f t="shared" si="11"/>
        <v>6674</v>
      </c>
      <c r="I156" s="9">
        <f t="shared" si="10"/>
        <v>0.71620767156128262</v>
      </c>
    </row>
    <row r="157" spans="1:9" x14ac:dyDescent="0.35">
      <c r="A157" s="10" t="s">
        <v>6</v>
      </c>
      <c r="B157" s="14">
        <v>95470039368</v>
      </c>
      <c r="C157" s="14" t="s">
        <v>457</v>
      </c>
      <c r="D157" s="15" t="s">
        <v>268</v>
      </c>
      <c r="E157" s="14" t="s">
        <v>269</v>
      </c>
      <c r="F157" s="16">
        <v>3184.7900000000004</v>
      </c>
      <c r="G157" s="17">
        <v>17025</v>
      </c>
      <c r="H157" s="13">
        <f t="shared" si="11"/>
        <v>8512.5</v>
      </c>
      <c r="I157" s="9">
        <f t="shared" si="10"/>
        <v>0.37413098384728344</v>
      </c>
    </row>
    <row r="158" spans="1:9" x14ac:dyDescent="0.35">
      <c r="A158" s="10" t="s">
        <v>6</v>
      </c>
      <c r="B158" s="14">
        <v>96840005649</v>
      </c>
      <c r="C158" s="14" t="s">
        <v>458</v>
      </c>
      <c r="D158" s="15" t="s">
        <v>270</v>
      </c>
      <c r="E158" s="14" t="s">
        <v>271</v>
      </c>
      <c r="F158" s="16">
        <v>34588.75</v>
      </c>
      <c r="G158" s="17">
        <v>35960</v>
      </c>
      <c r="H158" s="13">
        <f t="shared" si="11"/>
        <v>17980</v>
      </c>
      <c r="I158" s="9">
        <f t="shared" si="10"/>
        <v>1.9237347052280311</v>
      </c>
    </row>
    <row r="159" spans="1:9" x14ac:dyDescent="0.35">
      <c r="A159" s="10" t="s">
        <v>6</v>
      </c>
      <c r="B159" s="14">
        <v>97330002086</v>
      </c>
      <c r="C159" s="14" t="s">
        <v>459</v>
      </c>
      <c r="D159" s="15" t="s">
        <v>272</v>
      </c>
      <c r="E159" s="14" t="s">
        <v>273</v>
      </c>
      <c r="F159" s="16">
        <v>3006.3900000000003</v>
      </c>
      <c r="G159" s="17">
        <v>7529</v>
      </c>
      <c r="H159" s="17">
        <f t="shared" si="11"/>
        <v>3764.5</v>
      </c>
      <c r="I159" s="19">
        <f t="shared" si="10"/>
        <v>0.79861601806348792</v>
      </c>
    </row>
    <row r="160" spans="1:9" x14ac:dyDescent="0.35">
      <c r="A160" s="22" t="s">
        <v>6</v>
      </c>
      <c r="B160" s="23">
        <v>98020009035</v>
      </c>
      <c r="C160" s="23" t="s">
        <v>460</v>
      </c>
      <c r="D160" s="24" t="s">
        <v>274</v>
      </c>
      <c r="E160" s="23" t="s">
        <v>275</v>
      </c>
      <c r="F160" s="25">
        <v>22595.96</v>
      </c>
      <c r="G160" s="26">
        <v>22292</v>
      </c>
      <c r="H160" s="26">
        <f t="shared" si="11"/>
        <v>11146</v>
      </c>
      <c r="I160" s="19">
        <f t="shared" si="10"/>
        <v>2.0272707697828816</v>
      </c>
    </row>
    <row r="161" spans="1:9" x14ac:dyDescent="0.35">
      <c r="A161" s="22" t="s">
        <v>6</v>
      </c>
      <c r="B161" s="23">
        <v>98040011244</v>
      </c>
      <c r="C161" s="23" t="s">
        <v>461</v>
      </c>
      <c r="D161" s="24" t="s">
        <v>276</v>
      </c>
      <c r="E161" s="23" t="s">
        <v>277</v>
      </c>
      <c r="F161" s="25">
        <v>7664.6400000000012</v>
      </c>
      <c r="G161" s="26">
        <v>18740</v>
      </c>
      <c r="H161" s="26">
        <f t="shared" si="11"/>
        <v>9370</v>
      </c>
      <c r="I161" s="19">
        <f t="shared" si="10"/>
        <v>0.81799786552828191</v>
      </c>
    </row>
    <row r="162" spans="1:9" x14ac:dyDescent="0.35">
      <c r="A162" s="22" t="s">
        <v>6</v>
      </c>
      <c r="B162" s="23">
        <v>98310000585</v>
      </c>
      <c r="C162" s="23" t="s">
        <v>462</v>
      </c>
      <c r="D162" s="24" t="s">
        <v>278</v>
      </c>
      <c r="E162" s="23" t="s">
        <v>279</v>
      </c>
      <c r="F162" s="25">
        <v>13778.45</v>
      </c>
      <c r="G162" s="26">
        <v>24506</v>
      </c>
      <c r="H162" s="26">
        <f t="shared" si="11"/>
        <v>12253</v>
      </c>
      <c r="I162" s="19">
        <f t="shared" si="10"/>
        <v>1.1244960417856853</v>
      </c>
    </row>
    <row r="163" spans="1:9" x14ac:dyDescent="0.35">
      <c r="A163" s="22" t="s">
        <v>6</v>
      </c>
      <c r="B163" s="23">
        <v>99720006793</v>
      </c>
      <c r="C163" s="23" t="s">
        <v>463</v>
      </c>
      <c r="D163" s="24" t="s">
        <v>280</v>
      </c>
      <c r="E163" s="23" t="s">
        <v>281</v>
      </c>
      <c r="F163" s="25">
        <v>6643.35</v>
      </c>
      <c r="G163" s="26">
        <v>12312</v>
      </c>
      <c r="H163" s="26">
        <f t="shared" si="11"/>
        <v>6156</v>
      </c>
      <c r="I163" s="19">
        <f t="shared" si="10"/>
        <v>1.0791666666666668</v>
      </c>
    </row>
    <row r="164" spans="1:9" x14ac:dyDescent="0.35">
      <c r="A164" s="22" t="s">
        <v>6</v>
      </c>
      <c r="B164" s="23">
        <v>99770010840</v>
      </c>
      <c r="C164" s="23" t="s">
        <v>464</v>
      </c>
      <c r="D164" s="24" t="s">
        <v>282</v>
      </c>
      <c r="E164" s="23" t="s">
        <v>283</v>
      </c>
      <c r="F164" s="25">
        <v>13156.760000000002</v>
      </c>
      <c r="G164" s="26">
        <v>24986</v>
      </c>
      <c r="H164" s="26">
        <f t="shared" si="11"/>
        <v>12493</v>
      </c>
      <c r="I164" s="19">
        <f t="shared" si="10"/>
        <v>1.0531305531097417</v>
      </c>
    </row>
    <row r="165" spans="1:9" x14ac:dyDescent="0.35">
      <c r="A165" s="22" t="s">
        <v>6</v>
      </c>
      <c r="B165" s="23">
        <v>99780009505</v>
      </c>
      <c r="C165" s="23" t="s">
        <v>465</v>
      </c>
      <c r="D165" s="24" t="s">
        <v>284</v>
      </c>
      <c r="E165" s="23" t="s">
        <v>285</v>
      </c>
      <c r="F165" s="25">
        <v>12318.480000000001</v>
      </c>
      <c r="G165" s="26">
        <v>22335</v>
      </c>
      <c r="H165" s="26">
        <f t="shared" si="11"/>
        <v>11167.5</v>
      </c>
      <c r="I165" s="19">
        <f t="shared" si="10"/>
        <v>1.1030651443922097</v>
      </c>
    </row>
  </sheetData>
  <sortState xmlns:xlrd2="http://schemas.microsoft.com/office/spreadsheetml/2017/richdata2" ref="A8:F146">
    <sortCondition ref="B8:B146"/>
  </sortState>
  <mergeCells count="2">
    <mergeCell ref="A1:I1"/>
    <mergeCell ref="A2:I2"/>
  </mergeCells>
  <conditionalFormatting sqref="B7">
    <cfRule type="duplicateValues" dxfId="2" priority="103"/>
    <cfRule type="duplicateValues" dxfId="1" priority="104"/>
  </conditionalFormatting>
  <conditionalFormatting sqref="C7">
    <cfRule type="duplicateValues" dxfId="0" priority="99"/>
  </conditionalFormatting>
  <pageMargins left="0.23622047244094491" right="0.23622047244094491" top="0.74803149606299213" bottom="0.74803149606299213" header="0.31496062992125984" footer="0.31496062992125984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PVA_2026</vt:lpstr>
      <vt:lpstr>PVA_2026!Print_Area</vt:lpstr>
      <vt:lpstr>PVA_2026!Print_Titles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Čerikova</dc:creator>
  <cp:lastModifiedBy>Nellija Petrova</cp:lastModifiedBy>
  <dcterms:created xsi:type="dcterms:W3CDTF">2020-02-28T13:04:09Z</dcterms:created>
  <dcterms:modified xsi:type="dcterms:W3CDTF">2026-07-24T11:53:28Z</dcterms:modified>
</cp:coreProperties>
</file>