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6_6mēn\"/>
    </mc:Choice>
  </mc:AlternateContent>
  <xr:revisionPtr revIDLastSave="0" documentId="13_ncr:1_{18483CE8-864F-46AE-B6CC-D30BFE7D4980}" xr6:coauthVersionLast="47" xr6:coauthVersionMax="47" xr10:uidLastSave="{00000000-0000-0000-0000-000000000000}"/>
  <bookViews>
    <workbookView xWindow="-120" yWindow="-120" windowWidth="29040" windowHeight="15720" xr2:uid="{4B00183C-9CD9-4152-B359-F380A6AA152D}"/>
  </bookViews>
  <sheets>
    <sheet name="2026_6M" sheetId="94" r:id="rId1"/>
  </sheets>
  <definedNames>
    <definedName name="_xlnm._FilterDatabase" localSheetId="0" hidden="1">'2026_6M'!$A$7:$BI$418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9" i="94" l="1"/>
  <c r="BI10" i="94"/>
  <c r="BI11" i="94"/>
  <c r="BI12" i="94"/>
  <c r="BI13" i="94"/>
  <c r="BI14" i="94"/>
  <c r="BI15" i="94"/>
  <c r="BI16" i="94"/>
  <c r="BI17" i="94"/>
  <c r="BI18" i="94"/>
  <c r="BI19" i="94"/>
  <c r="BI20" i="94"/>
  <c r="BI21" i="94"/>
  <c r="BI22" i="94"/>
  <c r="BI23" i="94"/>
  <c r="BI24" i="94"/>
  <c r="BI25" i="94"/>
  <c r="BI26" i="94"/>
  <c r="BI27" i="94"/>
  <c r="BI28" i="94"/>
  <c r="BI29" i="94"/>
  <c r="BI30" i="94"/>
  <c r="BI31" i="94"/>
  <c r="BI32" i="94"/>
  <c r="BI33" i="94"/>
  <c r="BI34" i="94"/>
  <c r="BI35" i="94"/>
  <c r="BI36" i="94"/>
  <c r="BI37" i="94"/>
  <c r="BI38" i="94"/>
  <c r="BI39" i="94"/>
  <c r="BI40" i="94"/>
  <c r="BI41" i="94"/>
  <c r="BI42" i="94"/>
  <c r="BI43" i="94"/>
  <c r="BI44" i="94"/>
  <c r="BI45" i="94"/>
  <c r="BI46" i="94"/>
  <c r="BI47" i="94"/>
  <c r="BI48" i="94"/>
  <c r="BI49" i="94"/>
  <c r="BI50" i="94"/>
  <c r="BI51" i="94"/>
  <c r="BI52" i="94"/>
  <c r="BI53" i="94"/>
  <c r="BI54" i="94"/>
  <c r="BI55" i="94"/>
  <c r="BI56" i="94"/>
  <c r="BI57" i="94"/>
  <c r="BI58" i="94"/>
  <c r="BI59" i="94"/>
  <c r="BI60" i="94"/>
  <c r="BI61" i="94"/>
  <c r="BI62" i="94"/>
  <c r="BI63" i="94"/>
  <c r="BI64" i="94"/>
  <c r="BI65" i="94"/>
  <c r="BI66" i="94"/>
  <c r="BI67" i="94"/>
  <c r="BI68" i="94"/>
  <c r="BI69" i="94"/>
  <c r="BI70" i="94"/>
  <c r="BI71" i="94"/>
  <c r="BI72" i="94"/>
  <c r="BI73" i="94"/>
  <c r="BI74" i="94"/>
  <c r="BI75" i="94"/>
  <c r="BI76" i="94"/>
  <c r="BI77" i="94"/>
  <c r="BI78" i="94"/>
  <c r="BI79" i="94"/>
  <c r="BI80" i="94"/>
  <c r="BI81" i="94"/>
  <c r="BI82" i="94"/>
  <c r="BI83" i="94"/>
  <c r="BI84" i="94"/>
  <c r="BI85" i="94"/>
  <c r="BI86" i="94"/>
  <c r="BI87" i="94"/>
  <c r="BI88" i="94"/>
  <c r="BI89" i="94"/>
  <c r="BI90" i="94"/>
  <c r="BI91" i="94"/>
  <c r="BI92" i="94"/>
  <c r="BI93" i="94"/>
  <c r="BI94" i="94"/>
  <c r="BI95" i="94"/>
  <c r="BI96" i="94"/>
  <c r="BI97" i="94"/>
  <c r="BI98" i="94"/>
  <c r="BI99" i="94"/>
  <c r="BI100" i="94"/>
  <c r="BI101" i="94"/>
  <c r="BI102" i="94"/>
  <c r="BI103" i="94"/>
  <c r="BI104" i="94"/>
  <c r="BI105" i="94"/>
  <c r="BI106" i="94"/>
  <c r="BI107" i="94"/>
  <c r="BI108" i="94"/>
  <c r="BI109" i="94"/>
  <c r="BI110" i="94"/>
  <c r="BI111" i="94"/>
  <c r="BI112" i="94"/>
  <c r="BI113" i="94"/>
  <c r="BI114" i="94"/>
  <c r="BI115" i="94"/>
  <c r="BI116" i="94"/>
  <c r="BI117" i="94"/>
  <c r="BI118" i="94"/>
  <c r="BI119" i="94"/>
  <c r="BI120" i="94"/>
  <c r="BI121" i="94"/>
  <c r="BI122" i="94"/>
  <c r="BI123" i="94"/>
  <c r="BI124" i="94"/>
  <c r="BI125" i="94"/>
  <c r="BI126" i="94"/>
  <c r="BI127" i="94"/>
  <c r="BI128" i="94"/>
  <c r="BI129" i="94"/>
  <c r="BI130" i="94"/>
  <c r="BI131" i="94"/>
  <c r="BI132" i="94"/>
  <c r="BI133" i="94"/>
  <c r="BI134" i="94"/>
  <c r="BI135" i="94"/>
  <c r="BI136" i="94"/>
  <c r="BI137" i="94"/>
  <c r="BI138" i="94"/>
  <c r="BI139" i="94"/>
  <c r="BI140" i="94"/>
  <c r="BI141" i="94"/>
  <c r="BI142" i="94"/>
  <c r="BI143" i="94"/>
  <c r="BI144" i="94"/>
  <c r="BI145" i="94"/>
  <c r="BI146" i="94"/>
  <c r="BI147" i="94"/>
  <c r="BI148" i="94"/>
  <c r="BI149" i="94"/>
  <c r="BI150" i="94"/>
  <c r="BI151" i="94"/>
  <c r="BI152" i="94"/>
  <c r="BI153" i="94"/>
  <c r="BI154" i="94"/>
  <c r="BI155" i="94"/>
  <c r="BI156" i="94"/>
  <c r="BI157" i="94"/>
  <c r="BI158" i="94"/>
  <c r="BI159" i="94"/>
  <c r="BI160" i="94"/>
  <c r="BI161" i="94"/>
  <c r="BI162" i="94"/>
  <c r="BI163" i="94"/>
  <c r="BI164" i="94"/>
  <c r="BI165" i="94"/>
  <c r="BI166" i="94"/>
  <c r="BI167" i="94"/>
  <c r="BI168" i="94"/>
  <c r="BI169" i="94"/>
  <c r="BI170" i="94"/>
  <c r="BI171" i="94"/>
  <c r="BI172" i="94"/>
  <c r="BI173" i="94"/>
  <c r="BI174" i="94"/>
  <c r="BI175" i="94"/>
  <c r="BI176" i="94"/>
  <c r="BI177" i="94"/>
  <c r="BI178" i="94"/>
  <c r="BI179" i="94"/>
  <c r="BI180" i="94"/>
  <c r="BI181" i="94"/>
  <c r="BI182" i="94"/>
  <c r="BI183" i="94"/>
  <c r="BI184" i="94"/>
  <c r="BI185" i="94"/>
  <c r="BI186" i="94"/>
  <c r="BI187" i="94"/>
  <c r="BI188" i="94"/>
  <c r="BI189" i="94"/>
  <c r="BI190" i="94"/>
  <c r="BI191" i="94"/>
  <c r="BI192" i="94"/>
  <c r="BI193" i="94"/>
  <c r="BI194" i="94"/>
  <c r="BI195" i="94"/>
  <c r="BI196" i="94"/>
  <c r="BI197" i="94"/>
  <c r="BI198" i="94"/>
  <c r="BI199" i="94"/>
  <c r="BI200" i="94"/>
  <c r="BI201" i="94"/>
  <c r="BI202" i="94"/>
  <c r="BI203" i="94"/>
  <c r="BI204" i="94"/>
  <c r="BI205" i="94"/>
  <c r="BI206" i="94"/>
  <c r="BI207" i="94"/>
  <c r="BI208" i="94"/>
  <c r="BI209" i="94"/>
  <c r="BI210" i="94"/>
  <c r="BI211" i="94"/>
  <c r="BI212" i="94"/>
  <c r="BI213" i="94"/>
  <c r="BI214" i="94"/>
  <c r="BI215" i="94"/>
  <c r="BI216" i="94"/>
  <c r="BI217" i="94"/>
  <c r="BI218" i="94"/>
  <c r="BI219" i="94"/>
  <c r="BI220" i="94"/>
  <c r="BI221" i="94"/>
  <c r="BI222" i="94"/>
  <c r="BI223" i="94"/>
  <c r="BI224" i="94"/>
  <c r="BI225" i="94"/>
  <c r="BI226" i="94"/>
  <c r="BI227" i="94"/>
  <c r="BI228" i="94"/>
  <c r="BI229" i="94"/>
  <c r="BI230" i="94"/>
  <c r="BI231" i="94"/>
  <c r="BI232" i="94"/>
  <c r="BI233" i="94"/>
  <c r="BI234" i="94"/>
  <c r="BI235" i="94"/>
  <c r="BI236" i="94"/>
  <c r="BI237" i="94"/>
  <c r="BI238" i="94"/>
  <c r="BI239" i="94"/>
  <c r="BI240" i="94"/>
  <c r="BI241" i="94"/>
  <c r="BI242" i="94"/>
  <c r="BI243" i="94"/>
  <c r="BI244" i="94"/>
  <c r="BI245" i="94"/>
  <c r="BI246" i="94"/>
  <c r="BI247" i="94"/>
  <c r="BI248" i="94"/>
  <c r="BI249" i="94"/>
  <c r="BI250" i="94"/>
  <c r="BI251" i="94"/>
  <c r="BI252" i="94"/>
  <c r="BI253" i="94"/>
  <c r="BI254" i="94"/>
  <c r="BI255" i="94"/>
  <c r="BI256" i="94"/>
  <c r="BI257" i="94"/>
  <c r="BI258" i="94"/>
  <c r="BI259" i="94"/>
  <c r="BI260" i="94"/>
  <c r="BI261" i="94"/>
  <c r="BI262" i="94"/>
  <c r="BI263" i="94"/>
  <c r="BI264" i="94"/>
  <c r="BI265" i="94"/>
  <c r="BI266" i="94"/>
  <c r="BI267" i="94"/>
  <c r="BI268" i="94"/>
  <c r="BI269" i="94"/>
  <c r="BI270" i="94"/>
  <c r="BI271" i="94"/>
  <c r="BI272" i="94"/>
  <c r="BI273" i="94"/>
  <c r="BI274" i="94"/>
  <c r="BI275" i="94"/>
  <c r="BI276" i="94"/>
  <c r="BI277" i="94"/>
  <c r="BI278" i="94"/>
  <c r="BI279" i="94"/>
  <c r="BI280" i="94"/>
  <c r="BI281" i="94"/>
  <c r="BI282" i="94"/>
  <c r="BI283" i="94"/>
  <c r="BI284" i="94"/>
  <c r="BI285" i="94"/>
  <c r="BI286" i="94"/>
  <c r="BI287" i="94"/>
  <c r="BI288" i="94"/>
  <c r="BI289" i="94"/>
  <c r="BI290" i="94"/>
  <c r="BI291" i="94"/>
  <c r="BI292" i="94"/>
  <c r="BI293" i="94"/>
  <c r="BI294" i="94"/>
  <c r="BI295" i="94"/>
  <c r="BI296" i="94"/>
  <c r="BI297" i="94"/>
  <c r="BI298" i="94"/>
  <c r="BI299" i="94"/>
  <c r="BI300" i="94"/>
  <c r="BI301" i="94"/>
  <c r="BI302" i="94"/>
  <c r="BI303" i="94"/>
  <c r="BI304" i="94"/>
  <c r="BI305" i="94"/>
  <c r="BI306" i="94"/>
  <c r="BI307" i="94"/>
  <c r="BI308" i="94"/>
  <c r="BI309" i="94"/>
  <c r="BI310" i="94"/>
  <c r="BI311" i="94"/>
  <c r="BI312" i="94"/>
  <c r="BI313" i="94"/>
  <c r="BI314" i="94"/>
  <c r="BI315" i="94"/>
  <c r="BI316" i="94"/>
  <c r="BI317" i="94"/>
  <c r="BI318" i="94"/>
  <c r="BI319" i="94"/>
  <c r="BI320" i="94"/>
  <c r="BI321" i="94"/>
  <c r="BI322" i="94"/>
  <c r="BI323" i="94"/>
  <c r="BI324" i="94"/>
  <c r="BI325" i="94"/>
  <c r="BI326" i="94"/>
  <c r="BI327" i="94"/>
  <c r="BI328" i="94"/>
  <c r="BI329" i="94"/>
  <c r="BI330" i="94"/>
  <c r="BI331" i="94"/>
  <c r="BI332" i="94"/>
  <c r="BI333" i="94"/>
  <c r="BI334" i="94"/>
  <c r="BI335" i="94"/>
  <c r="BI336" i="94"/>
  <c r="BI337" i="94"/>
  <c r="BI338" i="94"/>
  <c r="BI339" i="94"/>
  <c r="BI340" i="94"/>
  <c r="BI341" i="94"/>
  <c r="BI342" i="94"/>
  <c r="BI343" i="94"/>
  <c r="BI344" i="94"/>
  <c r="BI345" i="94"/>
  <c r="BI346" i="94"/>
  <c r="BI347" i="94"/>
  <c r="BI348" i="94"/>
  <c r="BI349" i="94"/>
  <c r="BI350" i="94"/>
  <c r="BI351" i="94"/>
  <c r="BI352" i="94"/>
  <c r="BI353" i="94"/>
  <c r="BI354" i="94"/>
  <c r="BI355" i="94"/>
  <c r="BI356" i="94"/>
  <c r="BI357" i="94"/>
  <c r="BI358" i="94"/>
  <c r="BI359" i="94"/>
  <c r="BI360" i="94"/>
  <c r="BI361" i="94"/>
  <c r="BI362" i="94"/>
  <c r="BI363" i="94"/>
  <c r="BI364" i="94"/>
  <c r="BI365" i="94"/>
  <c r="BI366" i="94"/>
  <c r="BI367" i="94"/>
  <c r="BI368" i="94"/>
  <c r="BI369" i="94"/>
  <c r="BI370" i="94"/>
  <c r="BI371" i="94"/>
  <c r="BI372" i="94"/>
  <c r="BI373" i="94"/>
  <c r="BI374" i="94"/>
  <c r="BI375" i="94"/>
  <c r="BI376" i="94"/>
  <c r="BI377" i="94"/>
  <c r="BI378" i="94"/>
  <c r="BI379" i="94"/>
  <c r="BI380" i="94"/>
  <c r="BI381" i="94"/>
  <c r="BI382" i="94"/>
  <c r="BI383" i="94"/>
  <c r="BI384" i="94"/>
  <c r="BI385" i="94"/>
  <c r="BI386" i="94"/>
  <c r="BI387" i="94"/>
  <c r="BI388" i="94"/>
  <c r="BI389" i="94"/>
  <c r="BI390" i="94"/>
  <c r="BI391" i="94"/>
  <c r="BI392" i="94"/>
  <c r="BI393" i="94"/>
  <c r="BI394" i="94"/>
  <c r="BI395" i="94"/>
  <c r="BI396" i="94"/>
  <c r="BI397" i="94"/>
  <c r="BI398" i="94"/>
  <c r="BI399" i="94"/>
  <c r="BI400" i="94"/>
  <c r="BI401" i="94"/>
  <c r="BI402" i="94"/>
  <c r="BI403" i="94"/>
  <c r="BI404" i="94"/>
  <c r="BI405" i="94"/>
  <c r="BI406" i="94"/>
  <c r="BI407" i="94"/>
  <c r="BI408" i="94"/>
  <c r="BI409" i="94"/>
  <c r="BI410" i="94"/>
  <c r="BI411" i="94"/>
  <c r="BI412" i="94"/>
  <c r="BI413" i="94"/>
  <c r="BI414" i="94"/>
  <c r="BI415" i="94"/>
  <c r="BI416" i="94"/>
  <c r="BI417" i="94"/>
  <c r="BI418" i="94"/>
  <c r="BI8" i="94"/>
  <c r="O7" i="94" l="1"/>
  <c r="L7" i="94"/>
  <c r="J7" i="94" l="1"/>
  <c r="K7" i="94"/>
  <c r="BH7" i="94" l="1"/>
  <c r="BF7" i="94"/>
  <c r="BE7" i="94"/>
  <c r="BD7" i="94"/>
  <c r="BC7" i="94"/>
  <c r="BB7" i="94"/>
  <c r="BA7" i="94"/>
  <c r="AY7" i="94"/>
  <c r="AX7" i="94"/>
  <c r="AW7" i="94"/>
  <c r="AV7" i="94"/>
  <c r="AU7" i="94"/>
  <c r="AT7" i="94"/>
  <c r="AS7" i="94"/>
  <c r="AR7" i="94"/>
  <c r="AQ7" i="94"/>
  <c r="AP7" i="94"/>
  <c r="AO7" i="94"/>
  <c r="AN7" i="94"/>
  <c r="AM7" i="94"/>
  <c r="AL7" i="94"/>
  <c r="AK7" i="94"/>
  <c r="AJ7" i="94"/>
  <c r="AI7" i="94"/>
  <c r="AH7" i="94"/>
  <c r="AG7" i="94"/>
  <c r="AF7" i="94"/>
  <c r="AE7" i="94"/>
  <c r="AD7" i="94"/>
  <c r="AC7" i="94"/>
  <c r="AB7" i="94"/>
  <c r="AA7" i="94"/>
  <c r="Z7" i="94"/>
  <c r="Y7" i="94"/>
  <c r="X7" i="94"/>
  <c r="W7" i="94"/>
  <c r="V7" i="94"/>
  <c r="U7" i="94"/>
  <c r="T7" i="94"/>
  <c r="S7" i="94"/>
  <c r="R7" i="94"/>
  <c r="Q7" i="94"/>
  <c r="P7" i="94"/>
  <c r="N7" i="94"/>
  <c r="M7" i="94"/>
  <c r="I7" i="94"/>
  <c r="H7" i="94"/>
  <c r="F7" i="94"/>
  <c r="E7" i="94"/>
  <c r="D7" i="94"/>
  <c r="C7" i="94"/>
  <c r="AZ7" i="94" l="1"/>
  <c r="BG7" i="94"/>
  <c r="BI7" i="94" l="1"/>
  <c r="G7" i="94"/>
</calcChain>
</file>

<file path=xl/sharedStrings.xml><?xml version="1.0" encoding="utf-8"?>
<sst xmlns="http://schemas.openxmlformats.org/spreadsheetml/2006/main" count="536" uniqueCount="482">
  <si>
    <t>Medicīniskā apaugļošana</t>
  </si>
  <si>
    <t>Mammogrāfija</t>
  </si>
  <si>
    <t>Priekšlaicīgi dzimušo bērnu profilakse</t>
  </si>
  <si>
    <t>Prognozējamā invaliditāte un novēršamās invaliditātes ārstu konsīlijs</t>
  </si>
  <si>
    <t>Augsta riska bērnu profilakse pret sezonālo saslimšanu ar respiratori sincitiālo vīrusu</t>
  </si>
  <si>
    <t>AP09</t>
  </si>
  <si>
    <t>AP43</t>
  </si>
  <si>
    <t>AP07</t>
  </si>
  <si>
    <t>AP87</t>
  </si>
  <si>
    <t>AP93</t>
  </si>
  <si>
    <t>AP54</t>
  </si>
  <si>
    <t>AP44</t>
  </si>
  <si>
    <t>AP47</t>
  </si>
  <si>
    <t>AP107</t>
  </si>
  <si>
    <t>AP101</t>
  </si>
  <si>
    <t>AP67</t>
  </si>
  <si>
    <t>AP63</t>
  </si>
  <si>
    <t>AP56</t>
  </si>
  <si>
    <t>AP55</t>
  </si>
  <si>
    <t>AP58</t>
  </si>
  <si>
    <t>AP122</t>
  </si>
  <si>
    <t>AP99</t>
  </si>
  <si>
    <t>Ķīmijterapija un hematoloģija dienas stacionārā</t>
  </si>
  <si>
    <t>Ļaundabīgo audzēju sekundārie diagnostiskie izmeklējumi</t>
  </si>
  <si>
    <t>Pacientu izmeklēšana pirms un pēc aknu transplantācijas</t>
  </si>
  <si>
    <t>Nieru aizstājterapija</t>
  </si>
  <si>
    <t>AP130</t>
  </si>
  <si>
    <t>Agrīnās intervences pakalpojumi bērniem ar autiskā spektra traucējumiem</t>
  </si>
  <si>
    <t>AP132</t>
  </si>
  <si>
    <t>LIEPĀJAS REĢIONĀLĀ SLIMNĪCA, Sabiedrība ar ierobežotu atbildību</t>
  </si>
  <si>
    <t>Ziemeļkurzemes reģionālā slimnīca, SIA</t>
  </si>
  <si>
    <t>Ventspils poliklīnika, Pašvaldības SIA</t>
  </si>
  <si>
    <t>VIZUĀLĀ DIAGNOSTIKA, SIA</t>
  </si>
  <si>
    <t>TALSU VESELĪBAS CENTRS, SIA</t>
  </si>
  <si>
    <t>Daugavpils reģionālā slimnīca, Sabiedrība ar ierobežotu atbildību</t>
  </si>
  <si>
    <t>RĒZEKNES SLIMNĪCA, Sabiedrība ar ierobežotu atbildību</t>
  </si>
  <si>
    <t>Ludzas medicīnas centrs, Sabiedrība ar ierobežotu atbildību</t>
  </si>
  <si>
    <t>Rīgas Austrumu klīniskā universitātes slimnīca, SIA</t>
  </si>
  <si>
    <t>Paula Stradiņa klīniskā universitātes slimnīca, Valsts sabiedrība ar ierobežotu atbildību</t>
  </si>
  <si>
    <t>Latvijas Jūras medicīnas centrs, Akciju sabiedrība</t>
  </si>
  <si>
    <t>MOŽUMS-1, Sabiedrība ar ierobežotu atbildību</t>
  </si>
  <si>
    <t>Dziedniecība, Sabiedrība ar ierobežotu atbildību</t>
  </si>
  <si>
    <t>VESELĪBAS CENTRS 4, Sabiedrība ar ierobežotu atbildību</t>
  </si>
  <si>
    <t>Veselības centru apvienība, AS</t>
  </si>
  <si>
    <t>Medicīnas sabiedrība "ARS", Sabiedrība ar ierobežotu atbildību</t>
  </si>
  <si>
    <t>Vidzemes slimnīca, Sabiedrība ar ierobežotu atbildību</t>
  </si>
  <si>
    <t>Alūksnes primārās veselības aprūpes centrs, Sabiedrība ar ierobežotu atbildību</t>
  </si>
  <si>
    <t>Madonas slimnīca, Madonas novada pašvaldības SIA</t>
  </si>
  <si>
    <t>JELGAVAS PILSĒTAS SLIMNĪCA, SIA</t>
  </si>
  <si>
    <t>Bauskas slimnīca, SIA</t>
  </si>
  <si>
    <t>Dobeles un apkārtnes slimnīca, SIA</t>
  </si>
  <si>
    <t>Ogres rajona slimnīca, Sabiedrība ar ierobežotu atbildību</t>
  </si>
  <si>
    <t>Piejūras slimnīca, Valsts sabiedrība ar ierobežotu atbildību</t>
  </si>
  <si>
    <t>Autiska spektra traucējumu diagnostika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</si>
  <si>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</si>
  <si>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</si>
  <si>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L. ATIĶES DOKTORĀTS, SIA</t>
  </si>
  <si>
    <t>K.Balodes ārstes prakse, SIA</t>
  </si>
  <si>
    <t>Lindas Ķeružes psihiatrijas centrs, Sabiedrība ar ierobežotu atbildību</t>
  </si>
  <si>
    <t>A.Lucenko ārsta prakse, SIA</t>
  </si>
  <si>
    <t>Renātes Krūkles privātprakse, SIA</t>
  </si>
  <si>
    <t>Dr.Čēma endoskopiju privātprakse, Sabiedrība ar ierobežotu atbildību</t>
  </si>
  <si>
    <t>DZIEDINĀTAVA, SIA</t>
  </si>
  <si>
    <t>Kronoss, Sabiedrība ar ierobežotu atbildību</t>
  </si>
  <si>
    <t>DOKTORĀTS ELITE, Medicīnas sabiedrība ar ierobežotu atbildību</t>
  </si>
  <si>
    <t>BINI, SIA</t>
  </si>
  <si>
    <t>Ilzes Embrikas ārsta prakse, SIA</t>
  </si>
  <si>
    <t>Māra Dzelmes ārsta prakse ginekoloģijā, SIA</t>
  </si>
  <si>
    <t>Purēns Alvils - ārsta prakse ginekoloģijā, dzemdniecībā</t>
  </si>
  <si>
    <t>Rutas Lūciņas ārsta prakse, Sabiedrība ar ierobežotu atbildību</t>
  </si>
  <si>
    <t>Kuldīgas ginekologu prakse, SIA</t>
  </si>
  <si>
    <t>Kuldīgas slimnīca, Sabiedrība ar ierobežotu atbildību</t>
  </si>
  <si>
    <t>Semigallia, Sabiedrība ar ierobežotu atbildību</t>
  </si>
  <si>
    <t>Lobača Jeļena - ārsta prakse ginekoloģijā, dzemdniecībā</t>
  </si>
  <si>
    <t>PRIEKULES SLIMNĪCA, SIA</t>
  </si>
  <si>
    <t>Saldus medicīnas centrs, Sabiedrība ar ierobežotu atbildību</t>
  </si>
  <si>
    <t>Valdas Strēlnieces ārsta prakse, SIA</t>
  </si>
  <si>
    <t>Kalēja Ieva - ārsta prakse oftalmoloģijā</t>
  </si>
  <si>
    <t>L.Nāckalnes ginekologa prakse, IK</t>
  </si>
  <si>
    <t>Tukuma slimnīca, Sabiedrība ar ierobežotu atbildību</t>
  </si>
  <si>
    <t>Ginekologu prakse, Sabiedrība ar ierobežotu atbildību</t>
  </si>
  <si>
    <t>Krūziņa Inga - ģimenes ārsta, dermatologa, venerologa un arodveselības un arodslimību ārsta prakse</t>
  </si>
  <si>
    <t>Ārstes psihiatres I.Grīnfeldes prakse, SIA</t>
  </si>
  <si>
    <t>Irlavas Sarkanā Krusta slimnīca, Sabiedrība ar ierobežotu atbildību</t>
  </si>
  <si>
    <t>Birkenšteina Anete - ārsta prakse ginekoloģijā, dzemdniecībā</t>
  </si>
  <si>
    <t>GRĪVAS POLIKLĪNIKA, Sabiedrība ar ierobežotu atbildību</t>
  </si>
  <si>
    <t>LUC MEDICAL, Sabiedrība ar ierobežotu atbildību</t>
  </si>
  <si>
    <t>Babuškina Svetlana  - ārsta prakse ginekoloģijā, dzemdniecībā</t>
  </si>
  <si>
    <t>Lavrinoviča Tatjana - ārsta prakse ginekoloģijā, dzemdniecībā</t>
  </si>
  <si>
    <t>MENTAL PRAKSE, Sabiedrība ar ierobežotu atbildību</t>
  </si>
  <si>
    <t>Stupāne Žanna - ārsta prakse ginekoloģijā, dzemdniecībā</t>
  </si>
  <si>
    <t>Daugavpils psihoneiroloģiskā slimnīca, Valsts sabiedrība ar ierobežotu atbildību</t>
  </si>
  <si>
    <t>Daugavpils bērnu veselības centrs, Sabiedrība ar ierobežotu atbildību</t>
  </si>
  <si>
    <t>MEDA D, Sabiedrība ar ierobežotu atbildību</t>
  </si>
  <si>
    <t>PRIVĀTKLĪNIKA "ĢIMENES VESELĪBA", SIA</t>
  </si>
  <si>
    <t>J.Kosnareviča-prakse oftalmoloģijā, Sabiedrība ar ierobežotu atbildību</t>
  </si>
  <si>
    <t>Maksimova Jeļena - ārsta prakse psihiatrijā un narkoloģijā</t>
  </si>
  <si>
    <t>Ritas Nalivaiko ārsta prakse psihiatrijā, Sabiedrība ar ierobežotu atbildību</t>
  </si>
  <si>
    <t>Jakubova Tatjana - ārsta prakse psihiatrijā un bērnu psihiatrijā</t>
  </si>
  <si>
    <t>Aijas Krišānes ārsta prakse, Sabiedrība ar ierobežotu atbildību</t>
  </si>
  <si>
    <t>Rancāne Sandra - ārsta prakse ginekoloģijā, dzemdniecībā</t>
  </si>
  <si>
    <t>Zjablikovs Romans - ārsta prakse ginekoloģijā, dzemdniecībā</t>
  </si>
  <si>
    <t>Grigorjeva Inguna - ārsta prakse oftalmoloģijā</t>
  </si>
  <si>
    <t>Veselības centrs Ilūkste, Sabiedrība ar ierobežotu atbildību</t>
  </si>
  <si>
    <t>Anitas Ločmeles ārsta prakse, Sabiedrība ar ierobežotu atbildību</t>
  </si>
  <si>
    <t>Krāslavas slimnīca, Sabiedrība ar ierobežotu atbildību</t>
  </si>
  <si>
    <t>Meļņikova Tatjana -ārsta prakse oftalmoloģijā</t>
  </si>
  <si>
    <t>INSAITS A, Sabiedrība ar ierobežotu atbildību</t>
  </si>
  <si>
    <t>Rogale Nadežda - ārsta prakse oftalmoloģijā</t>
  </si>
  <si>
    <t>Kārsavas slimnīca, Sabiedrība ar ierobežotu atbildību</t>
  </si>
  <si>
    <t>Preiļu slimnīca, Sabiedrība ar ierobežotu atbildību</t>
  </si>
  <si>
    <t>LĀZERS, Sabiedrība ar ierobežotu atbildību</t>
  </si>
  <si>
    <t>Katkevičs Valdis - ārsta prakse psihiatrijā un neiroloģijā</t>
  </si>
  <si>
    <t>Mazulis Česlavs  - ārsta prakse psihiatrijā</t>
  </si>
  <si>
    <t>Marutas Alsbergas ārsta prakse oftalmoloģijā, Sabiedrība ar ierobežotu atbildību</t>
  </si>
  <si>
    <t>Rasmas Kalniņas ārsta prakse oftalmoloģijā, Sabiedrība ar ierobežotu atbildību</t>
  </si>
  <si>
    <t>ŽANETAS ABRAMSONES ĀRSTA PRAKSE GINEKOLOĢIJĀ UN DZEMDNIECĪBĀ, Sabiedrība ar ierobežotu atbildību</t>
  </si>
  <si>
    <t>Diabēta centrs, SIA</t>
  </si>
  <si>
    <t>ULTRA EXPRESS, SIA</t>
  </si>
  <si>
    <t>Zābere Lauma - ārsta prakse kardioloģijā</t>
  </si>
  <si>
    <t>Veselības centri un doktorāti, SIA</t>
  </si>
  <si>
    <t>Acu veselības centrs, Sabiedrība ar ierobežotu atbildību</t>
  </si>
  <si>
    <t>LAIMDOTAS BERĢĪTES ĀRSTA PRAKSE, Sabiedrība ar ierobežotu atbildību</t>
  </si>
  <si>
    <t>VIZUS OPTIMA, Sabiedrība ar ierobežotu atbildību</t>
  </si>
  <si>
    <t>medicīnas firma "Elpa", Sabiedrība ar ierobežotu atbildību</t>
  </si>
  <si>
    <t>Rīgas veselības centrs, SIA</t>
  </si>
  <si>
    <t>Bērnu un pusaudžu resursu centrs, SIA</t>
  </si>
  <si>
    <t>Bērnu klīniskā universitātes slimnīca, Valsts sabiedrība ar ierobežotu atbildību</t>
  </si>
  <si>
    <t>Rīgas 1. slimnīca, SIA</t>
  </si>
  <si>
    <t>Rīgas 2. slimnīca, SIA</t>
  </si>
  <si>
    <t>Rīgas Dzemdību nams, SIA</t>
  </si>
  <si>
    <t>Iekšlietu ministrijas poliklīnika, Valsts sabiedrība ar ierobežotu atbildību</t>
  </si>
  <si>
    <t>DZELZCEĻA VESELĪBAS CENTRS, Sabiedrība ar ierobežotu atbildību</t>
  </si>
  <si>
    <t>VESELĪBAS CENTRS BIĶERNIEKI, Sabiedrība ar ierobežotu atbildību</t>
  </si>
  <si>
    <t>MEDICĪNAS SABIEDRĪBA GAIĻEZERS, Sabiedrība ar ierobežotu atbildību</t>
  </si>
  <si>
    <t>Ūnijas doktorāts, Sabiedrība ar ierobežotu atbildību</t>
  </si>
  <si>
    <t>Jūlijas Sočenovas ārsta prakse ginekoloģijā un dzemdniecībā, Sabiedrība ar ierobežotu atbildību</t>
  </si>
  <si>
    <t xml:space="preserve">Heala, SIA  </t>
  </si>
  <si>
    <t>Veselības korporācija, Sabiedrība ar ierobežotu atbildību</t>
  </si>
  <si>
    <t>Ārstes Margaritas Puķītes prakse, Sabiedrība ar ierobežotu atbildību</t>
  </si>
  <si>
    <t>Bērziņa Inta - ārsta prakse dzemdniecībā, ginekoloģijā</t>
  </si>
  <si>
    <t>Jaunušāns Edvīns - ārsta prakse narkoloģijā</t>
  </si>
  <si>
    <t>Māras Jumejas ārsta prakse psihiatrijā, SIA</t>
  </si>
  <si>
    <t>I.Barengo ārsta prakse psihiatrijā, SIA</t>
  </si>
  <si>
    <t>IB-AP, IK</t>
  </si>
  <si>
    <t>Puķīte Lolita - ārsta prakse oftalmoloģijā</t>
  </si>
  <si>
    <t>Vaļkova Irīna - ārsta prakse oftalmoloģijā</t>
  </si>
  <si>
    <t>I.VASARAUDZES PRIVĀTKLĪNIKA, Sabiedrība ar ierobežotu atbildību</t>
  </si>
  <si>
    <t xml:space="preserve">GREMOŠANAS SLIMĪBU CENTRS "GASTRO", SIA </t>
  </si>
  <si>
    <t>Latvijas plastiskās, rekonstruktīvās un mikroķirurģijas centrs, Sabiedrība ar ierobežotu atbildību</t>
  </si>
  <si>
    <t>Vasiļjeva Mārīte - ārsta prakse oftalmoloģijā</t>
  </si>
  <si>
    <t>Sniķere Gita - ārsta prakse ginekoloģijā, dzemdniecībā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</si>
  <si>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</si>
  <si>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</si>
  <si>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</si>
  <si>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</si>
  <si>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</si>
  <si>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</si>
  <si>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Dakteres Skerškānes prakse, Sabiedrība ar ierobežotu atbildību</t>
  </si>
  <si>
    <t>Jūlijas Jurgaitītes ārsta prakse ginekoloģijā un dzemdniecībā, Sabiedrība ar ierobežotu atbildību</t>
  </si>
  <si>
    <t>Agritas Mickevičas ārsta prakse ginekoloģijā un dzemdniecībā, Sabiedrība ar ierobežotu atbildību</t>
  </si>
  <si>
    <t>Siguldas slimnīca, SIA</t>
  </si>
  <si>
    <t>I.B., Sabiedrība ar ierobežotu atbildību</t>
  </si>
  <si>
    <t>Strade Māra -ārsta prakse ginekoloģijā, dzemdniecībā</t>
  </si>
  <si>
    <t>Kārkliņa Inguna - ārsta prakse oftalmoloģijā</t>
  </si>
  <si>
    <t>Ādažu slimnīca, Pašvaldības sabiedrība ar ierobežotu atbildību</t>
  </si>
  <si>
    <t>Sandras Dunkures ārsta prakse oftalmoloģijā, SIA</t>
  </si>
  <si>
    <t>I.GRUNDMANES APO, SIA</t>
  </si>
  <si>
    <t>Šķiltere Grieta - ārsta prakse ginekoloģijā, dzemdniecībā</t>
  </si>
  <si>
    <t>Pudze Dace - ārsta prakse ginekoloģijā, dzemdniecībā</t>
  </si>
  <si>
    <t>J.Krauzes ārsta prakse, SIA</t>
  </si>
  <si>
    <t>Muceniece Ināra - ārsta prakse ginekoloģijā, dzemdniecībā</t>
  </si>
  <si>
    <t>VALMIERAS VESELĪBAS CENTRS, SIA</t>
  </si>
  <si>
    <t>Vinetas Volkovičas Ārsta Prakse, Sabiedrība ar ierobežotu atbildību</t>
  </si>
  <si>
    <t>Silvijas Lapiņas ārsta prakse, SIA</t>
  </si>
  <si>
    <t>Ginta Lapiņa ārsta prakse, SIA</t>
  </si>
  <si>
    <t>Liepiņa Māra - acu ārsta prakse</t>
  </si>
  <si>
    <t>Alūksnes slimnīca, Sabiedrība ar ierobežotu atbildību</t>
  </si>
  <si>
    <t>Amoliņa Ildze - ārsta prakse endokrinoloģijā</t>
  </si>
  <si>
    <t>Cēsu bērnu un pusaudžu reproduktīvās veselības centrs, SIA</t>
  </si>
  <si>
    <t>I.ZUPAS ĀRSTU PRAKSE, SIA</t>
  </si>
  <si>
    <t>CĒSU KLĪNIKA, Sabiedrība ar ierobežotu atbildību</t>
  </si>
  <si>
    <t>Elksnis Imants - ārsta prakse oftalmoloģijā</t>
  </si>
  <si>
    <t>Stubure Inese - ārsta prakse oftalmoloģijā</t>
  </si>
  <si>
    <t>Mazūre Jolanta - ārsta prakse ginekoloģijā, dzemdniecībā</t>
  </si>
  <si>
    <t>Balvu un Gulbenes slimnīcu apvienība, Sabiedrība ar ierobežotu atbildību</t>
  </si>
  <si>
    <t xml:space="preserve">Marmed, Sabiedrība ar ierobežotu atbildību </t>
  </si>
  <si>
    <t>Limbažu slimnīca, Sabiedrība ar ierobežotu atbildību</t>
  </si>
  <si>
    <t>MP, Jura Kociņa individuālais uzņēmums</t>
  </si>
  <si>
    <t>Ineses Samulevičas medicīniskā privātprakse, SIA</t>
  </si>
  <si>
    <t>Salvere IR, Sabiedrība ar ierobežotu atbildību</t>
  </si>
  <si>
    <t>Varakļānu veselības aprūpes centrs, SIA</t>
  </si>
  <si>
    <t>Ērgļu slimnīca, Sabiedrība ar ierobežotu atbildību</t>
  </si>
  <si>
    <t>ARIANDA GRĪNVALDE ĀRSTA PRAKSE PSIHIATRIJĀ, IK</t>
  </si>
  <si>
    <t>Galīte Solveiga -acu ārsta prakse</t>
  </si>
  <si>
    <t>Sarkanā Krusta Smiltenes slimnīca, SIA</t>
  </si>
  <si>
    <t>Strenču psihoneiroloģiskā slimnīca, Valsts sabiedrība ar ierobežotu atbildību</t>
  </si>
  <si>
    <t>Mazsalacas slimnīca, Sabiedrība ar ierobežotu atbildību</t>
  </si>
  <si>
    <t>Plūme Anda - ģimenes ārsta un ginekologa, dzemdību speciālista prakse</t>
  </si>
  <si>
    <t>Dialīzes centrs, Sabiedrība ar ierobežotu atbildību</t>
  </si>
  <si>
    <t>Zemgales veselības centrs, Sabiedrība ar ierobežotu atbildību</t>
  </si>
  <si>
    <t>Zīvertes prakse, SIA</t>
  </si>
  <si>
    <t>Vanaga Māra - ārsta prakse ginekoloģijā, dzemdniecībā</t>
  </si>
  <si>
    <t>Slimnīca Ģintermuiža, Valsts sabiedrība ar ierobežotu atbildību</t>
  </si>
  <si>
    <t>Medicīnas sabiedrība "Optima 1", Sabiedrība ar ierobežotu atbildību</t>
  </si>
  <si>
    <t>FITOSAN PLUS, Medicīnas centrs SIA</t>
  </si>
  <si>
    <t>Freiberga Selga  - ārsta dermatologa, venerologa un kosmetologa prakse</t>
  </si>
  <si>
    <t>S.Ozoliņas acu ārstu prakse, SIA</t>
  </si>
  <si>
    <t>Lornete, Sabiedrība ar ierobežotu atbildību</t>
  </si>
  <si>
    <t>Jēkabpils reģionālā slimnīca, Sabiedrība ar ierobežotu atbildību</t>
  </si>
  <si>
    <t>Rūtas Gravas ārsta prakse psihiatrijā, Sabiedrība ar ierobežotu atbildību</t>
  </si>
  <si>
    <t>Mirdzas Siliņas ārsta prakse, SIA</t>
  </si>
  <si>
    <t>Rūde Iveta - ārsta prakse narkoloģijā un psihiatrijā</t>
  </si>
  <si>
    <t>I. Muzikantes ārsta prakse, SIA</t>
  </si>
  <si>
    <t>Aknīstes veselības un sociālās aprūpes centrs, Sabiedrība ar ierobežotu atbildību</t>
  </si>
  <si>
    <t>Daces Teterovskas ārsta prakse endokrinoloģijā, Sabiedrība ar ierobežotu atbildību</t>
  </si>
  <si>
    <t>Dienvidkurzemes novada Veselības aprūpes centrs</t>
  </si>
  <si>
    <t>LENS-L, SIA</t>
  </si>
  <si>
    <t>Pavlovska Ina - ārsta prakse otolaringoloģijā</t>
  </si>
  <si>
    <t>Ilzes Lagzdiņas ārsta prakse ENDO, SIA</t>
  </si>
  <si>
    <t>I.Žarikova ārsta prakse, SIA</t>
  </si>
  <si>
    <t>DAMOLA, SIA</t>
  </si>
  <si>
    <t>Saulīte-Kandevica Daina - ārsta prakse kardioloģijā un reimatoloģijā</t>
  </si>
  <si>
    <t>Plavoka Zinaīda - ārsta prakse dermatoloģijā, veneroloģijā</t>
  </si>
  <si>
    <t>Zirne Ineta - ārsta prakse dermatoloģijā, veneroloģijā</t>
  </si>
  <si>
    <t>Kuldīgas primārās veselības aprūpes centrs, SIA</t>
  </si>
  <si>
    <t>Līgas Vaļģes ārsta prakse, SIA</t>
  </si>
  <si>
    <t>Sorokina Jeļena - ārsta prakse neiroloģijā, narkoloģijā un psihiatrijā</t>
  </si>
  <si>
    <t>VSV CENTRS, SIA</t>
  </si>
  <si>
    <t>DINA SEBRE - ārsta prakse alergoloģijā, SIA</t>
  </si>
  <si>
    <t>Andersone Ilze - ārsta prakse endokrinoloģijā</t>
  </si>
  <si>
    <t>Ševčuka Marija - ārsta prakse neiroloģijā un oftalmoloģijā</t>
  </si>
  <si>
    <t>Čebotarjova Olga - ārsta prakse neiroloģijā</t>
  </si>
  <si>
    <t>Olgas Jakovļevas fizioterapeita prakse, IK</t>
  </si>
  <si>
    <t>Sergeja Hobotova traumatoloģijas un ortopēdijas klīnika, SIA</t>
  </si>
  <si>
    <t>Neiroprakse, Sabiedrība ar ierobežotu atbildību</t>
  </si>
  <si>
    <t>Fizioterapijas kabinets VALE, IK</t>
  </si>
  <si>
    <t>DERMATOVENEROLOGS, Sabiedrība ar ierobežotu atbildību</t>
  </si>
  <si>
    <t>IVAKO GROUP, Sabiedrība ar ierobežotu atbildību</t>
  </si>
  <si>
    <t>Deļmans Gļebs - ārsta prakse gastroenteroloģijā</t>
  </si>
  <si>
    <t>Nīmante Ilona - ārsta prakse neiroloģijā</t>
  </si>
  <si>
    <t>Maksimovs Aleksejs - ārsta prakse traumatoloģijā, ortopēdijā</t>
  </si>
  <si>
    <t>Vēvere Viktorija - ārsta prakse pneimonoloģijā un alergoloģijā</t>
  </si>
  <si>
    <t>Ļubimova Valentīna - ārsta prakse neiroloģijā</t>
  </si>
  <si>
    <t>SOINE, Sabiedrība ar ierobežotu atbildību</t>
  </si>
  <si>
    <t>Terentjevs Vladimirs - ģimenes ārsta un neirologa prakse</t>
  </si>
  <si>
    <t>AIJAS JASEVIČAS FIZIOTERAPIJAS PRAKSE, Individuālais komersants</t>
  </si>
  <si>
    <t>Leonardovs Igors - ārsta prakse neiroloģijā</t>
  </si>
  <si>
    <t>Zaharenoks Valerijs - ārsta prakse neiroloģijā</t>
  </si>
  <si>
    <t>Lācis Jānis - ārsta prakse ķirurģijā un traumatoloģijā, ortopēdijā</t>
  </si>
  <si>
    <t>Petrāne Valentīna - ārsta prakse otolaringoloģijā</t>
  </si>
  <si>
    <t>REHABILITĀCIJAS CENTRS "RĀZNA", Sabiedrība ar ierobežotu atbildību</t>
  </si>
  <si>
    <t>Keisa Spodrīte - ārsta prakse endokrinoloģijā</t>
  </si>
  <si>
    <t>Teikas Klīnika, Sabiedrība ar ierobežotu atbildību</t>
  </si>
  <si>
    <t>Arho Medicīnas Serviss, Sabiedrība ar ierobežotu atbildību</t>
  </si>
  <si>
    <t>Osteomed, SIA</t>
  </si>
  <si>
    <t>LĀZERPLASTIKAS KLĪNIKA, SIA</t>
  </si>
  <si>
    <t>REHAD, Sabiedrība ar ierobežotu atbildību</t>
  </si>
  <si>
    <t>Traumatoloģijas un ortopēdijas slimnīca, Valsts sabiedrība ar ierobežotu atbildību</t>
  </si>
  <si>
    <t>Rīgas Stradiņa universitātes Stomatoloģijas institūts, Sabiedrība ar ierobežotu atbildību</t>
  </si>
  <si>
    <t>Mēs esam līdzās, Rehabilitācijas centrs</t>
  </si>
  <si>
    <t>LATVIJAS AMERIKAS ACU CENTRS, Sabiedrība ar ierobežotu atbildību</t>
  </si>
  <si>
    <t>LaTi un Kompānija, Sabiedrība ar ierobežotu atbildību</t>
  </si>
  <si>
    <t>Tihomirova Margarita - ārsta prakse bērnu neiroloģijā</t>
  </si>
  <si>
    <t>Jansone Rūta - ārsta prakse neiroloģijā</t>
  </si>
  <si>
    <t>Jautrītes Liepiņas ārsta prakse otorinolaringoloģijā, Sabiedrība ar ierobežotu atbildību</t>
  </si>
  <si>
    <t>N.Kovriga ārsta prakse bērnu ķirurģijā, SIA</t>
  </si>
  <si>
    <t>Kuzņecova Inna - ārsta prakse oftalmoloģijā</t>
  </si>
  <si>
    <t>Vijas Dangas ārsta prakse dermatoveneroloģijā, SIA</t>
  </si>
  <si>
    <t>Dr. D.Kalvānes ārsta prakse, SIA</t>
  </si>
  <si>
    <t>Ilgas Freidenfeldes  ārsta prakse, Sabiedrība ar ierobežotu atbildību</t>
  </si>
  <si>
    <t>Protezēšanas un ortopēdijas centrs, Akciju sabiedrība</t>
  </si>
  <si>
    <t>ALERĢISKO SLIMĪBU IZMEKLĒŠANAS UN ĀRSTĒŠANAS CENTRS, Medicīniskā sabiedrība SIA</t>
  </si>
  <si>
    <t>Sproģis Juris - ārsta prakse ķirurģijā</t>
  </si>
  <si>
    <t>Gerke Linda - ārsta prakse dermatoloģijā, veneroloģijā</t>
  </si>
  <si>
    <t>Šņitkova Alla -ārsta prakse neiroloģijā</t>
  </si>
  <si>
    <t>URO, Sabiedrība ar ierobežotu atbildību</t>
  </si>
  <si>
    <t>AKRONA 12, sabiedrība ar ierobežotu atbildību</t>
  </si>
  <si>
    <t>Ozola Sarmīte - ārsta prakse neiroloģijā un bērnu neiroloģijā</t>
  </si>
  <si>
    <t>Ševele Aija - ārsta prakse otolaringoloģijā</t>
  </si>
  <si>
    <t>Palmbaha Liene - ārsta prakse otolaringoloģijā</t>
  </si>
  <si>
    <t>Akere Iveta - ārsta prakse otolaringoloģijā</t>
  </si>
  <si>
    <t>Oculus, SIA</t>
  </si>
  <si>
    <t>Jura Ploņa ārsta prakse uroloģijā, SIA</t>
  </si>
  <si>
    <t>Ozola Guna - ārsta prakse oftalmoloģijā</t>
  </si>
  <si>
    <t>Āva Gundega - ārsta prakse neiroloģijā</t>
  </si>
  <si>
    <t>REHABILITĀCIJAS CENTRS "KRIMULDA", Sabiedrība ar ierobežotu atbildību</t>
  </si>
  <si>
    <t>Ādažu privātslimnīca, SIA</t>
  </si>
  <si>
    <t>Balt Aliance, Sabiedrība ar ierobežotu atbildību</t>
  </si>
  <si>
    <t>Saleniece Sarmīte - ārsta prakse reimatoloģijā</t>
  </si>
  <si>
    <t>Freimane Aija - ārsta prakse neiroloģijā un algoloģijā</t>
  </si>
  <si>
    <t>URO SOLUTION, Sabiedrība ar ierobežotu atbildību</t>
  </si>
  <si>
    <t>Rehabilitācijas centrs "Līgatne", SIA</t>
  </si>
  <si>
    <t>Puriņa Regīna - ārsta prakse neiroloģijā</t>
  </si>
  <si>
    <t>TERVO, SIA</t>
  </si>
  <si>
    <t>BĒRNU PSIHONEIROLOĢISKĀ SLIMNĪCA "AINAŽI", Valsts sabiedrība ar ierobežotu atbildību</t>
  </si>
  <si>
    <t xml:space="preserve">Lubānas Sociālās aprūpes centrs, Madonas novada Lubānas apvienības pārvalde </t>
  </si>
  <si>
    <t>AURIS, Madonas rajona D.Kalves individuālais uzņēmums</t>
  </si>
  <si>
    <t>Točs Oskars - ārsta prakse neiroloģijā</t>
  </si>
  <si>
    <t>Ārgale Vēsma - ārsta prakse kardioloģijā</t>
  </si>
  <si>
    <t>Zemgales diabēta centrs, Sabiedrība ar ierobežotu atbildību</t>
  </si>
  <si>
    <t>Asklepius-ārsta prakse, IK</t>
  </si>
  <si>
    <t>Vrubļevska Tamāra - ārsta prakse otolaringoloģijā</t>
  </si>
  <si>
    <t>Lūse Elita - ārsta prakse oftalmoloģijā</t>
  </si>
  <si>
    <t>Ligitas Igaunes ārsta prakse neiroloģijā, SIA</t>
  </si>
  <si>
    <t>Kaļenčuka Svetlana - ārsta prakse neiroloģijā</t>
  </si>
  <si>
    <t>Krūmiņa Lija - ģimenes ārsta, kardiologa un reimatologa ārsta prakse</t>
  </si>
  <si>
    <t>Landorfs Juris-  ārsta prakse neiroloģijā</t>
  </si>
  <si>
    <t>Bauverte Inita - ārsta prakse oftalmoloģijā</t>
  </si>
  <si>
    <t xml:space="preserve">Rehabilitācijas centrs "Tērvete", Sabiedrība ar ierobežotu atbildību </t>
  </si>
  <si>
    <t>LIJAS MORAS ĀRSTA PRAKSE, SIA</t>
  </si>
  <si>
    <t>Ruzhylo Roman - ārsta prakse oftalmoloģijā</t>
  </si>
  <si>
    <t>Melkerte Iveta - ārsta prakse otorinolaringoloģijā</t>
  </si>
  <si>
    <t>OLIVERSS, Sabiedrība ar ierobežotu atbildību</t>
  </si>
  <si>
    <t>Līvānu slimnīca, Sabiedrība ar ierobežotu atbildību</t>
  </si>
  <si>
    <t>La Fran K, Sabiedrība ar ierobežotu atbildību</t>
  </si>
  <si>
    <t>Krāslavas novada Labklājības pārvalde</t>
  </si>
  <si>
    <t>MIEGA SLIMĪBU CENTRS, SIA</t>
  </si>
  <si>
    <t>Ineses Kreicas ārstes prakse otolaringoloģijā, SIA</t>
  </si>
  <si>
    <t>Kogane Jekaterina - ārsta prakse bērnu neiroloģijā, Sabiedrība ar ierobežotu atbildību</t>
  </si>
  <si>
    <t>ĶEKAVAS NOVADA VESELĪBAS UN SOCIĀLĀS APRŪPES CENTRS, PAŠVALDĪBAS AĢENTŪRA</t>
  </si>
  <si>
    <t>Paider Inas ārsta prakse dermatoveneroloģijā, SIA</t>
  </si>
  <si>
    <t>Junora, SIA</t>
  </si>
  <si>
    <t>AP137</t>
  </si>
  <si>
    <t>Diagnostiskie izmeklējumi grūtniecēm un sievietēm pēcdzemdību periodā</t>
  </si>
  <si>
    <t>AP141</t>
  </si>
  <si>
    <t>Ārstu konsīlijs par paliatīvās aprūpes mobilās komandas pakalpojuma pacienta dzīvesvietā nepieciešamību</t>
  </si>
  <si>
    <t>AP142</t>
  </si>
  <si>
    <t>Reproduktīvā materiāla uzglabāšana onkoloģijas pacientiem pirms ķīmijterapijas</t>
  </si>
  <si>
    <t>AP139</t>
  </si>
  <si>
    <t>Agrīnās intervences pakalpojumi pacientiem ar psihotiskiem traucējumiem</t>
  </si>
  <si>
    <t>NEPALIEC VIENS, Biedrība</t>
  </si>
  <si>
    <t>Epizodes un manipulācijas</t>
  </si>
  <si>
    <t>AP03 kvotētie</t>
  </si>
  <si>
    <t>Medikamenti</t>
  </si>
  <si>
    <t>Prioritārie pakalpojumi pacientiem ar ļaundabīgo audzēju</t>
  </si>
  <si>
    <t>Putnu gripas un pērtiķu baku diagnostika un vakcinācija</t>
  </si>
  <si>
    <t>Ļaundabīgo audzēju primārie diagnostiskie izmeklējumi</t>
  </si>
  <si>
    <t>Speciālistu konsultācijas konstatētas atradnes gadījumā</t>
  </si>
  <si>
    <t>Skābekļa terapija</t>
  </si>
  <si>
    <t>Veiktais darba apjoms līguma ietvaros</t>
  </si>
  <si>
    <t>Ārstniecības iestādes</t>
  </si>
  <si>
    <t>Fiksētais ikmēneša maksājums  
ārstu speciālistu kabinetiem un struktūrvienībām</t>
  </si>
  <si>
    <t>Profilaktiskās apskates</t>
  </si>
  <si>
    <t>Veiktais darba apjoms pārskata periodā</t>
  </si>
  <si>
    <t>Faktiski veiktā pacienta līdzmaksājuma kompensācija</t>
  </si>
  <si>
    <t>Pozitronu emisijas tomogrāfijas/ datortomogrāfijas (PET/DT) izmeklējumi</t>
  </si>
  <si>
    <t>Psihologa/ psihoterapeita pakalpojumi</t>
  </si>
  <si>
    <t>KOPĀ veiktais darba apjoms līguma ietvaros</t>
  </si>
  <si>
    <t xml:space="preserve"> QUARTUS, Sabiedrība ar ierobežotu atbildību</t>
  </si>
  <si>
    <t xml:space="preserve"> DETOX, Sabiedrība ar ierobežotu atbildību</t>
  </si>
  <si>
    <t xml:space="preserve"> BALT INFO LAB, Sabiedrība ar ierobežotu atbildību</t>
  </si>
  <si>
    <t xml:space="preserve"> Tamane Sandra - ārsta prakse ārsta prakse ginekoloģijā, dzemdniecībā</t>
  </si>
  <si>
    <t xml:space="preserve"> Lejniece Sarmīte - ārsta prakse ginekoloģijā, dzemdniecībā</t>
  </si>
  <si>
    <t xml:space="preserve"> Ārstu prakse "SAULESPUĶE", Sabiedrība ar ierobežotu atbildību</t>
  </si>
  <si>
    <t xml:space="preserve"> Adoria, Sabiedrība ar ierobežotu atbildību</t>
  </si>
  <si>
    <t xml:space="preserve"> GYNA, SIA</t>
  </si>
  <si>
    <t xml:space="preserve"> Ginekologa Ilzes Lieljures privātprakse ASKLĒPIJS, Sabiedrība ar ierobežotu atbildību</t>
  </si>
  <si>
    <t xml:space="preserve"> Kalviņu privātprakse, Sabiedrība ar ierobežotu atbildību</t>
  </si>
  <si>
    <t xml:space="preserve"> AUXILIA PRIMA, Sabiedrība ar ierobežotu atbildību</t>
  </si>
  <si>
    <t xml:space="preserve"> Alpino Pērle, Sabiedrība ar ierobežotu atbildību</t>
  </si>
  <si>
    <t xml:space="preserve"> D.N.S., Sabiedrība ar ierobežotu atbildību</t>
  </si>
  <si>
    <t xml:space="preserve"> Bāliņa Iveta - ārsta prakse ginekoloģijā, dzemdniecība</t>
  </si>
  <si>
    <t xml:space="preserve"> Ārstes Santas Lauskas klīnika, SIA</t>
  </si>
  <si>
    <t xml:space="preserve"> Klīnika MEDEORA, Sabiedrība ar ierobežotu atbildību</t>
  </si>
  <si>
    <t xml:space="preserve"> Kozlovska Līga - ārsta prakse ginekoloģijā, dzemdniecībā</t>
  </si>
  <si>
    <t xml:space="preserve"> N. KALAŠŅIKOVAS PRIVĀTPRAKSE, Sabiedrība ar ierobežotu atbildību</t>
  </si>
  <si>
    <t xml:space="preserve"> VASU, SIA</t>
  </si>
  <si>
    <t xml:space="preserve"> ĀRSTNIECĪBAS REHABILITĀCIJAS CENTRS VALEO, Sabiedrība ar ierobežotu atbildību</t>
  </si>
  <si>
    <t xml:space="preserve"> Capital Clinic Riga, SIA</t>
  </si>
  <si>
    <t xml:space="preserve"> Deližanova Dace - ārsta prakse ginekoloģijā, dzemdniecībā</t>
  </si>
  <si>
    <t xml:space="preserve"> MCRA, Sabiedrība ar ierobežotu atbildību</t>
  </si>
  <si>
    <t xml:space="preserve"> ILZES KATLAPAS MEDICĪNISKĀ PRIVĀTPRAKSE, Sabiedrība ar ierobežotu atbildību</t>
  </si>
  <si>
    <t xml:space="preserve"> CENTRĀLĀ LABORATORIJA, Sabiedrība ar ierobežotu atbildību</t>
  </si>
  <si>
    <t xml:space="preserve"> E.GULBJA LABORATORIJA, Sabiedrība ar ierobežotu atbildību</t>
  </si>
  <si>
    <t xml:space="preserve"> Akadēmiskā histoloģijas laboratorija, SIA</t>
  </si>
  <si>
    <t xml:space="preserve"> Hublarova Jūlija - ārsta prakse ginekoloģijā, dzemdniecībā</t>
  </si>
  <si>
    <t xml:space="preserve"> Tomsone Zane - ārsta prakse ginekoloģijā, dzemdniecībā</t>
  </si>
  <si>
    <t xml:space="preserve"> Vēvere Inga - ārsta prakse ginekoloģijā, dzemdniecībā</t>
  </si>
  <si>
    <t xml:space="preserve"> Krieviņa Sigita - ārsta prakse ginekoloģijā, dzemdniecībā</t>
  </si>
  <si>
    <t xml:space="preserve"> VENĒRA S.I., Liepājas pilsētas Semenovičas daudznozaru individuālais uzņēmums</t>
  </si>
  <si>
    <t xml:space="preserve"> Treimanis Armands - ārsta prakse ginekoloģijā, dzemdniecībā</t>
  </si>
  <si>
    <t xml:space="preserve"> Medical plus, Sabiedrība ar ierobežotu atbildību</t>
  </si>
  <si>
    <t xml:space="preserve"> SN GURU, SIA</t>
  </si>
  <si>
    <t xml:space="preserve"> Elksne Ērika - ārsta prakse ginekoloģijā, dzemdniecībā</t>
  </si>
  <si>
    <t xml:space="preserve"> Pajumte B.V, SIA</t>
  </si>
  <si>
    <t xml:space="preserve"> R.D. doktorāts, SIA</t>
  </si>
  <si>
    <t xml:space="preserve"> Vanaga Anita - ārsta prakse ginekoloģijā, dzemdniecībā</t>
  </si>
  <si>
    <t xml:space="preserve"> Ārstu prakse "Mazcena 21", Sabiedrība ar ierobežotu atbildību</t>
  </si>
  <si>
    <t xml:space="preserve"> Ropažu novada pašvaldības aģentūra "Stopiņu ambulance"</t>
  </si>
  <si>
    <t xml:space="preserve"> Dreiberga Arta - ārsta prakse ginekoloģijā, dzemdniecībā</t>
  </si>
  <si>
    <t xml:space="preserve"> Frīdenberga Gunta  - ārsta prakse ginekoloģijā, dzemdniecībā</t>
  </si>
  <si>
    <t xml:space="preserve"> KLĪNIKA EGV, Sabiedrība ar ierobežotu atbildību</t>
  </si>
  <si>
    <t xml:space="preserve"> AVA CLINIC SIA</t>
  </si>
  <si>
    <t xml:space="preserve"> iVF Riga, SIA</t>
  </si>
  <si>
    <t xml:space="preserve"> Reproduktīvās medicīnas Centrs "EMBRIONS", Sabiedrība ar ierobežotu atbildību</t>
  </si>
  <si>
    <t xml:space="preserve"> Inga Broka - psihologa prakse</t>
  </si>
  <si>
    <t xml:space="preserve"> Laila Birkhāne - psihologa prakse</t>
  </si>
  <si>
    <t xml:space="preserve"> Ilze Kļava - psihologa prakse</t>
  </si>
  <si>
    <t xml:space="preserve"> Kristīne Šterna - psihologa prakse</t>
  </si>
  <si>
    <t xml:space="preserve"> Žanna Jaunbrāle - psihologa prakse</t>
  </si>
  <si>
    <t xml:space="preserve"> Santa Saleniece - psihologa prakse</t>
  </si>
  <si>
    <t xml:space="preserve"> Āboliņa Liene - psihologa prakse</t>
  </si>
  <si>
    <t xml:space="preserve"> Laila Laganovska - psihologa prakse</t>
  </si>
  <si>
    <t xml:space="preserve"> Gaļina Bulaha - psihologa prakse</t>
  </si>
  <si>
    <t xml:space="preserve"> Sandra Bondare - psihologa prakse</t>
  </si>
  <si>
    <t xml:space="preserve"> Agris Melnis - psihologa prakse</t>
  </si>
  <si>
    <t xml:space="preserve"> Inga Āboliņa - psihologa prakse</t>
  </si>
  <si>
    <t xml:space="preserve"> Ilva Bīskapa - psihologa prakse</t>
  </si>
  <si>
    <t xml:space="preserve"> BALTĀS PŪCES, IK</t>
  </si>
  <si>
    <t xml:space="preserve"> Dace Lasmane - psihologa prakse</t>
  </si>
  <si>
    <t xml:space="preserve"> Inga Dreimane - psihologa prakse</t>
  </si>
  <si>
    <t xml:space="preserve"> Anita Zabavņikova - psihologa prakse</t>
  </si>
  <si>
    <t xml:space="preserve"> Ilze Damberga - psihologa prakse</t>
  </si>
  <si>
    <t xml:space="preserve"> Ģimenes attīstības centrs "Aka", Sabiedrība ar ierobežotu atbildību</t>
  </si>
  <si>
    <t xml:space="preserve"> Lolita Sprūga - psihologa prakse</t>
  </si>
  <si>
    <t xml:space="preserve"> Liene Stērniniece - psihologa prakse</t>
  </si>
  <si>
    <t xml:space="preserve"> Valentīna Barkanceva - psihologa prakse</t>
  </si>
  <si>
    <t xml:space="preserve"> Anete Jokova - psihologa prakse</t>
  </si>
  <si>
    <t xml:space="preserve"> Dace Kalteniece - psihologa prakse</t>
  </si>
  <si>
    <t xml:space="preserve"> Irina Šķupele - psihologa prakse</t>
  </si>
  <si>
    <t xml:space="preserve"> Inese Birģele - psihologa prakse</t>
  </si>
  <si>
    <t xml:space="preserve"> Inese Granta - psihologa prakse</t>
  </si>
  <si>
    <t xml:space="preserve"> Ligita Ozola - psihologa prakse</t>
  </si>
  <si>
    <t xml:space="preserve"> Sarmīte Jaševa - psihologa prakse</t>
  </si>
  <si>
    <t xml:space="preserve"> EA, Individuālais komersants</t>
  </si>
  <si>
    <t xml:space="preserve"> Gunta Škapare - psihologa prakse</t>
  </si>
  <si>
    <t xml:space="preserve"> Skaidrīte Krakope - psihologa prakse</t>
  </si>
  <si>
    <t xml:space="preserve"> Marta Mihelsone - psihologa prakse</t>
  </si>
  <si>
    <t xml:space="preserve"> Ilona Žodžika - psihologa prakse</t>
  </si>
  <si>
    <t xml:space="preserve"> Indra Krūmiņa - psihologa prakse</t>
  </si>
  <si>
    <t xml:space="preserve"> Dita Leinerte - psihologa prakse</t>
  </si>
  <si>
    <t xml:space="preserve"> Liene Āboliņa - psihologa prakse</t>
  </si>
  <si>
    <t xml:space="preserve"> Andris Jurāns - psihologa prakse</t>
  </si>
  <si>
    <t xml:space="preserve"> Inese Varlamova - psihologa prakse</t>
  </si>
  <si>
    <t xml:space="preserve"> Inese Platpīre - psihologa prakse</t>
  </si>
  <si>
    <t xml:space="preserve"> Estere Birziņa - psihologa prakse</t>
  </si>
  <si>
    <t xml:space="preserve"> Inga Bērziņa - psihologa prakse</t>
  </si>
  <si>
    <t>ENT Ārstu prakse, SIA</t>
  </si>
  <si>
    <t>JELGAVAS KLĪNIKA, Sabiedrība ar ierobežotu atbildību</t>
  </si>
  <si>
    <t>MED ALFA A, SIA</t>
  </si>
  <si>
    <t>Nacionālais psihiskās veselības centrs, Valsts SIA</t>
  </si>
  <si>
    <t>Nodieva Anda - ārsta prakse pneimonoloģijā, Sabiedrība ar ierobežotu atbildību</t>
  </si>
  <si>
    <t>Retere Guna - ārsta prakse infektoloģijā</t>
  </si>
  <si>
    <t>Salaspils veselības un sociālās aprūpes centrs, Sabiedrība ar ierobežotu atbildību</t>
  </si>
  <si>
    <t xml:space="preserve"> Dejus Agnese-vecmātes prakse</t>
  </si>
  <si>
    <t xml:space="preserve"> Grestes klīnika, Sabiedrība ar ierobežotu atbildību</t>
  </si>
  <si>
    <t xml:space="preserve"> Ķuda Ingūna - vecmātes prakse</t>
  </si>
  <si>
    <t xml:space="preserve"> Mikova Aija - vecmātes prakse</t>
  </si>
  <si>
    <t xml:space="preserve"> Baiba Pavlovska - psihologa prakse</t>
  </si>
  <si>
    <t>AP98</t>
  </si>
  <si>
    <t>Radioķirurģija</t>
  </si>
  <si>
    <t xml:space="preserve"> Ģimenes sirds, SIA</t>
  </si>
  <si>
    <t>Jaundzimušo skrīninga nodrošināšana un skrīninga laboratoriskie izmeklējumi</t>
  </si>
  <si>
    <t>AP72, AP73</t>
  </si>
  <si>
    <t>Pakalpojumi, kurus apmaksā no līdzekļiem neparedzētiem gadījumiem - pakalpojumi Ukrainas iedzīvotājiem saistībā ar militāro konfliktu,patvēruma meklētājiem sniegtie pakalpojumi</t>
  </si>
  <si>
    <t>AP57,AP125,AP126,AP127, AP128</t>
  </si>
  <si>
    <t>Faktiski veiktā pacienta līdzmaksājuma kompensācija līguma ietvaros</t>
  </si>
  <si>
    <t>Klīnika Balta, Sabiedrība ar ierobežotu atbildību</t>
  </si>
  <si>
    <t>AM Konsultācijas, Sabiedrība ar ierobežotu atbildību</t>
  </si>
  <si>
    <t xml:space="preserve"> Egīla Gasiņa privātklīnika, Sabiedrība ar ierobežotu atbildību</t>
  </si>
  <si>
    <t xml:space="preserve"> Salvum TD aprūpe un izglītība, SIA</t>
  </si>
  <si>
    <t>Bērnu apskates un vakcinācijas pret tuberkulozi, kuri nav saņēmuši BCG vakcīnu dzemdību nodaļā</t>
  </si>
  <si>
    <t>AP49</t>
  </si>
  <si>
    <t>Latgales medicīnas centrs, Sabiedrība ar ierobežotu atbildību</t>
  </si>
  <si>
    <t>Rēzeknes novada veselības un sociālās aprūpes centrs</t>
  </si>
  <si>
    <t>Kokare Larisa - ārsta prakse endokrinoloģijā, SIA</t>
  </si>
  <si>
    <t>Medicīniskās pēcdiploma izglītības institūts, Sabiedrība ar ierobežotu atbildību</t>
  </si>
  <si>
    <t>Saulkrastu veselības centrs, Pašvaldības aģentūra</t>
  </si>
  <si>
    <t>Aizkraukles klīnika, SIA</t>
  </si>
  <si>
    <t xml:space="preserve"> Republikas laukuma klīnika, SIA</t>
  </si>
  <si>
    <t xml:space="preserve"> I. Bičevskas ārsta prakse, SIA</t>
  </si>
  <si>
    <t>Tērauds Ivo - ārsta prakse otolaringoloģijā</t>
  </si>
  <si>
    <t>Staru terapija, staru terapija dienas stacionārā</t>
  </si>
  <si>
    <t>AP157</t>
  </si>
  <si>
    <t>Sekcijas veikšana (autopsija)</t>
  </si>
  <si>
    <t>AP83</t>
  </si>
  <si>
    <t>Sezonālā vakcinācija</t>
  </si>
  <si>
    <t xml:space="preserve"> RSU Ģimenes veselības centrs, SIA</t>
  </si>
  <si>
    <t xml:space="preserve"> J.Sergejevas psihologa privātprakse, SIA</t>
  </si>
  <si>
    <t>Pārskats par  veikto sekundārās ambulatorās veselības aprūpes darba apjomu ārstniecības iestādēs 2026.gada 6 mēnešos</t>
  </si>
  <si>
    <t>Pakalpojumi, ko apmaksā virs līgumā noteiktā finansējuma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</si>
</sst>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86"/>
    </font>
    <font>
      <b/>
      <sz val="14"/>
      <name val="Calibri"/>
      <family val="2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b/>
      <sz val="10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sz val="9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</cellStyleXfs>
  <cellXfs count="52">
    <xf numFmtId="0" fontId="0" fillId="0" borderId="0" xfId="0"/>
    <xf numFmtId="0" fontId="5" fillId="2" borderId="0" xfId="0" applyFont="1" applyFill="1"/>
    <xf numFmtId="4" fontId="5" fillId="2" borderId="0" xfId="0" applyNumberFormat="1" applyFont="1" applyFill="1"/>
    <xf numFmtId="49" fontId="5" fillId="2" borderId="0" xfId="0" applyNumberFormat="1" applyFont="1" applyFill="1" applyAlignment="1">
      <alignment horizontal="right"/>
    </xf>
    <xf numFmtId="0" fontId="5" fillId="2" borderId="1" xfId="0" applyFont="1" applyFill="1" applyBorder="1"/>
    <xf numFmtId="4" fontId="6" fillId="2" borderId="0" xfId="0" applyNumberFormat="1" applyFont="1" applyFill="1"/>
    <xf numFmtId="0" fontId="6" fillId="2" borderId="0" xfId="0" applyFont="1" applyFill="1"/>
    <xf numFmtId="49" fontId="5" fillId="2" borderId="0" xfId="0" applyNumberFormat="1" applyFont="1" applyFill="1"/>
    <xf numFmtId="0" fontId="4" fillId="2" borderId="0" xfId="0" applyFont="1" applyFill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3" fontId="5" fillId="2" borderId="0" xfId="0" applyNumberFormat="1" applyFont="1" applyFill="1"/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right"/>
    </xf>
    <xf numFmtId="4" fontId="5" fillId="2" borderId="1" xfId="4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/>
    </xf>
    <xf numFmtId="4" fontId="8" fillId="2" borderId="1" xfId="4" applyNumberFormat="1" applyFont="1" applyFill="1" applyBorder="1" applyAlignment="1">
      <alignment horizontal="right" vertical="center"/>
    </xf>
  </cellXfs>
  <cellStyles count="5">
    <cellStyle name="Normal" xfId="0" builtinId="0"/>
    <cellStyle name="Normal 10" xfId="2" xr:uid="{CFD32F27-E707-4446-AC16-7F6CDE1C8E92}"/>
    <cellStyle name="Normal 2" xfId="3" xr:uid="{0A6CBFE5-AD00-43EB-A198-4B0FEE143F02}"/>
    <cellStyle name="Normal 2 2" xfId="4" xr:uid="{5AAE3E6E-8B86-471A-9AE5-8E8BBF0CA3D4}"/>
    <cellStyle name="Normal 5" xfId="1" xr:uid="{B97D0C86-601B-4B8A-A785-6235E0B9BF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B219-FB77-4937-AFF4-A59873F4FDA8}">
  <dimension ref="A1:BK418"/>
  <sheetViews>
    <sheetView tabSelected="1" zoomScale="80" zoomScaleNormal="80" workbookViewId="0">
      <pane xSplit="2" ySplit="6" topLeftCell="C7" activePane="bottomRight" state="frozen"/>
      <selection pane="topRight" activeCell="C1" sqref="C1"/>
      <selection pane="bottomLeft" activeCell="A11" sqref="A11"/>
      <selection pane="bottomRight" activeCell="A210" sqref="A210:XFD210"/>
    </sheetView>
  </sheetViews>
  <sheetFormatPr defaultColWidth="9.140625" defaultRowHeight="15" x14ac:dyDescent="0.25"/>
  <cols>
    <col min="1" max="1" width="40.28515625" style="1" customWidth="1"/>
    <col min="2" max="2" width="16" style="3" customWidth="1"/>
    <col min="3" max="3" width="14.85546875" style="1" customWidth="1"/>
    <col min="4" max="4" width="16" style="1" customWidth="1"/>
    <col min="5" max="5" width="14.85546875" style="1" customWidth="1"/>
    <col min="6" max="6" width="12.5703125" style="1" customWidth="1"/>
    <col min="7" max="7" width="20.5703125" style="1" customWidth="1"/>
    <col min="8" max="9" width="13" style="1" customWidth="1"/>
    <col min="10" max="11" width="13.5703125" style="1" customWidth="1"/>
    <col min="12" max="12" width="22" style="1" customWidth="1"/>
    <col min="13" max="13" width="14.85546875" style="1" customWidth="1"/>
    <col min="14" max="14" width="11.7109375" style="1" customWidth="1"/>
    <col min="15" max="15" width="16.85546875" style="1" customWidth="1"/>
    <col min="16" max="16" width="12" style="1" customWidth="1"/>
    <col min="17" max="17" width="15.140625" style="1" bestFit="1" customWidth="1"/>
    <col min="18" max="18" width="12" style="1" customWidth="1"/>
    <col min="19" max="19" width="14.28515625" style="1" bestFit="1" customWidth="1"/>
    <col min="20" max="20" width="12.5703125" style="1" bestFit="1" customWidth="1"/>
    <col min="21" max="21" width="13.5703125" style="1" customWidth="1"/>
    <col min="22" max="22" width="12.85546875" style="1" bestFit="1" customWidth="1"/>
    <col min="23" max="23" width="14.85546875" style="1" customWidth="1"/>
    <col min="24" max="24" width="15" style="1" bestFit="1" customWidth="1"/>
    <col min="25" max="25" width="11.85546875" style="1" customWidth="1"/>
    <col min="26" max="26" width="10.28515625" style="1" customWidth="1"/>
    <col min="27" max="27" width="11.5703125" style="1" customWidth="1"/>
    <col min="28" max="28" width="11.5703125" style="1" bestFit="1" customWidth="1"/>
    <col min="29" max="29" width="11.85546875" style="1" customWidth="1"/>
    <col min="30" max="30" width="20.5703125" style="1" customWidth="1"/>
    <col min="31" max="32" width="17.28515625" style="1" customWidth="1"/>
    <col min="33" max="33" width="14" style="1" bestFit="1" customWidth="1"/>
    <col min="34" max="34" width="12" style="1" customWidth="1"/>
    <col min="35" max="35" width="11.5703125" style="1" bestFit="1" customWidth="1"/>
    <col min="36" max="36" width="11.5703125" style="1" customWidth="1"/>
    <col min="37" max="37" width="13.5703125" style="1" bestFit="1" customWidth="1"/>
    <col min="38" max="38" width="12" style="1" customWidth="1"/>
    <col min="39" max="39" width="11.5703125" style="1" bestFit="1" customWidth="1"/>
    <col min="40" max="40" width="11.5703125" style="1" customWidth="1"/>
    <col min="41" max="41" width="14" style="1" bestFit="1" customWidth="1"/>
    <col min="42" max="42" width="11.85546875" style="1" customWidth="1"/>
    <col min="43" max="43" width="14.28515625" style="1" bestFit="1" customWidth="1"/>
    <col min="44" max="44" width="12.28515625" style="1" customWidth="1"/>
    <col min="45" max="45" width="14.28515625" style="1" bestFit="1" customWidth="1"/>
    <col min="46" max="46" width="12.28515625" style="1" customWidth="1"/>
    <col min="47" max="47" width="10.42578125" style="1" bestFit="1" customWidth="1"/>
    <col min="48" max="48" width="11.7109375" style="1" customWidth="1"/>
    <col min="49" max="52" width="18.42578125" style="1" customWidth="1"/>
    <col min="53" max="53" width="16.42578125" style="1" customWidth="1"/>
    <col min="54" max="54" width="13.7109375" style="1" customWidth="1"/>
    <col min="55" max="55" width="11.7109375" style="1" customWidth="1"/>
    <col min="56" max="56" width="16" style="1" customWidth="1"/>
    <col min="57" max="57" width="15.7109375" style="1" customWidth="1"/>
    <col min="58" max="58" width="15.5703125" style="1" customWidth="1"/>
    <col min="59" max="59" width="17.85546875" style="1" customWidth="1"/>
    <col min="60" max="60" width="21.42578125" style="1" customWidth="1"/>
    <col min="61" max="61" width="21.42578125" style="6" customWidth="1"/>
    <col min="62" max="62" width="10.85546875" style="1" bestFit="1" customWidth="1"/>
    <col min="63" max="63" width="14.85546875" style="1" bestFit="1" customWidth="1"/>
    <col min="64" max="16384" width="9.140625" style="1"/>
  </cols>
  <sheetData>
    <row r="1" spans="1:63" ht="18.75" x14ac:dyDescent="0.25">
      <c r="A1" s="8" t="s">
        <v>480</v>
      </c>
      <c r="B1" s="8"/>
      <c r="C1" s="8"/>
      <c r="D1" s="8"/>
      <c r="E1" s="8"/>
      <c r="F1" s="8"/>
      <c r="G1" s="8"/>
      <c r="H1" s="8"/>
      <c r="I1" s="8"/>
      <c r="J1" s="8"/>
      <c r="K1" s="2"/>
      <c r="BA1" s="2"/>
      <c r="BB1" s="2"/>
      <c r="BD1" s="2"/>
      <c r="BE1" s="2"/>
      <c r="BF1" s="2"/>
    </row>
    <row r="2" spans="1:63" x14ac:dyDescent="0.25">
      <c r="A2" s="15"/>
      <c r="B2" s="7"/>
      <c r="C2" s="2"/>
      <c r="D2" s="2"/>
      <c r="J2" s="2"/>
      <c r="BF2" s="2"/>
      <c r="BH2" s="2"/>
      <c r="BI2" s="5"/>
    </row>
    <row r="3" spans="1:63" ht="15" customHeight="1" x14ac:dyDescent="0.25">
      <c r="A3" s="9" t="s">
        <v>341</v>
      </c>
      <c r="B3" s="10"/>
      <c r="C3" s="16" t="s">
        <v>333</v>
      </c>
      <c r="D3" s="17"/>
      <c r="E3" s="17"/>
      <c r="F3" s="18"/>
      <c r="G3" s="42" t="s">
        <v>342</v>
      </c>
      <c r="H3" s="19" t="s">
        <v>334</v>
      </c>
      <c r="I3" s="20"/>
      <c r="J3" s="19" t="s">
        <v>343</v>
      </c>
      <c r="K3" s="20"/>
      <c r="L3" s="21" t="s">
        <v>481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3"/>
      <c r="BG3" s="19" t="s">
        <v>455</v>
      </c>
      <c r="BH3" s="20"/>
      <c r="BI3" s="38" t="s">
        <v>348</v>
      </c>
    </row>
    <row r="4" spans="1:63" ht="89.25" customHeight="1" x14ac:dyDescent="0.25">
      <c r="A4" s="11"/>
      <c r="B4" s="12"/>
      <c r="C4" s="19" t="s">
        <v>332</v>
      </c>
      <c r="D4" s="24"/>
      <c r="E4" s="24"/>
      <c r="F4" s="20"/>
      <c r="G4" s="43"/>
      <c r="H4" s="25"/>
      <c r="I4" s="26"/>
      <c r="J4" s="25"/>
      <c r="K4" s="26"/>
      <c r="L4" s="27" t="s">
        <v>462</v>
      </c>
      <c r="M4" s="28" t="s">
        <v>1</v>
      </c>
      <c r="N4" s="28"/>
      <c r="O4" s="28" t="s">
        <v>473</v>
      </c>
      <c r="P4" s="28"/>
      <c r="Q4" s="28" t="s">
        <v>25</v>
      </c>
      <c r="R4" s="28"/>
      <c r="S4" s="28" t="s">
        <v>22</v>
      </c>
      <c r="T4" s="28"/>
      <c r="U4" s="28" t="s">
        <v>335</v>
      </c>
      <c r="V4" s="28"/>
      <c r="W4" s="29" t="s">
        <v>336</v>
      </c>
      <c r="X4" s="28" t="s">
        <v>27</v>
      </c>
      <c r="Y4" s="28"/>
      <c r="Z4" s="28" t="s">
        <v>324</v>
      </c>
      <c r="AA4" s="28"/>
      <c r="AB4" s="28" t="s">
        <v>330</v>
      </c>
      <c r="AC4" s="28"/>
      <c r="AD4" s="29" t="s">
        <v>326</v>
      </c>
      <c r="AE4" s="28" t="s">
        <v>328</v>
      </c>
      <c r="AF4" s="28"/>
      <c r="AG4" s="28" t="s">
        <v>0</v>
      </c>
      <c r="AH4" s="28"/>
      <c r="AI4" s="28" t="s">
        <v>3</v>
      </c>
      <c r="AJ4" s="28"/>
      <c r="AK4" s="28" t="s">
        <v>4</v>
      </c>
      <c r="AL4" s="28"/>
      <c r="AM4" s="28" t="s">
        <v>2</v>
      </c>
      <c r="AN4" s="28"/>
      <c r="AO4" s="28" t="s">
        <v>337</v>
      </c>
      <c r="AP4" s="28"/>
      <c r="AQ4" s="28" t="s">
        <v>338</v>
      </c>
      <c r="AR4" s="28"/>
      <c r="AS4" s="28" t="s">
        <v>23</v>
      </c>
      <c r="AT4" s="28"/>
      <c r="AU4" s="28" t="s">
        <v>24</v>
      </c>
      <c r="AV4" s="28"/>
      <c r="AW4" s="29" t="s">
        <v>346</v>
      </c>
      <c r="AX4" s="28" t="s">
        <v>453</v>
      </c>
      <c r="AY4" s="28"/>
      <c r="AZ4" s="29" t="s">
        <v>477</v>
      </c>
      <c r="BA4" s="29" t="s">
        <v>347</v>
      </c>
      <c r="BB4" s="28" t="s">
        <v>339</v>
      </c>
      <c r="BC4" s="28"/>
      <c r="BD4" s="29" t="s">
        <v>475</v>
      </c>
      <c r="BE4" s="29" t="s">
        <v>451</v>
      </c>
      <c r="BF4" s="29" t="s">
        <v>53</v>
      </c>
      <c r="BG4" s="30"/>
      <c r="BH4" s="32"/>
      <c r="BI4" s="39"/>
    </row>
    <row r="5" spans="1:63" s="35" customFormat="1" ht="28.5" customHeight="1" x14ac:dyDescent="0.25">
      <c r="A5" s="11"/>
      <c r="B5" s="12"/>
      <c r="C5" s="30"/>
      <c r="D5" s="31"/>
      <c r="E5" s="31"/>
      <c r="F5" s="32"/>
      <c r="G5" s="44"/>
      <c r="H5" s="30"/>
      <c r="I5" s="32"/>
      <c r="J5" s="30"/>
      <c r="K5" s="32"/>
      <c r="L5" s="29" t="s">
        <v>463</v>
      </c>
      <c r="M5" s="28" t="s">
        <v>7</v>
      </c>
      <c r="N5" s="28"/>
      <c r="O5" s="28" t="s">
        <v>5</v>
      </c>
      <c r="P5" s="28"/>
      <c r="Q5" s="28" t="s">
        <v>14</v>
      </c>
      <c r="R5" s="28"/>
      <c r="S5" s="28" t="s">
        <v>13</v>
      </c>
      <c r="T5" s="28"/>
      <c r="U5" s="28" t="s">
        <v>20</v>
      </c>
      <c r="V5" s="28"/>
      <c r="W5" s="33" t="s">
        <v>26</v>
      </c>
      <c r="X5" s="28" t="s">
        <v>28</v>
      </c>
      <c r="Y5" s="28"/>
      <c r="Z5" s="28" t="s">
        <v>323</v>
      </c>
      <c r="AA5" s="28"/>
      <c r="AB5" s="28" t="s">
        <v>329</v>
      </c>
      <c r="AC5" s="28"/>
      <c r="AD5" s="34" t="s">
        <v>325</v>
      </c>
      <c r="AE5" s="28" t="s">
        <v>327</v>
      </c>
      <c r="AF5" s="28"/>
      <c r="AG5" s="28" t="s">
        <v>6</v>
      </c>
      <c r="AH5" s="28"/>
      <c r="AI5" s="28" t="s">
        <v>11</v>
      </c>
      <c r="AJ5" s="28"/>
      <c r="AK5" s="28" t="s">
        <v>12</v>
      </c>
      <c r="AL5" s="28"/>
      <c r="AM5" s="28" t="s">
        <v>10</v>
      </c>
      <c r="AN5" s="28"/>
      <c r="AO5" s="28" t="s">
        <v>18</v>
      </c>
      <c r="AP5" s="28"/>
      <c r="AQ5" s="28" t="s">
        <v>17</v>
      </c>
      <c r="AR5" s="28"/>
      <c r="AS5" s="28" t="s">
        <v>19</v>
      </c>
      <c r="AT5" s="28"/>
      <c r="AU5" s="28" t="s">
        <v>16</v>
      </c>
      <c r="AV5" s="28"/>
      <c r="AW5" s="34" t="s">
        <v>15</v>
      </c>
      <c r="AX5" s="28" t="s">
        <v>454</v>
      </c>
      <c r="AY5" s="28"/>
      <c r="AZ5" s="29" t="s">
        <v>476</v>
      </c>
      <c r="BA5" s="34" t="s">
        <v>8</v>
      </c>
      <c r="BB5" s="28" t="s">
        <v>9</v>
      </c>
      <c r="BC5" s="28"/>
      <c r="BD5" s="34" t="s">
        <v>474</v>
      </c>
      <c r="BE5" s="34" t="s">
        <v>450</v>
      </c>
      <c r="BF5" s="34" t="s">
        <v>21</v>
      </c>
      <c r="BG5" s="28" t="s">
        <v>456</v>
      </c>
      <c r="BH5" s="28"/>
      <c r="BI5" s="39"/>
    </row>
    <row r="6" spans="1:63" ht="66" customHeight="1" x14ac:dyDescent="0.25">
      <c r="A6" s="13"/>
      <c r="B6" s="14"/>
      <c r="C6" s="46" t="s">
        <v>340</v>
      </c>
      <c r="D6" s="46" t="s">
        <v>457</v>
      </c>
      <c r="E6" s="46" t="s">
        <v>344</v>
      </c>
      <c r="F6" s="46" t="s">
        <v>345</v>
      </c>
      <c r="G6" s="46" t="s">
        <v>344</v>
      </c>
      <c r="H6" s="46" t="s">
        <v>344</v>
      </c>
      <c r="I6" s="46" t="s">
        <v>340</v>
      </c>
      <c r="J6" s="46" t="s">
        <v>344</v>
      </c>
      <c r="K6" s="46" t="s">
        <v>345</v>
      </c>
      <c r="L6" s="46" t="s">
        <v>344</v>
      </c>
      <c r="M6" s="46" t="s">
        <v>344</v>
      </c>
      <c r="N6" s="46" t="s">
        <v>345</v>
      </c>
      <c r="O6" s="46" t="s">
        <v>344</v>
      </c>
      <c r="P6" s="46" t="s">
        <v>345</v>
      </c>
      <c r="Q6" s="46" t="s">
        <v>344</v>
      </c>
      <c r="R6" s="46" t="s">
        <v>345</v>
      </c>
      <c r="S6" s="46" t="s">
        <v>344</v>
      </c>
      <c r="T6" s="36" t="s">
        <v>345</v>
      </c>
      <c r="U6" s="46" t="s">
        <v>344</v>
      </c>
      <c r="V6" s="46" t="s">
        <v>345</v>
      </c>
      <c r="W6" s="46" t="s">
        <v>344</v>
      </c>
      <c r="X6" s="46" t="s">
        <v>344</v>
      </c>
      <c r="Y6" s="46" t="s">
        <v>345</v>
      </c>
      <c r="Z6" s="46" t="s">
        <v>344</v>
      </c>
      <c r="AA6" s="46" t="s">
        <v>345</v>
      </c>
      <c r="AB6" s="46" t="s">
        <v>344</v>
      </c>
      <c r="AC6" s="46" t="s">
        <v>345</v>
      </c>
      <c r="AD6" s="46" t="s">
        <v>344</v>
      </c>
      <c r="AE6" s="46" t="s">
        <v>344</v>
      </c>
      <c r="AF6" s="46" t="s">
        <v>345</v>
      </c>
      <c r="AG6" s="46" t="s">
        <v>344</v>
      </c>
      <c r="AH6" s="46" t="s">
        <v>345</v>
      </c>
      <c r="AI6" s="46" t="s">
        <v>344</v>
      </c>
      <c r="AJ6" s="46" t="s">
        <v>345</v>
      </c>
      <c r="AK6" s="46" t="s">
        <v>344</v>
      </c>
      <c r="AL6" s="46" t="s">
        <v>345</v>
      </c>
      <c r="AM6" s="46" t="s">
        <v>344</v>
      </c>
      <c r="AN6" s="46" t="s">
        <v>345</v>
      </c>
      <c r="AO6" s="46" t="s">
        <v>344</v>
      </c>
      <c r="AP6" s="46" t="s">
        <v>345</v>
      </c>
      <c r="AQ6" s="46" t="s">
        <v>344</v>
      </c>
      <c r="AR6" s="46" t="s">
        <v>345</v>
      </c>
      <c r="AS6" s="46" t="s">
        <v>344</v>
      </c>
      <c r="AT6" s="46" t="s">
        <v>345</v>
      </c>
      <c r="AU6" s="46" t="s">
        <v>344</v>
      </c>
      <c r="AV6" s="46" t="s">
        <v>345</v>
      </c>
      <c r="AW6" s="46" t="s">
        <v>344</v>
      </c>
      <c r="AX6" s="46" t="s">
        <v>344</v>
      </c>
      <c r="AY6" s="46" t="s">
        <v>345</v>
      </c>
      <c r="AZ6" s="46" t="s">
        <v>344</v>
      </c>
      <c r="BA6" s="46" t="s">
        <v>344</v>
      </c>
      <c r="BB6" s="46" t="s">
        <v>344</v>
      </c>
      <c r="BC6" s="46" t="s">
        <v>345</v>
      </c>
      <c r="BD6" s="46" t="s">
        <v>344</v>
      </c>
      <c r="BE6" s="46" t="s">
        <v>344</v>
      </c>
      <c r="BF6" s="46" t="s">
        <v>344</v>
      </c>
      <c r="BG6" s="46" t="s">
        <v>344</v>
      </c>
      <c r="BH6" s="46" t="s">
        <v>345</v>
      </c>
      <c r="BI6" s="40"/>
    </row>
    <row r="7" spans="1:63" x14ac:dyDescent="0.25">
      <c r="A7" s="4"/>
      <c r="B7" s="37"/>
      <c r="C7" s="47">
        <f>SUM(C8:C418)</f>
        <v>112204175.94999997</v>
      </c>
      <c r="D7" s="47">
        <f>SUM(D8:D418)</f>
        <v>3970245.1</v>
      </c>
      <c r="E7" s="47">
        <f>SUM(E8:E418)</f>
        <v>124943071.25000001</v>
      </c>
      <c r="F7" s="47">
        <f>SUM(F8:F418)</f>
        <v>4187479.1</v>
      </c>
      <c r="G7" s="47">
        <f>SUM(G8:G418)</f>
        <v>9449541.7000000011</v>
      </c>
      <c r="H7" s="47">
        <f>SUM(H8:H418)</f>
        <v>327397.39999999997</v>
      </c>
      <c r="I7" s="47">
        <f>SUM(I8:I418)</f>
        <v>327387.39999999997</v>
      </c>
      <c r="J7" s="47">
        <f>SUM(J8:J418)</f>
        <v>6645990.1599999974</v>
      </c>
      <c r="K7" s="47">
        <f>SUM(K8:K418)</f>
        <v>497466</v>
      </c>
      <c r="L7" s="47">
        <f>SUM(L8:L418)</f>
        <v>95.31</v>
      </c>
      <c r="M7" s="47">
        <f>SUM(M8:M418)</f>
        <v>417080.43</v>
      </c>
      <c r="N7" s="47">
        <f>SUM(N8:N418)</f>
        <v>3223</v>
      </c>
      <c r="O7" s="47">
        <f>SUM(O8:O418)</f>
        <v>3554040.81</v>
      </c>
      <c r="P7" s="47">
        <f>SUM(P8:P418)</f>
        <v>6842</v>
      </c>
      <c r="Q7" s="47">
        <f>SUM(Q8:Q418)</f>
        <v>6684982.3000000007</v>
      </c>
      <c r="R7" s="47">
        <f>SUM(R8:R418)</f>
        <v>238259</v>
      </c>
      <c r="S7" s="47">
        <f>SUM(S8:S418)</f>
        <v>1743194.4300000002</v>
      </c>
      <c r="T7" s="41">
        <f>SUM(T8:T418)</f>
        <v>106621</v>
      </c>
      <c r="U7" s="47">
        <f>SUM(U8:U418)</f>
        <v>8799572.3899999969</v>
      </c>
      <c r="V7" s="47">
        <f>SUM(V8:V418)</f>
        <v>341422</v>
      </c>
      <c r="W7" s="47">
        <f>SUM(W8:W418)</f>
        <v>5353.73</v>
      </c>
      <c r="X7" s="47">
        <f>SUM(X8:X418)</f>
        <v>484475.66000000003</v>
      </c>
      <c r="Y7" s="47">
        <f>SUM(Y8:Y418)</f>
        <v>0</v>
      </c>
      <c r="Z7" s="47">
        <f>SUM(Z8:Z418)</f>
        <v>31881.320000000014</v>
      </c>
      <c r="AA7" s="47">
        <f>SUM(AA8:AA418)</f>
        <v>4464</v>
      </c>
      <c r="AB7" s="47">
        <f>SUM(AB8:AB418)</f>
        <v>33750.559999999998</v>
      </c>
      <c r="AC7" s="47">
        <f>SUM(AC8:AC418)</f>
        <v>0</v>
      </c>
      <c r="AD7" s="47">
        <f>SUM(AD8:AD418)</f>
        <v>79683.909999999989</v>
      </c>
      <c r="AE7" s="47">
        <f>SUM(AE8:AE418)</f>
        <v>12381.44</v>
      </c>
      <c r="AF7" s="47">
        <f>SUM(AF8:AF418)</f>
        <v>0</v>
      </c>
      <c r="AG7" s="47">
        <f>SUM(AG8:AG418)</f>
        <v>1507089.7799999998</v>
      </c>
      <c r="AH7" s="47">
        <f>SUM(AH8:AH418)</f>
        <v>62</v>
      </c>
      <c r="AI7" s="47">
        <f>SUM(AI8:AI418)</f>
        <v>67.739999999999995</v>
      </c>
      <c r="AJ7" s="47">
        <f>SUM(AJ8:AJ418)</f>
        <v>3</v>
      </c>
      <c r="AK7" s="47">
        <f>SUM(AK8:AK418)</f>
        <v>70820.800000000003</v>
      </c>
      <c r="AL7" s="47">
        <f>SUM(AL8:AL418)</f>
        <v>232</v>
      </c>
      <c r="AM7" s="47">
        <f>SUM(AM8:AM418)</f>
        <v>22079.3</v>
      </c>
      <c r="AN7" s="47">
        <f>SUM(AN8:AN418)</f>
        <v>2028</v>
      </c>
      <c r="AO7" s="47">
        <f>SUM(AO8:AO418)</f>
        <v>2492863.2600000002</v>
      </c>
      <c r="AP7" s="47">
        <f>SUM(AP8:AP418)</f>
        <v>14700</v>
      </c>
      <c r="AQ7" s="47">
        <f>SUM(AQ8:AQ418)</f>
        <v>1705003.8299999998</v>
      </c>
      <c r="AR7" s="47">
        <f>SUM(AR8:AR418)</f>
        <v>9796</v>
      </c>
      <c r="AS7" s="47">
        <f>SUM(AS8:AS418)</f>
        <v>3137317.8500000006</v>
      </c>
      <c r="AT7" s="47">
        <f>SUM(AT8:AT418)</f>
        <v>43708</v>
      </c>
      <c r="AU7" s="47">
        <f>SUM(AU8:AU418)</f>
        <v>543.53</v>
      </c>
      <c r="AV7" s="47">
        <f>SUM(AV8:AV418)</f>
        <v>22</v>
      </c>
      <c r="AW7" s="47">
        <f>SUM(AW8:AW418)</f>
        <v>2676597.8000000003</v>
      </c>
      <c r="AX7" s="47">
        <f>SUM(AX8:AX418)</f>
        <v>27960.120000000006</v>
      </c>
      <c r="AY7" s="47">
        <f>SUM(AY8:AY418)</f>
        <v>0</v>
      </c>
      <c r="AZ7" s="47">
        <f>SUM(AZ8:AZ418)</f>
        <v>2711.97</v>
      </c>
      <c r="BA7" s="47">
        <f>SUM(BA8:BA418)</f>
        <v>423759.8400000002</v>
      </c>
      <c r="BB7" s="47">
        <f>SUM(BB8:BB418)</f>
        <v>130473.87000000002</v>
      </c>
      <c r="BC7" s="47">
        <f>SUM(BC8:BC418)</f>
        <v>168</v>
      </c>
      <c r="BD7" s="47">
        <f>SUM(BD8:BD418)</f>
        <v>47485.560000000005</v>
      </c>
      <c r="BE7" s="47">
        <f>SUM(BE8:BE418)</f>
        <v>106106.24000000001</v>
      </c>
      <c r="BF7" s="47">
        <f>SUM(BF8:BF418)</f>
        <v>107616</v>
      </c>
      <c r="BG7" s="47">
        <f>SUM(BG8:BG418)</f>
        <v>725922.03999999992</v>
      </c>
      <c r="BH7" s="47">
        <f>SUM(BH8:BH418)</f>
        <v>25368</v>
      </c>
      <c r="BI7" s="47">
        <f>SUM(BI8:BI418)</f>
        <v>168922636.12999994</v>
      </c>
      <c r="BK7" s="2"/>
    </row>
    <row r="8" spans="1:63" ht="15.75" x14ac:dyDescent="0.25">
      <c r="A8" s="4" t="s">
        <v>59</v>
      </c>
      <c r="B8" s="45">
        <v>170077441</v>
      </c>
      <c r="C8" s="48">
        <v>28066.57</v>
      </c>
      <c r="D8" s="48">
        <v>988</v>
      </c>
      <c r="E8" s="48">
        <v>28790.44</v>
      </c>
      <c r="F8" s="48">
        <v>1004</v>
      </c>
      <c r="G8" s="49">
        <v>3046.3799999999997</v>
      </c>
      <c r="H8" s="48"/>
      <c r="I8" s="48"/>
      <c r="J8" s="49"/>
      <c r="K8" s="49"/>
      <c r="L8" s="49"/>
      <c r="M8" s="49"/>
      <c r="N8" s="49"/>
      <c r="O8" s="49"/>
      <c r="P8" s="49"/>
      <c r="Q8" s="49"/>
      <c r="R8" s="49"/>
      <c r="S8" s="49"/>
      <c r="T8" s="51"/>
      <c r="U8" s="49"/>
      <c r="V8" s="49"/>
      <c r="W8" s="48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50">
        <f>SUM(C8:BH8)-E8-H8-F8</f>
        <v>32100.949999999997</v>
      </c>
    </row>
    <row r="9" spans="1:63" ht="15.75" x14ac:dyDescent="0.25">
      <c r="A9" s="4" t="s">
        <v>121</v>
      </c>
      <c r="B9" s="45">
        <v>10000502</v>
      </c>
      <c r="C9" s="48">
        <v>83770.840000000011</v>
      </c>
      <c r="D9" s="48">
        <v>1068</v>
      </c>
      <c r="E9" s="48">
        <v>86133.93</v>
      </c>
      <c r="F9" s="48">
        <v>1084</v>
      </c>
      <c r="G9" s="49"/>
      <c r="H9" s="48"/>
      <c r="I9" s="48"/>
      <c r="J9" s="49"/>
      <c r="K9" s="49"/>
      <c r="L9" s="49"/>
      <c r="M9" s="49"/>
      <c r="N9" s="49"/>
      <c r="O9" s="49"/>
      <c r="P9" s="49"/>
      <c r="Q9" s="49"/>
      <c r="R9" s="49"/>
      <c r="S9" s="49"/>
      <c r="T9" s="51"/>
      <c r="U9" s="49"/>
      <c r="V9" s="49"/>
      <c r="W9" s="48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50">
        <f t="shared" ref="BI9:BI71" si="0">SUM(C9:BH9)-E9-H9-F9</f>
        <v>84838.840000000026</v>
      </c>
    </row>
    <row r="10" spans="1:63" ht="15.75" x14ac:dyDescent="0.25">
      <c r="A10" s="4" t="s">
        <v>160</v>
      </c>
      <c r="B10" s="45">
        <v>801400007</v>
      </c>
      <c r="C10" s="48">
        <v>19542.150000000001</v>
      </c>
      <c r="D10" s="48">
        <v>248</v>
      </c>
      <c r="E10" s="48">
        <v>19763.730000000003</v>
      </c>
      <c r="F10" s="48">
        <v>252</v>
      </c>
      <c r="G10" s="49"/>
      <c r="H10" s="48"/>
      <c r="I10" s="48"/>
      <c r="J10" s="49">
        <v>4759.01</v>
      </c>
      <c r="K10" s="49">
        <v>880</v>
      </c>
      <c r="L10" s="49"/>
      <c r="M10" s="49"/>
      <c r="N10" s="49"/>
      <c r="O10" s="49"/>
      <c r="P10" s="49"/>
      <c r="Q10" s="49"/>
      <c r="R10" s="49"/>
      <c r="S10" s="49"/>
      <c r="T10" s="51"/>
      <c r="U10" s="49"/>
      <c r="V10" s="49"/>
      <c r="W10" s="48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>
        <v>68.080000000000013</v>
      </c>
      <c r="BH10" s="49"/>
      <c r="BI10" s="50">
        <f t="shared" si="0"/>
        <v>25497.240000000005</v>
      </c>
    </row>
    <row r="11" spans="1:63" ht="15.75" x14ac:dyDescent="0.25">
      <c r="A11" s="4" t="s">
        <v>246</v>
      </c>
      <c r="B11" s="45">
        <v>440800015</v>
      </c>
      <c r="C11" s="48">
        <v>67504.73000000001</v>
      </c>
      <c r="D11" s="48">
        <v>392</v>
      </c>
      <c r="E11" s="48">
        <v>80152.13</v>
      </c>
      <c r="F11" s="48">
        <v>452</v>
      </c>
      <c r="G11" s="49"/>
      <c r="H11" s="48"/>
      <c r="I11" s="48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51"/>
      <c r="U11" s="49"/>
      <c r="V11" s="49"/>
      <c r="W11" s="48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50">
        <f t="shared" si="0"/>
        <v>67896.73000000001</v>
      </c>
    </row>
    <row r="12" spans="1:63" ht="15.75" x14ac:dyDescent="0.25">
      <c r="A12" s="4" t="s">
        <v>99</v>
      </c>
      <c r="B12" s="45">
        <v>210077412</v>
      </c>
      <c r="C12" s="48">
        <v>31819.760000000002</v>
      </c>
      <c r="D12" s="48">
        <v>660</v>
      </c>
      <c r="E12" s="48">
        <v>32556.560000000001</v>
      </c>
      <c r="F12" s="48">
        <v>676</v>
      </c>
      <c r="G12" s="49"/>
      <c r="H12" s="48"/>
      <c r="I12" s="48"/>
      <c r="J12" s="49">
        <v>22749.41</v>
      </c>
      <c r="K12" s="49">
        <v>3308</v>
      </c>
      <c r="L12" s="49"/>
      <c r="M12" s="49"/>
      <c r="N12" s="49"/>
      <c r="O12" s="49"/>
      <c r="P12" s="49"/>
      <c r="Q12" s="49"/>
      <c r="R12" s="49"/>
      <c r="S12" s="49"/>
      <c r="T12" s="51"/>
      <c r="U12" s="49"/>
      <c r="V12" s="49"/>
      <c r="W12" s="48"/>
      <c r="X12" s="49"/>
      <c r="Y12" s="49"/>
      <c r="Z12" s="49">
        <v>14.74</v>
      </c>
      <c r="AA12" s="49">
        <v>4</v>
      </c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>
        <v>32.549999999999997</v>
      </c>
      <c r="BH12" s="49"/>
      <c r="BI12" s="50">
        <f t="shared" si="0"/>
        <v>58588.460000000021</v>
      </c>
    </row>
    <row r="13" spans="1:63" ht="15.75" x14ac:dyDescent="0.25">
      <c r="A13" s="4" t="s">
        <v>469</v>
      </c>
      <c r="B13" s="45">
        <v>320200001</v>
      </c>
      <c r="C13" s="48">
        <v>747321.71</v>
      </c>
      <c r="D13" s="48">
        <v>18836</v>
      </c>
      <c r="E13" s="48">
        <v>905453.48999999976</v>
      </c>
      <c r="F13" s="48">
        <v>19984</v>
      </c>
      <c r="G13" s="49">
        <v>49274.97</v>
      </c>
      <c r="H13" s="48"/>
      <c r="I13" s="48"/>
      <c r="J13" s="49">
        <v>34658.159999999996</v>
      </c>
      <c r="K13" s="49">
        <v>4685</v>
      </c>
      <c r="L13" s="49"/>
      <c r="M13" s="49">
        <v>14322.2</v>
      </c>
      <c r="N13" s="49">
        <v>140</v>
      </c>
      <c r="O13" s="49"/>
      <c r="P13" s="49"/>
      <c r="Q13" s="49"/>
      <c r="R13" s="49"/>
      <c r="S13" s="49"/>
      <c r="T13" s="51"/>
      <c r="U13" s="49"/>
      <c r="V13" s="49"/>
      <c r="W13" s="48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>
        <v>712.06000000000006</v>
      </c>
      <c r="AP13" s="49">
        <v>0</v>
      </c>
      <c r="AQ13" s="49"/>
      <c r="AR13" s="49"/>
      <c r="AS13" s="49">
        <v>349.37</v>
      </c>
      <c r="AT13" s="49">
        <v>0</v>
      </c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>
        <v>3964.7999999999997</v>
      </c>
      <c r="BG13" s="49">
        <v>24.25</v>
      </c>
      <c r="BH13" s="49"/>
      <c r="BI13" s="50">
        <f t="shared" si="0"/>
        <v>874288.52</v>
      </c>
    </row>
    <row r="14" spans="1:63" ht="15.75" x14ac:dyDescent="0.25">
      <c r="A14" s="4" t="s">
        <v>281</v>
      </c>
      <c r="B14" s="45">
        <v>130077418</v>
      </c>
      <c r="C14" s="48">
        <v>11850.27</v>
      </c>
      <c r="D14" s="48">
        <v>424</v>
      </c>
      <c r="E14" s="48">
        <v>11850.27</v>
      </c>
      <c r="F14" s="48">
        <v>424</v>
      </c>
      <c r="G14" s="49"/>
      <c r="H14" s="48"/>
      <c r="I14" s="48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1"/>
      <c r="U14" s="49"/>
      <c r="V14" s="49"/>
      <c r="W14" s="48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50">
        <f t="shared" si="0"/>
        <v>12274.27</v>
      </c>
    </row>
    <row r="15" spans="1:63" ht="15.75" x14ac:dyDescent="0.25">
      <c r="A15" s="4" t="s">
        <v>214</v>
      </c>
      <c r="B15" s="45">
        <v>560800001</v>
      </c>
      <c r="C15" s="48">
        <v>1594.96</v>
      </c>
      <c r="D15" s="48">
        <v>147</v>
      </c>
      <c r="E15" s="48">
        <v>1594.96</v>
      </c>
      <c r="F15" s="48">
        <v>147</v>
      </c>
      <c r="G15" s="49"/>
      <c r="H15" s="48"/>
      <c r="I15" s="48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51"/>
      <c r="U15" s="49"/>
      <c r="V15" s="49"/>
      <c r="W15" s="48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50">
        <f t="shared" si="0"/>
        <v>1741.96</v>
      </c>
    </row>
    <row r="16" spans="1:63" ht="15.75" x14ac:dyDescent="0.25">
      <c r="A16" s="4" t="s">
        <v>277</v>
      </c>
      <c r="B16" s="45">
        <v>19466201</v>
      </c>
      <c r="C16" s="48">
        <v>38325.870000000003</v>
      </c>
      <c r="D16" s="48">
        <v>2853</v>
      </c>
      <c r="E16" s="48">
        <v>45618.5</v>
      </c>
      <c r="F16" s="48">
        <v>2881</v>
      </c>
      <c r="G16" s="49"/>
      <c r="H16" s="48"/>
      <c r="I16" s="48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51"/>
      <c r="U16" s="49"/>
      <c r="V16" s="49"/>
      <c r="W16" s="48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50">
        <f t="shared" si="0"/>
        <v>41178.869999999995</v>
      </c>
    </row>
    <row r="17" spans="1:61" ht="15.75" x14ac:dyDescent="0.25">
      <c r="A17" s="4" t="s">
        <v>272</v>
      </c>
      <c r="B17" s="45">
        <v>19364008</v>
      </c>
      <c r="C17" s="48">
        <v>280735.15000000002</v>
      </c>
      <c r="D17" s="48">
        <v>11216</v>
      </c>
      <c r="E17" s="48">
        <v>312222.18000000005</v>
      </c>
      <c r="F17" s="48">
        <v>11316</v>
      </c>
      <c r="G17" s="49"/>
      <c r="H17" s="48"/>
      <c r="I17" s="48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51"/>
      <c r="U17" s="49"/>
      <c r="V17" s="49"/>
      <c r="W17" s="48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>
        <v>235.69</v>
      </c>
      <c r="BH17" s="49">
        <v>12</v>
      </c>
      <c r="BI17" s="50">
        <f t="shared" si="0"/>
        <v>292198.83999999997</v>
      </c>
    </row>
    <row r="18" spans="1:61" ht="15.75" x14ac:dyDescent="0.25">
      <c r="A18" s="4" t="s">
        <v>46</v>
      </c>
      <c r="B18" s="45">
        <v>360200020</v>
      </c>
      <c r="C18" s="48">
        <v>52038.979999999996</v>
      </c>
      <c r="D18" s="48">
        <v>12755</v>
      </c>
      <c r="E18" s="48">
        <v>60498.479999999996</v>
      </c>
      <c r="F18" s="48">
        <v>12937</v>
      </c>
      <c r="G18" s="49">
        <v>77122.17</v>
      </c>
      <c r="H18" s="48"/>
      <c r="I18" s="48"/>
      <c r="J18" s="49">
        <v>9407.2999999999993</v>
      </c>
      <c r="K18" s="49">
        <v>885</v>
      </c>
      <c r="L18" s="49"/>
      <c r="M18" s="49">
        <v>1618.23</v>
      </c>
      <c r="N18" s="49">
        <v>33</v>
      </c>
      <c r="O18" s="49"/>
      <c r="P18" s="49"/>
      <c r="Q18" s="49"/>
      <c r="R18" s="49"/>
      <c r="S18" s="49"/>
      <c r="T18" s="51"/>
      <c r="U18" s="49"/>
      <c r="V18" s="49"/>
      <c r="W18" s="48"/>
      <c r="X18" s="49"/>
      <c r="Y18" s="49"/>
      <c r="Z18" s="49">
        <v>451.15</v>
      </c>
      <c r="AA18" s="49">
        <v>88</v>
      </c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>
        <v>280.39</v>
      </c>
      <c r="BH18" s="49">
        <v>58</v>
      </c>
      <c r="BI18" s="50">
        <f t="shared" si="0"/>
        <v>154737.22000000003</v>
      </c>
    </row>
    <row r="19" spans="1:61" ht="15.75" x14ac:dyDescent="0.25">
      <c r="A19" s="4" t="s">
        <v>177</v>
      </c>
      <c r="B19" s="45">
        <v>360200027</v>
      </c>
      <c r="C19" s="48">
        <v>323921.49000000011</v>
      </c>
      <c r="D19" s="48">
        <v>11097</v>
      </c>
      <c r="E19" s="48">
        <v>359024.68000000011</v>
      </c>
      <c r="F19" s="48">
        <v>11911</v>
      </c>
      <c r="G19" s="49"/>
      <c r="H19" s="48"/>
      <c r="I19" s="48"/>
      <c r="J19" s="49">
        <v>2628.79</v>
      </c>
      <c r="K19" s="49">
        <v>748</v>
      </c>
      <c r="L19" s="49"/>
      <c r="M19" s="49"/>
      <c r="N19" s="49"/>
      <c r="O19" s="49"/>
      <c r="P19" s="49"/>
      <c r="Q19" s="49"/>
      <c r="R19" s="49"/>
      <c r="S19" s="49"/>
      <c r="T19" s="51"/>
      <c r="U19" s="49">
        <v>3469.16</v>
      </c>
      <c r="V19" s="49">
        <v>207</v>
      </c>
      <c r="W19" s="48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>
        <v>3.1399999999999997</v>
      </c>
      <c r="AP19" s="49">
        <v>0</v>
      </c>
      <c r="AQ19" s="49"/>
      <c r="AR19" s="49"/>
      <c r="AS19" s="49">
        <v>1.57</v>
      </c>
      <c r="AT19" s="49">
        <v>0</v>
      </c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>
        <v>3607.64</v>
      </c>
      <c r="BH19" s="49">
        <v>133</v>
      </c>
      <c r="BI19" s="50">
        <f t="shared" si="0"/>
        <v>345816.7900000001</v>
      </c>
    </row>
    <row r="20" spans="1:61" ht="15.75" x14ac:dyDescent="0.25">
      <c r="A20" s="4" t="s">
        <v>459</v>
      </c>
      <c r="B20" s="45">
        <v>19175424</v>
      </c>
      <c r="C20" s="48">
        <v>2534.69</v>
      </c>
      <c r="D20" s="48">
        <v>112</v>
      </c>
      <c r="E20" s="48">
        <v>2534.69</v>
      </c>
      <c r="F20" s="48">
        <v>112</v>
      </c>
      <c r="G20" s="49"/>
      <c r="H20" s="48"/>
      <c r="I20" s="48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51"/>
      <c r="U20" s="49"/>
      <c r="V20" s="49"/>
      <c r="W20" s="48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50">
        <f t="shared" si="0"/>
        <v>2646.69</v>
      </c>
    </row>
    <row r="21" spans="1:61" ht="15.75" x14ac:dyDescent="0.25">
      <c r="A21" s="4" t="s">
        <v>178</v>
      </c>
      <c r="B21" s="45">
        <v>420200021</v>
      </c>
      <c r="C21" s="48">
        <v>28490.55</v>
      </c>
      <c r="D21" s="48">
        <v>1020</v>
      </c>
      <c r="E21" s="48">
        <v>29107.179999999997</v>
      </c>
      <c r="F21" s="48">
        <v>1056</v>
      </c>
      <c r="G21" s="49">
        <v>9245.19</v>
      </c>
      <c r="H21" s="48"/>
      <c r="I21" s="48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51"/>
      <c r="U21" s="49"/>
      <c r="V21" s="49"/>
      <c r="W21" s="48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>
        <v>53.52</v>
      </c>
      <c r="BH21" s="49"/>
      <c r="BI21" s="50">
        <f t="shared" si="0"/>
        <v>38809.260000000009</v>
      </c>
    </row>
    <row r="22" spans="1:61" ht="15.75" x14ac:dyDescent="0.25">
      <c r="A22" s="4" t="s">
        <v>230</v>
      </c>
      <c r="B22" s="45">
        <v>900200051</v>
      </c>
      <c r="C22" s="48">
        <v>31290.870000000003</v>
      </c>
      <c r="D22" s="48">
        <v>688</v>
      </c>
      <c r="E22" s="48">
        <v>32772.93</v>
      </c>
      <c r="F22" s="48">
        <v>696</v>
      </c>
      <c r="G22" s="49"/>
      <c r="H22" s="48"/>
      <c r="I22" s="48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51"/>
      <c r="U22" s="49"/>
      <c r="V22" s="49"/>
      <c r="W22" s="48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50">
        <f t="shared" si="0"/>
        <v>31978.870000000003</v>
      </c>
    </row>
    <row r="23" spans="1:61" ht="15.75" x14ac:dyDescent="0.25">
      <c r="A23" s="4" t="s">
        <v>104</v>
      </c>
      <c r="B23" s="45">
        <v>440800009</v>
      </c>
      <c r="C23" s="48">
        <v>33001.680000000008</v>
      </c>
      <c r="D23" s="48">
        <v>832</v>
      </c>
      <c r="E23" s="48">
        <v>37609.94</v>
      </c>
      <c r="F23" s="48">
        <v>1032</v>
      </c>
      <c r="G23" s="49"/>
      <c r="H23" s="48"/>
      <c r="I23" s="48"/>
      <c r="J23" s="49">
        <v>16725.8</v>
      </c>
      <c r="K23" s="49">
        <v>2508</v>
      </c>
      <c r="L23" s="49"/>
      <c r="M23" s="49"/>
      <c r="N23" s="49"/>
      <c r="O23" s="49"/>
      <c r="P23" s="49"/>
      <c r="Q23" s="49"/>
      <c r="R23" s="49"/>
      <c r="S23" s="49"/>
      <c r="T23" s="51"/>
      <c r="U23" s="49">
        <v>703.13999999999987</v>
      </c>
      <c r="V23" s="49">
        <v>24</v>
      </c>
      <c r="W23" s="48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50">
        <f t="shared" si="0"/>
        <v>53794.62000000001</v>
      </c>
    </row>
    <row r="24" spans="1:61" ht="15.75" x14ac:dyDescent="0.25">
      <c r="A24" s="4" t="s">
        <v>254</v>
      </c>
      <c r="B24" s="45">
        <v>10000480</v>
      </c>
      <c r="C24" s="48">
        <v>47706.869999999995</v>
      </c>
      <c r="D24" s="48">
        <v>0</v>
      </c>
      <c r="E24" s="48">
        <v>48992.44</v>
      </c>
      <c r="F24" s="48">
        <v>0</v>
      </c>
      <c r="G24" s="49"/>
      <c r="H24" s="48"/>
      <c r="I24" s="48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51"/>
      <c r="U24" s="49">
        <v>2467.0600000000004</v>
      </c>
      <c r="V24" s="49">
        <v>0</v>
      </c>
      <c r="W24" s="48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50">
        <f t="shared" si="0"/>
        <v>50173.929999999993</v>
      </c>
    </row>
    <row r="25" spans="1:61" ht="15.75" x14ac:dyDescent="0.25">
      <c r="A25" s="4" t="s">
        <v>193</v>
      </c>
      <c r="B25" s="45">
        <v>940200008</v>
      </c>
      <c r="C25" s="48">
        <v>0</v>
      </c>
      <c r="D25" s="48">
        <v>13464</v>
      </c>
      <c r="E25" s="48">
        <v>2297.4</v>
      </c>
      <c r="F25" s="48">
        <v>13464</v>
      </c>
      <c r="G25" s="49">
        <v>63627.39</v>
      </c>
      <c r="H25" s="48"/>
      <c r="I25" s="48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1"/>
      <c r="U25" s="49"/>
      <c r="V25" s="49"/>
      <c r="W25" s="48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50">
        <f t="shared" si="0"/>
        <v>77091.390000000014</v>
      </c>
    </row>
    <row r="26" spans="1:61" ht="15.75" x14ac:dyDescent="0.25">
      <c r="A26" s="4" t="s">
        <v>301</v>
      </c>
      <c r="B26" s="45">
        <v>90077403</v>
      </c>
      <c r="C26" s="48">
        <v>4967.8900000000003</v>
      </c>
      <c r="D26" s="48">
        <v>576</v>
      </c>
      <c r="E26" s="48">
        <v>5103.17</v>
      </c>
      <c r="F26" s="48">
        <v>576</v>
      </c>
      <c r="G26" s="49"/>
      <c r="H26" s="48"/>
      <c r="I26" s="48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1"/>
      <c r="U26" s="49"/>
      <c r="V26" s="49"/>
      <c r="W26" s="48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50">
        <f t="shared" si="0"/>
        <v>5543.8900000000012</v>
      </c>
    </row>
    <row r="27" spans="1:61" ht="15.75" x14ac:dyDescent="0.25">
      <c r="A27" s="4" t="s">
        <v>297</v>
      </c>
      <c r="B27" s="45">
        <v>705500009</v>
      </c>
      <c r="C27" s="48">
        <v>44580.689999999995</v>
      </c>
      <c r="D27" s="48">
        <v>2352</v>
      </c>
      <c r="E27" s="48">
        <v>44580.69</v>
      </c>
      <c r="F27" s="48">
        <v>2352</v>
      </c>
      <c r="G27" s="49"/>
      <c r="H27" s="48"/>
      <c r="I27" s="48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51"/>
      <c r="U27" s="49"/>
      <c r="V27" s="49"/>
      <c r="W27" s="48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50">
        <f t="shared" si="0"/>
        <v>46932.69</v>
      </c>
    </row>
    <row r="28" spans="1:61" ht="15.75" x14ac:dyDescent="0.25">
      <c r="A28" s="4" t="s">
        <v>287</v>
      </c>
      <c r="B28" s="45">
        <v>804462601</v>
      </c>
      <c r="C28" s="48">
        <v>530335.31999999995</v>
      </c>
      <c r="D28" s="48">
        <v>1173</v>
      </c>
      <c r="E28" s="48">
        <v>655927.4</v>
      </c>
      <c r="F28" s="48">
        <v>1173</v>
      </c>
      <c r="G28" s="49"/>
      <c r="H28" s="48"/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1"/>
      <c r="U28" s="49">
        <v>749.85</v>
      </c>
      <c r="V28" s="49">
        <v>0</v>
      </c>
      <c r="W28" s="48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50">
        <f t="shared" si="0"/>
        <v>532258.17000000004</v>
      </c>
    </row>
    <row r="29" spans="1:61" ht="15.75" x14ac:dyDescent="0.25">
      <c r="A29" s="4" t="s">
        <v>165</v>
      </c>
      <c r="B29" s="45">
        <v>804435102</v>
      </c>
      <c r="C29" s="48">
        <v>544873.67999999993</v>
      </c>
      <c r="D29" s="48">
        <v>8665</v>
      </c>
      <c r="E29" s="48">
        <v>667304.82999999984</v>
      </c>
      <c r="F29" s="48">
        <v>8829</v>
      </c>
      <c r="G29" s="49">
        <v>3102</v>
      </c>
      <c r="H29" s="48"/>
      <c r="I29" s="48"/>
      <c r="J29" s="49">
        <v>7532.9800000000005</v>
      </c>
      <c r="K29" s="49">
        <v>1112</v>
      </c>
      <c r="L29" s="49"/>
      <c r="M29" s="49"/>
      <c r="N29" s="49"/>
      <c r="O29" s="49"/>
      <c r="P29" s="49"/>
      <c r="Q29" s="49"/>
      <c r="R29" s="49"/>
      <c r="S29" s="49"/>
      <c r="T29" s="51"/>
      <c r="U29" s="49">
        <v>18653.120000000003</v>
      </c>
      <c r="V29" s="49">
        <v>291</v>
      </c>
      <c r="W29" s="48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50">
        <f t="shared" si="0"/>
        <v>584229.78</v>
      </c>
    </row>
    <row r="30" spans="1:61" ht="15.75" x14ac:dyDescent="0.25">
      <c r="A30" s="4" t="s">
        <v>299</v>
      </c>
      <c r="B30" s="45">
        <v>961600011</v>
      </c>
      <c r="C30" s="48">
        <v>5688.39</v>
      </c>
      <c r="D30" s="48">
        <v>200</v>
      </c>
      <c r="E30" s="48">
        <v>5688.39</v>
      </c>
      <c r="F30" s="48">
        <v>200</v>
      </c>
      <c r="G30" s="49"/>
      <c r="H30" s="48"/>
      <c r="I30" s="48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51"/>
      <c r="U30" s="49"/>
      <c r="V30" s="49"/>
      <c r="W30" s="48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50">
        <f t="shared" si="0"/>
        <v>5888.39</v>
      </c>
    </row>
    <row r="31" spans="1:61" ht="15.75" x14ac:dyDescent="0.25">
      <c r="A31" s="4" t="s">
        <v>139</v>
      </c>
      <c r="B31" s="45">
        <v>19177418</v>
      </c>
      <c r="C31" s="48">
        <v>9478.14</v>
      </c>
      <c r="D31" s="48">
        <v>196</v>
      </c>
      <c r="E31" s="48">
        <v>9752.98</v>
      </c>
      <c r="F31" s="48">
        <v>196</v>
      </c>
      <c r="G31" s="49"/>
      <c r="H31" s="48"/>
      <c r="I31" s="48"/>
      <c r="J31" s="49">
        <v>7366.6099999999988</v>
      </c>
      <c r="K31" s="49">
        <v>1304</v>
      </c>
      <c r="L31" s="49"/>
      <c r="M31" s="49"/>
      <c r="N31" s="49"/>
      <c r="O31" s="49"/>
      <c r="P31" s="49"/>
      <c r="Q31" s="49"/>
      <c r="R31" s="49"/>
      <c r="S31" s="49"/>
      <c r="T31" s="51"/>
      <c r="U31" s="49"/>
      <c r="V31" s="49"/>
      <c r="W31" s="48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50">
        <f t="shared" si="0"/>
        <v>18344.749999999996</v>
      </c>
    </row>
    <row r="32" spans="1:61" ht="15.75" x14ac:dyDescent="0.25">
      <c r="A32" s="4" t="s">
        <v>82</v>
      </c>
      <c r="B32" s="45">
        <v>900200068</v>
      </c>
      <c r="C32" s="48">
        <v>0</v>
      </c>
      <c r="D32" s="48">
        <v>10852</v>
      </c>
      <c r="E32" s="48">
        <v>0</v>
      </c>
      <c r="F32" s="48">
        <v>10852</v>
      </c>
      <c r="G32" s="49">
        <v>50634.54</v>
      </c>
      <c r="H32" s="48"/>
      <c r="I32" s="48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1"/>
      <c r="U32" s="49"/>
      <c r="V32" s="49"/>
      <c r="W32" s="48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50">
        <f t="shared" si="0"/>
        <v>61486.540000000008</v>
      </c>
    </row>
    <row r="33" spans="1:61" ht="15.75" x14ac:dyDescent="0.25">
      <c r="A33" s="4" t="s">
        <v>285</v>
      </c>
      <c r="B33" s="45">
        <v>801200021</v>
      </c>
      <c r="C33" s="48">
        <v>12008.52</v>
      </c>
      <c r="D33" s="48">
        <v>52</v>
      </c>
      <c r="E33" s="48">
        <v>12008.52</v>
      </c>
      <c r="F33" s="48">
        <v>52</v>
      </c>
      <c r="G33" s="49"/>
      <c r="H33" s="48"/>
      <c r="I33" s="48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51"/>
      <c r="U33" s="49"/>
      <c r="V33" s="49"/>
      <c r="W33" s="48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50">
        <f t="shared" si="0"/>
        <v>12060.52</v>
      </c>
    </row>
    <row r="34" spans="1:61" ht="15.75" x14ac:dyDescent="0.25">
      <c r="A34" s="4" t="s">
        <v>87</v>
      </c>
      <c r="B34" s="45">
        <v>50000031</v>
      </c>
      <c r="C34" s="48">
        <v>19839.11</v>
      </c>
      <c r="D34" s="48">
        <v>428</v>
      </c>
      <c r="E34" s="48">
        <v>19839.11</v>
      </c>
      <c r="F34" s="48">
        <v>428</v>
      </c>
      <c r="G34" s="49"/>
      <c r="H34" s="48"/>
      <c r="I34" s="48"/>
      <c r="J34" s="49">
        <v>10439.330000000002</v>
      </c>
      <c r="K34" s="49">
        <v>2120</v>
      </c>
      <c r="L34" s="49"/>
      <c r="M34" s="49"/>
      <c r="N34" s="49"/>
      <c r="O34" s="49"/>
      <c r="P34" s="49"/>
      <c r="Q34" s="49"/>
      <c r="R34" s="49"/>
      <c r="S34" s="49"/>
      <c r="T34" s="51"/>
      <c r="U34" s="49"/>
      <c r="V34" s="49"/>
      <c r="W34" s="48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>
        <v>161.84</v>
      </c>
      <c r="BH34" s="49">
        <v>8</v>
      </c>
      <c r="BI34" s="50">
        <f t="shared" si="0"/>
        <v>32996.28</v>
      </c>
    </row>
    <row r="35" spans="1:61" ht="15.75" x14ac:dyDescent="0.25">
      <c r="A35" s="4" t="s">
        <v>288</v>
      </c>
      <c r="B35" s="45">
        <v>806012001</v>
      </c>
      <c r="C35" s="48">
        <v>714490.89</v>
      </c>
      <c r="D35" s="48">
        <v>43267</v>
      </c>
      <c r="E35" s="48">
        <v>769388.36</v>
      </c>
      <c r="F35" s="48">
        <v>46935</v>
      </c>
      <c r="G35" s="49"/>
      <c r="H35" s="48"/>
      <c r="I35" s="48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1"/>
      <c r="U35" s="49">
        <v>947.41000000000008</v>
      </c>
      <c r="V35" s="49">
        <v>70</v>
      </c>
      <c r="W35" s="48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50">
        <f t="shared" si="0"/>
        <v>758775.29999999993</v>
      </c>
    </row>
    <row r="36" spans="1:61" ht="15.75" x14ac:dyDescent="0.25">
      <c r="A36" s="4" t="s">
        <v>185</v>
      </c>
      <c r="B36" s="45">
        <v>500200052</v>
      </c>
      <c r="C36" s="48">
        <v>707748.98000000021</v>
      </c>
      <c r="D36" s="48">
        <v>29845</v>
      </c>
      <c r="E36" s="48">
        <v>823573.83000000019</v>
      </c>
      <c r="F36" s="48">
        <v>32723</v>
      </c>
      <c r="G36" s="49">
        <v>207792.36</v>
      </c>
      <c r="H36" s="48"/>
      <c r="I36" s="48"/>
      <c r="J36" s="49">
        <v>16072.620000000003</v>
      </c>
      <c r="K36" s="49">
        <v>2191</v>
      </c>
      <c r="L36" s="49"/>
      <c r="M36" s="49"/>
      <c r="N36" s="49"/>
      <c r="O36" s="49"/>
      <c r="P36" s="49"/>
      <c r="Q36" s="49"/>
      <c r="R36" s="49"/>
      <c r="S36" s="49"/>
      <c r="T36" s="51"/>
      <c r="U36" s="49">
        <v>23586.19</v>
      </c>
      <c r="V36" s="49">
        <v>1293</v>
      </c>
      <c r="W36" s="48"/>
      <c r="X36" s="49"/>
      <c r="Y36" s="49"/>
      <c r="Z36" s="49">
        <v>16.63</v>
      </c>
      <c r="AA36" s="49">
        <v>8</v>
      </c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>
        <v>11553.669999999998</v>
      </c>
      <c r="AP36" s="49">
        <v>307</v>
      </c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>
        <v>387.53000000000003</v>
      </c>
      <c r="BH36" s="49">
        <v>68</v>
      </c>
      <c r="BI36" s="50">
        <f t="shared" si="0"/>
        <v>1000869.9800000001</v>
      </c>
    </row>
    <row r="37" spans="1:61" ht="15.75" x14ac:dyDescent="0.25">
      <c r="A37" s="4" t="s">
        <v>49</v>
      </c>
      <c r="B37" s="45">
        <v>400200024</v>
      </c>
      <c r="C37" s="48">
        <v>749437.67</v>
      </c>
      <c r="D37" s="48">
        <v>30494</v>
      </c>
      <c r="E37" s="48">
        <v>827386.46999999986</v>
      </c>
      <c r="F37" s="48">
        <v>32565</v>
      </c>
      <c r="G37" s="49">
        <v>38850.130000000005</v>
      </c>
      <c r="H37" s="48"/>
      <c r="I37" s="48"/>
      <c r="J37" s="49">
        <v>47388.36</v>
      </c>
      <c r="K37" s="49">
        <v>3094</v>
      </c>
      <c r="L37" s="49"/>
      <c r="M37" s="49">
        <v>4177</v>
      </c>
      <c r="N37" s="49">
        <v>45</v>
      </c>
      <c r="O37" s="49"/>
      <c r="P37" s="49"/>
      <c r="Q37" s="49"/>
      <c r="R37" s="49"/>
      <c r="S37" s="49"/>
      <c r="T37" s="51"/>
      <c r="U37" s="49">
        <v>71278.27</v>
      </c>
      <c r="V37" s="49">
        <v>3156</v>
      </c>
      <c r="W37" s="48"/>
      <c r="X37" s="49">
        <v>23996.35</v>
      </c>
      <c r="Y37" s="49"/>
      <c r="Z37" s="49">
        <v>1094.8800000000001</v>
      </c>
      <c r="AA37" s="49">
        <v>104</v>
      </c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>
        <v>45703.92</v>
      </c>
      <c r="AP37" s="49">
        <v>516</v>
      </c>
      <c r="AQ37" s="49"/>
      <c r="AR37" s="49"/>
      <c r="AS37" s="49">
        <v>147.33000000000001</v>
      </c>
      <c r="AT37" s="49">
        <v>0</v>
      </c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>
        <v>4813.8</v>
      </c>
      <c r="BH37" s="49">
        <v>315</v>
      </c>
      <c r="BI37" s="50">
        <f t="shared" si="0"/>
        <v>1024611.7100000004</v>
      </c>
    </row>
    <row r="38" spans="1:61" ht="15.75" x14ac:dyDescent="0.25">
      <c r="A38" s="4" t="s">
        <v>308</v>
      </c>
      <c r="B38" s="45">
        <v>406477401</v>
      </c>
      <c r="C38" s="48">
        <v>122033.40000000001</v>
      </c>
      <c r="D38" s="48">
        <v>2700</v>
      </c>
      <c r="E38" s="48">
        <v>130755.16</v>
      </c>
      <c r="F38" s="48">
        <v>2732</v>
      </c>
      <c r="G38" s="49"/>
      <c r="H38" s="48"/>
      <c r="I38" s="48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51"/>
      <c r="U38" s="49"/>
      <c r="V38" s="49"/>
      <c r="W38" s="48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50">
        <f t="shared" si="0"/>
        <v>124733.4</v>
      </c>
    </row>
    <row r="39" spans="1:61" ht="15.75" x14ac:dyDescent="0.25">
      <c r="A39" s="4" t="s">
        <v>127</v>
      </c>
      <c r="B39" s="45">
        <v>10011804</v>
      </c>
      <c r="C39" s="48">
        <v>7362983.950000003</v>
      </c>
      <c r="D39" s="48">
        <v>767780.85</v>
      </c>
      <c r="E39" s="48">
        <v>7697248.7500000019</v>
      </c>
      <c r="F39" s="48">
        <v>784500.85</v>
      </c>
      <c r="G39" s="49">
        <v>1078029</v>
      </c>
      <c r="H39" s="48">
        <v>61468.43</v>
      </c>
      <c r="I39" s="48">
        <v>61468.43</v>
      </c>
      <c r="J39" s="49">
        <v>271909.44</v>
      </c>
      <c r="K39" s="49">
        <v>21028</v>
      </c>
      <c r="L39" s="49">
        <v>12.5</v>
      </c>
      <c r="M39" s="49"/>
      <c r="N39" s="49"/>
      <c r="O39" s="49"/>
      <c r="P39" s="49"/>
      <c r="Q39" s="49"/>
      <c r="R39" s="49"/>
      <c r="S39" s="49">
        <v>27064.720000000001</v>
      </c>
      <c r="T39" s="51">
        <v>3438</v>
      </c>
      <c r="U39" s="49">
        <v>43928.83</v>
      </c>
      <c r="V39" s="49">
        <v>6064</v>
      </c>
      <c r="W39" s="49"/>
      <c r="X39" s="49">
        <v>161454.38</v>
      </c>
      <c r="Y39" s="49"/>
      <c r="Z39" s="49">
        <v>325.23</v>
      </c>
      <c r="AA39" s="49">
        <v>36</v>
      </c>
      <c r="AB39" s="49"/>
      <c r="AC39" s="49"/>
      <c r="AD39" s="49"/>
      <c r="AE39" s="49"/>
      <c r="AF39" s="49"/>
      <c r="AG39" s="49"/>
      <c r="AH39" s="49"/>
      <c r="AI39" s="49"/>
      <c r="AJ39" s="49"/>
      <c r="AK39" s="49">
        <v>70820.800000000003</v>
      </c>
      <c r="AL39" s="49">
        <v>232</v>
      </c>
      <c r="AM39" s="49">
        <v>18691.88</v>
      </c>
      <c r="AN39" s="49">
        <v>1716</v>
      </c>
      <c r="AO39" s="49">
        <v>3.93</v>
      </c>
      <c r="AP39" s="49">
        <v>0</v>
      </c>
      <c r="AQ39" s="49"/>
      <c r="AR39" s="49"/>
      <c r="AS39" s="49"/>
      <c r="AT39" s="49"/>
      <c r="AU39" s="49"/>
      <c r="AV39" s="49"/>
      <c r="AW39" s="49"/>
      <c r="AX39" s="49">
        <v>27592.600000000006</v>
      </c>
      <c r="AY39" s="49"/>
      <c r="AZ39" s="49">
        <v>23.08</v>
      </c>
      <c r="BA39" s="49"/>
      <c r="BB39" s="49"/>
      <c r="BC39" s="49"/>
      <c r="BD39" s="49">
        <v>6597.72</v>
      </c>
      <c r="BE39" s="49"/>
      <c r="BF39" s="49">
        <v>29169.599999999999</v>
      </c>
      <c r="BG39" s="49">
        <v>35938.509999999995</v>
      </c>
      <c r="BH39" s="49">
        <v>3481</v>
      </c>
      <c r="BI39" s="50">
        <f t="shared" si="0"/>
        <v>9999790.450000003</v>
      </c>
    </row>
    <row r="40" spans="1:61" ht="15.75" x14ac:dyDescent="0.25">
      <c r="A40" s="4" t="s">
        <v>295</v>
      </c>
      <c r="B40" s="45">
        <v>661400011</v>
      </c>
      <c r="C40" s="48">
        <v>7760.7199999999993</v>
      </c>
      <c r="D40" s="48">
        <v>188</v>
      </c>
      <c r="E40" s="48">
        <v>8622.24</v>
      </c>
      <c r="F40" s="48">
        <v>256</v>
      </c>
      <c r="G40" s="49"/>
      <c r="H40" s="48"/>
      <c r="I40" s="48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51"/>
      <c r="U40" s="49">
        <v>689.79</v>
      </c>
      <c r="V40" s="49">
        <v>0</v>
      </c>
      <c r="W40" s="48"/>
      <c r="X40" s="49">
        <v>40604.36</v>
      </c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>
        <v>4531.2</v>
      </c>
      <c r="BG40" s="49"/>
      <c r="BH40" s="49"/>
      <c r="BI40" s="50">
        <f t="shared" si="0"/>
        <v>53774.07</v>
      </c>
    </row>
    <row r="41" spans="1:61" ht="15.75" x14ac:dyDescent="0.25">
      <c r="A41" s="4" t="s">
        <v>126</v>
      </c>
      <c r="B41" s="45">
        <v>10001989</v>
      </c>
      <c r="C41" s="48">
        <v>11128</v>
      </c>
      <c r="D41" s="48">
        <v>0</v>
      </c>
      <c r="E41" s="48">
        <v>11128</v>
      </c>
      <c r="F41" s="48">
        <v>0</v>
      </c>
      <c r="G41" s="49">
        <v>1240221</v>
      </c>
      <c r="H41" s="48"/>
      <c r="I41" s="48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51"/>
      <c r="U41" s="49"/>
      <c r="V41" s="49"/>
      <c r="W41" s="48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50">
        <f t="shared" si="0"/>
        <v>1251349</v>
      </c>
    </row>
    <row r="42" spans="1:61" ht="15.75" x14ac:dyDescent="0.25">
      <c r="A42" s="4" t="s">
        <v>140</v>
      </c>
      <c r="B42" s="45">
        <v>19177424</v>
      </c>
      <c r="C42" s="48">
        <v>17086.63</v>
      </c>
      <c r="D42" s="48">
        <v>392</v>
      </c>
      <c r="E42" s="48">
        <v>17184.97</v>
      </c>
      <c r="F42" s="48">
        <v>392</v>
      </c>
      <c r="G42" s="49"/>
      <c r="H42" s="48"/>
      <c r="I42" s="48"/>
      <c r="J42" s="49">
        <v>5257.9100000000008</v>
      </c>
      <c r="K42" s="49">
        <v>656</v>
      </c>
      <c r="L42" s="49"/>
      <c r="M42" s="49"/>
      <c r="N42" s="49"/>
      <c r="O42" s="49"/>
      <c r="P42" s="49"/>
      <c r="Q42" s="49"/>
      <c r="R42" s="49"/>
      <c r="S42" s="49"/>
      <c r="T42" s="51"/>
      <c r="U42" s="49"/>
      <c r="V42" s="49"/>
      <c r="W42" s="48"/>
      <c r="X42" s="49"/>
      <c r="Y42" s="49"/>
      <c r="Z42" s="49">
        <v>154.26</v>
      </c>
      <c r="AA42" s="49">
        <v>40</v>
      </c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>
        <v>98.31</v>
      </c>
      <c r="BH42" s="49">
        <v>0</v>
      </c>
      <c r="BI42" s="50">
        <f t="shared" si="0"/>
        <v>23685.110000000008</v>
      </c>
    </row>
    <row r="43" spans="1:61" ht="15.75" x14ac:dyDescent="0.25">
      <c r="A43" s="4" t="s">
        <v>65</v>
      </c>
      <c r="B43" s="45">
        <v>270065202</v>
      </c>
      <c r="C43" s="48">
        <v>20349.16</v>
      </c>
      <c r="D43" s="48">
        <v>2048</v>
      </c>
      <c r="E43" s="48">
        <v>20349.16</v>
      </c>
      <c r="F43" s="48">
        <v>2048</v>
      </c>
      <c r="G43" s="49">
        <v>3165.9</v>
      </c>
      <c r="H43" s="48"/>
      <c r="I43" s="48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51"/>
      <c r="U43" s="49"/>
      <c r="V43" s="49"/>
      <c r="W43" s="48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50">
        <f t="shared" si="0"/>
        <v>25563.06</v>
      </c>
    </row>
    <row r="44" spans="1:61" ht="15.75" x14ac:dyDescent="0.25">
      <c r="A44" s="4" t="s">
        <v>84</v>
      </c>
      <c r="B44" s="45">
        <v>901200012</v>
      </c>
      <c r="C44" s="48">
        <v>3798.7599999999998</v>
      </c>
      <c r="D44" s="48">
        <v>160</v>
      </c>
      <c r="E44" s="48">
        <v>3798.76</v>
      </c>
      <c r="F44" s="48">
        <v>160</v>
      </c>
      <c r="G44" s="49"/>
      <c r="H44" s="48"/>
      <c r="I44" s="48"/>
      <c r="J44" s="49">
        <v>1422.59</v>
      </c>
      <c r="K44" s="49">
        <v>284</v>
      </c>
      <c r="L44" s="49"/>
      <c r="M44" s="49"/>
      <c r="N44" s="49"/>
      <c r="O44" s="49"/>
      <c r="P44" s="49"/>
      <c r="Q44" s="49"/>
      <c r="R44" s="49"/>
      <c r="S44" s="49"/>
      <c r="T44" s="51"/>
      <c r="U44" s="49"/>
      <c r="V44" s="49"/>
      <c r="W44" s="48"/>
      <c r="X44" s="49"/>
      <c r="Y44" s="49"/>
      <c r="Z44" s="49">
        <v>73.900000000000006</v>
      </c>
      <c r="AA44" s="49">
        <v>24</v>
      </c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>
        <v>44.269999999999996</v>
      </c>
      <c r="BH44" s="49">
        <v>0</v>
      </c>
      <c r="BI44" s="50">
        <f t="shared" si="0"/>
        <v>5807.52</v>
      </c>
    </row>
    <row r="45" spans="1:61" ht="15.75" x14ac:dyDescent="0.25">
      <c r="A45" s="4" t="s">
        <v>179</v>
      </c>
      <c r="B45" s="45">
        <v>420200032</v>
      </c>
      <c r="C45" s="48">
        <v>22527.040000000001</v>
      </c>
      <c r="D45" s="48">
        <v>392</v>
      </c>
      <c r="E45" s="48">
        <v>23818.720000000001</v>
      </c>
      <c r="F45" s="48">
        <v>440</v>
      </c>
      <c r="G45" s="49"/>
      <c r="H45" s="48"/>
      <c r="I45" s="48"/>
      <c r="J45" s="49">
        <v>13728.34</v>
      </c>
      <c r="K45" s="49">
        <v>2260</v>
      </c>
      <c r="L45" s="49"/>
      <c r="M45" s="49"/>
      <c r="N45" s="49"/>
      <c r="O45" s="49"/>
      <c r="P45" s="49"/>
      <c r="Q45" s="49"/>
      <c r="R45" s="49"/>
      <c r="S45" s="49"/>
      <c r="T45" s="51"/>
      <c r="U45" s="49"/>
      <c r="V45" s="49"/>
      <c r="W45" s="48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50">
        <f t="shared" si="0"/>
        <v>38907.380000000005</v>
      </c>
    </row>
    <row r="46" spans="1:61" ht="15.75" x14ac:dyDescent="0.25">
      <c r="A46" s="4" t="s">
        <v>181</v>
      </c>
      <c r="B46" s="45">
        <v>420200052</v>
      </c>
      <c r="C46" s="48">
        <v>1464726.6199999999</v>
      </c>
      <c r="D46" s="48">
        <v>64601</v>
      </c>
      <c r="E46" s="48">
        <v>1591961.6899999995</v>
      </c>
      <c r="F46" s="48">
        <v>66324</v>
      </c>
      <c r="G46" s="49">
        <v>189717.36</v>
      </c>
      <c r="H46" s="48"/>
      <c r="I46" s="48"/>
      <c r="J46" s="49">
        <v>16417.45</v>
      </c>
      <c r="K46" s="49">
        <v>2908</v>
      </c>
      <c r="L46" s="49"/>
      <c r="M46" s="49"/>
      <c r="N46" s="49"/>
      <c r="O46" s="49"/>
      <c r="P46" s="49"/>
      <c r="Q46" s="49"/>
      <c r="R46" s="49"/>
      <c r="S46" s="49"/>
      <c r="T46" s="51"/>
      <c r="U46" s="49">
        <v>1301.48</v>
      </c>
      <c r="V46" s="49">
        <v>33</v>
      </c>
      <c r="W46" s="48"/>
      <c r="X46" s="49"/>
      <c r="Y46" s="49"/>
      <c r="Z46" s="49">
        <v>295.91000000000003</v>
      </c>
      <c r="AA46" s="49">
        <v>80</v>
      </c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>
        <v>5136.4199999999992</v>
      </c>
      <c r="BH46" s="49">
        <v>243</v>
      </c>
      <c r="BI46" s="50">
        <f t="shared" si="0"/>
        <v>1745460.2400000002</v>
      </c>
    </row>
    <row r="47" spans="1:61" ht="15.75" x14ac:dyDescent="0.25">
      <c r="A47" s="4" t="s">
        <v>232</v>
      </c>
      <c r="B47" s="45">
        <v>50000005</v>
      </c>
      <c r="C47" s="48">
        <v>46120.98</v>
      </c>
      <c r="D47" s="48">
        <v>892</v>
      </c>
      <c r="E47" s="48">
        <v>46453.66</v>
      </c>
      <c r="F47" s="48">
        <v>940</v>
      </c>
      <c r="G47" s="49"/>
      <c r="H47" s="48"/>
      <c r="I47" s="48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51"/>
      <c r="U47" s="49"/>
      <c r="V47" s="49"/>
      <c r="W47" s="48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50">
        <f t="shared" si="0"/>
        <v>47012.98000000001</v>
      </c>
    </row>
    <row r="48" spans="1:61" ht="15.75" x14ac:dyDescent="0.25">
      <c r="A48" s="4" t="s">
        <v>215</v>
      </c>
      <c r="B48" s="45">
        <v>740200049</v>
      </c>
      <c r="C48" s="48">
        <v>51305.94</v>
      </c>
      <c r="D48" s="48">
        <v>820</v>
      </c>
      <c r="E48" s="48">
        <v>58424.939999999995</v>
      </c>
      <c r="F48" s="48">
        <v>928</v>
      </c>
      <c r="G48" s="49">
        <v>6092.79</v>
      </c>
      <c r="H48" s="48"/>
      <c r="I48" s="48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51"/>
      <c r="U48" s="49"/>
      <c r="V48" s="49"/>
      <c r="W48" s="48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50">
        <f t="shared" si="0"/>
        <v>58218.73</v>
      </c>
    </row>
    <row r="49" spans="1:61" ht="15.75" x14ac:dyDescent="0.25">
      <c r="A49" s="4" t="s">
        <v>158</v>
      </c>
      <c r="B49" s="45">
        <v>130077419</v>
      </c>
      <c r="C49" s="48">
        <v>1921.37</v>
      </c>
      <c r="D49" s="48">
        <v>15260</v>
      </c>
      <c r="E49" s="48">
        <v>2279.75</v>
      </c>
      <c r="F49" s="48">
        <v>15304</v>
      </c>
      <c r="G49" s="49">
        <v>93108</v>
      </c>
      <c r="H49" s="48"/>
      <c r="I49" s="48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51"/>
      <c r="U49" s="49"/>
      <c r="V49" s="49"/>
      <c r="W49" s="48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50">
        <f t="shared" si="0"/>
        <v>110289.37</v>
      </c>
    </row>
    <row r="50" spans="1:61" ht="15.75" x14ac:dyDescent="0.25">
      <c r="A50" s="4" t="s">
        <v>221</v>
      </c>
      <c r="B50" s="45">
        <v>170077444</v>
      </c>
      <c r="C50" s="48">
        <v>40945.339999999997</v>
      </c>
      <c r="D50" s="48">
        <v>2308</v>
      </c>
      <c r="E50" s="48">
        <v>44236.97</v>
      </c>
      <c r="F50" s="48">
        <v>2360</v>
      </c>
      <c r="G50" s="49"/>
      <c r="H50" s="48"/>
      <c r="I50" s="48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51"/>
      <c r="U50" s="49"/>
      <c r="V50" s="49"/>
      <c r="W50" s="48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50">
        <f t="shared" si="0"/>
        <v>43253.34</v>
      </c>
    </row>
    <row r="51" spans="1:61" ht="15.75" x14ac:dyDescent="0.25">
      <c r="A51" s="4" t="s">
        <v>92</v>
      </c>
      <c r="B51" s="45">
        <v>50022601</v>
      </c>
      <c r="C51" s="48">
        <v>660815.48999999987</v>
      </c>
      <c r="D51" s="48">
        <v>38334</v>
      </c>
      <c r="E51" s="48">
        <v>747023.98</v>
      </c>
      <c r="F51" s="48">
        <v>39996</v>
      </c>
      <c r="G51" s="49">
        <v>6230.7900000000009</v>
      </c>
      <c r="H51" s="48"/>
      <c r="I51" s="48"/>
      <c r="J51" s="49">
        <v>27.41</v>
      </c>
      <c r="K51" s="49">
        <v>8</v>
      </c>
      <c r="L51" s="49"/>
      <c r="M51" s="49"/>
      <c r="N51" s="49"/>
      <c r="O51" s="49"/>
      <c r="P51" s="49"/>
      <c r="Q51" s="49"/>
      <c r="R51" s="49"/>
      <c r="S51" s="49"/>
      <c r="T51" s="51"/>
      <c r="U51" s="49"/>
      <c r="V51" s="49"/>
      <c r="W51" s="48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>
        <v>3371.3</v>
      </c>
      <c r="BH51" s="49">
        <v>366</v>
      </c>
      <c r="BI51" s="50">
        <f t="shared" si="0"/>
        <v>709152.98999999976</v>
      </c>
    </row>
    <row r="52" spans="1:61" ht="15.75" x14ac:dyDescent="0.25">
      <c r="A52" s="4" t="s">
        <v>91</v>
      </c>
      <c r="B52" s="45">
        <v>50012101</v>
      </c>
      <c r="C52" s="48">
        <v>272393.93000000005</v>
      </c>
      <c r="D52" s="48">
        <v>55188.7</v>
      </c>
      <c r="E52" s="48">
        <v>322650.51</v>
      </c>
      <c r="F52" s="48">
        <v>60753.7</v>
      </c>
      <c r="G52" s="49">
        <v>412932.42000000004</v>
      </c>
      <c r="H52" s="48"/>
      <c r="I52" s="48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51"/>
      <c r="U52" s="49"/>
      <c r="V52" s="49"/>
      <c r="W52" s="48"/>
      <c r="X52" s="49">
        <v>25070.159999999996</v>
      </c>
      <c r="Y52" s="49"/>
      <c r="Z52" s="49"/>
      <c r="AA52" s="49"/>
      <c r="AB52" s="49">
        <v>2881.3599999999997</v>
      </c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>
        <v>11.54</v>
      </c>
      <c r="BA52" s="49">
        <v>7867.4000000000005</v>
      </c>
      <c r="BB52" s="49"/>
      <c r="BC52" s="49"/>
      <c r="BD52" s="49"/>
      <c r="BE52" s="49"/>
      <c r="BF52" s="49">
        <v>11894.400000000001</v>
      </c>
      <c r="BG52" s="49">
        <v>1180.78</v>
      </c>
      <c r="BH52" s="49">
        <v>153</v>
      </c>
      <c r="BI52" s="50">
        <f t="shared" si="0"/>
        <v>789573.69000000018</v>
      </c>
    </row>
    <row r="53" spans="1:61" ht="15.75" x14ac:dyDescent="0.25">
      <c r="A53" s="4" t="s">
        <v>34</v>
      </c>
      <c r="B53" s="45">
        <v>50020401</v>
      </c>
      <c r="C53" s="48">
        <v>4298298.8</v>
      </c>
      <c r="D53" s="48">
        <v>117310</v>
      </c>
      <c r="E53" s="48">
        <v>4856139.4000000022</v>
      </c>
      <c r="F53" s="48">
        <v>129548</v>
      </c>
      <c r="G53" s="49">
        <v>128558.01000000001</v>
      </c>
      <c r="H53" s="48"/>
      <c r="I53" s="48"/>
      <c r="J53" s="49">
        <v>111428.62</v>
      </c>
      <c r="K53" s="49">
        <v>8643</v>
      </c>
      <c r="L53" s="49"/>
      <c r="M53" s="49">
        <v>5484.12</v>
      </c>
      <c r="N53" s="49">
        <v>99</v>
      </c>
      <c r="O53" s="49">
        <v>622142.18999999994</v>
      </c>
      <c r="P53" s="49">
        <v>764</v>
      </c>
      <c r="Q53" s="49">
        <v>548447.96</v>
      </c>
      <c r="R53" s="49">
        <v>20629</v>
      </c>
      <c r="S53" s="49">
        <v>218892.33000000002</v>
      </c>
      <c r="T53" s="51">
        <v>14401</v>
      </c>
      <c r="U53" s="49">
        <v>255064.38999999998</v>
      </c>
      <c r="V53" s="49">
        <v>15208</v>
      </c>
      <c r="W53" s="48"/>
      <c r="X53" s="49"/>
      <c r="Y53" s="49"/>
      <c r="Z53" s="49">
        <v>3161.41</v>
      </c>
      <c r="AA53" s="49">
        <v>490</v>
      </c>
      <c r="AB53" s="49"/>
      <c r="AC53" s="49"/>
      <c r="AD53" s="49">
        <v>7992.1299999999992</v>
      </c>
      <c r="AE53" s="49"/>
      <c r="AF53" s="49"/>
      <c r="AG53" s="49"/>
      <c r="AH53" s="49"/>
      <c r="AI53" s="49"/>
      <c r="AJ53" s="49"/>
      <c r="AK53" s="49"/>
      <c r="AL53" s="49"/>
      <c r="AM53" s="49">
        <v>392.64</v>
      </c>
      <c r="AN53" s="49">
        <v>36</v>
      </c>
      <c r="AO53" s="49">
        <v>53035.32</v>
      </c>
      <c r="AP53" s="49">
        <v>951</v>
      </c>
      <c r="AQ53" s="49">
        <v>57393.810000000005</v>
      </c>
      <c r="AR53" s="49">
        <v>1371</v>
      </c>
      <c r="AS53" s="49">
        <v>404390.42000000004</v>
      </c>
      <c r="AT53" s="49">
        <v>8945</v>
      </c>
      <c r="AU53" s="49"/>
      <c r="AV53" s="49"/>
      <c r="AW53" s="49"/>
      <c r="AX53" s="49"/>
      <c r="AY53" s="49"/>
      <c r="AZ53" s="49">
        <v>11.54</v>
      </c>
      <c r="BA53" s="49"/>
      <c r="BB53" s="49"/>
      <c r="BC53" s="49"/>
      <c r="BD53" s="49">
        <v>9708</v>
      </c>
      <c r="BE53" s="49"/>
      <c r="BF53" s="49"/>
      <c r="BG53" s="49">
        <v>12034.59</v>
      </c>
      <c r="BH53" s="49">
        <v>1170</v>
      </c>
      <c r="BI53" s="50">
        <f t="shared" si="0"/>
        <v>6926453.2800000012</v>
      </c>
    </row>
    <row r="54" spans="1:61" ht="15.75" x14ac:dyDescent="0.25">
      <c r="A54" s="4" t="s">
        <v>239</v>
      </c>
      <c r="B54" s="45">
        <v>50077481</v>
      </c>
      <c r="C54" s="48">
        <v>1694.1100000000001</v>
      </c>
      <c r="D54" s="48">
        <v>0</v>
      </c>
      <c r="E54" s="48">
        <v>1694.11</v>
      </c>
      <c r="F54" s="48">
        <v>0</v>
      </c>
      <c r="G54" s="49"/>
      <c r="H54" s="48"/>
      <c r="I54" s="48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51"/>
      <c r="U54" s="49"/>
      <c r="V54" s="49"/>
      <c r="W54" s="48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50">
        <f t="shared" si="0"/>
        <v>1694.1100000000004</v>
      </c>
    </row>
    <row r="55" spans="1:61" ht="15.75" x14ac:dyDescent="0.25">
      <c r="A55" s="4" t="s">
        <v>237</v>
      </c>
      <c r="B55" s="45">
        <v>50043801</v>
      </c>
      <c r="C55" s="48">
        <v>171671.35</v>
      </c>
      <c r="D55" s="48">
        <v>11584</v>
      </c>
      <c r="E55" s="48">
        <v>171671.35</v>
      </c>
      <c r="F55" s="48">
        <v>11584</v>
      </c>
      <c r="G55" s="49"/>
      <c r="H55" s="48"/>
      <c r="I55" s="48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51"/>
      <c r="U55" s="49">
        <v>723.7399999999999</v>
      </c>
      <c r="V55" s="49">
        <v>8</v>
      </c>
      <c r="W55" s="48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50">
        <f t="shared" si="0"/>
        <v>183987.09</v>
      </c>
    </row>
    <row r="56" spans="1:61" ht="15.75" x14ac:dyDescent="0.25">
      <c r="A56" s="4" t="s">
        <v>117</v>
      </c>
      <c r="B56" s="45">
        <v>10000214</v>
      </c>
      <c r="C56" s="48">
        <v>34317.01</v>
      </c>
      <c r="D56" s="48">
        <v>892</v>
      </c>
      <c r="E56" s="48">
        <v>34965.72</v>
      </c>
      <c r="F56" s="48">
        <v>924</v>
      </c>
      <c r="G56" s="49"/>
      <c r="H56" s="48"/>
      <c r="I56" s="48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51"/>
      <c r="U56" s="49"/>
      <c r="V56" s="49"/>
      <c r="W56" s="48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>
        <v>53.57</v>
      </c>
      <c r="BH56" s="49">
        <v>0</v>
      </c>
      <c r="BI56" s="50">
        <f t="shared" si="0"/>
        <v>35262.580000000016</v>
      </c>
    </row>
    <row r="57" spans="1:61" ht="15.75" x14ac:dyDescent="0.25">
      <c r="A57" s="4" t="s">
        <v>199</v>
      </c>
      <c r="B57" s="45">
        <v>90000019</v>
      </c>
      <c r="C57" s="48">
        <v>4011.06</v>
      </c>
      <c r="D57" s="48">
        <v>12</v>
      </c>
      <c r="E57" s="48">
        <v>4011.06</v>
      </c>
      <c r="F57" s="48">
        <v>12</v>
      </c>
      <c r="G57" s="49"/>
      <c r="H57" s="48"/>
      <c r="I57" s="48"/>
      <c r="J57" s="49"/>
      <c r="K57" s="49"/>
      <c r="L57" s="49"/>
      <c r="M57" s="49"/>
      <c r="N57" s="49"/>
      <c r="O57" s="49"/>
      <c r="P57" s="49"/>
      <c r="Q57" s="49">
        <v>906960.71</v>
      </c>
      <c r="R57" s="49">
        <v>32564</v>
      </c>
      <c r="S57" s="49"/>
      <c r="T57" s="51"/>
      <c r="U57" s="49"/>
      <c r="V57" s="49"/>
      <c r="W57" s="48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50">
        <f t="shared" si="0"/>
        <v>943547.7699999999</v>
      </c>
    </row>
    <row r="58" spans="1:61" ht="15.75" x14ac:dyDescent="0.25">
      <c r="A58" s="4" t="s">
        <v>216</v>
      </c>
      <c r="B58" s="45">
        <v>27000002</v>
      </c>
      <c r="C58" s="48">
        <v>9276.59</v>
      </c>
      <c r="D58" s="48">
        <v>563</v>
      </c>
      <c r="E58" s="48">
        <v>13717.15</v>
      </c>
      <c r="F58" s="48">
        <v>1039</v>
      </c>
      <c r="G58" s="49"/>
      <c r="H58" s="48"/>
      <c r="I58" s="48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51"/>
      <c r="U58" s="49"/>
      <c r="V58" s="49"/>
      <c r="W58" s="48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50">
        <f t="shared" si="0"/>
        <v>9839.5899999999983</v>
      </c>
    </row>
    <row r="59" spans="1:61" ht="15.75" x14ac:dyDescent="0.25">
      <c r="A59" s="4" t="s">
        <v>229</v>
      </c>
      <c r="B59" s="45">
        <v>900200035</v>
      </c>
      <c r="C59" s="48">
        <v>33847.740000000005</v>
      </c>
      <c r="D59" s="48">
        <v>2628</v>
      </c>
      <c r="E59" s="48">
        <v>35375.589999999997</v>
      </c>
      <c r="F59" s="48">
        <v>2628</v>
      </c>
      <c r="G59" s="49"/>
      <c r="H59" s="48"/>
      <c r="I59" s="48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51"/>
      <c r="U59" s="49"/>
      <c r="V59" s="49"/>
      <c r="W59" s="48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50">
        <f t="shared" si="0"/>
        <v>36475.740000000005</v>
      </c>
    </row>
    <row r="60" spans="1:61" ht="15.75" x14ac:dyDescent="0.25">
      <c r="A60" s="4" t="s">
        <v>50</v>
      </c>
      <c r="B60" s="45">
        <v>460200036</v>
      </c>
      <c r="C60" s="48">
        <v>888463.05</v>
      </c>
      <c r="D60" s="48">
        <v>24080</v>
      </c>
      <c r="E60" s="48">
        <v>926669.46999999986</v>
      </c>
      <c r="F60" s="48">
        <v>24711</v>
      </c>
      <c r="G60" s="49">
        <v>9364.67</v>
      </c>
      <c r="H60" s="48"/>
      <c r="I60" s="48"/>
      <c r="J60" s="49">
        <v>38132.46</v>
      </c>
      <c r="K60" s="49">
        <v>4264</v>
      </c>
      <c r="L60" s="49"/>
      <c r="M60" s="49">
        <v>2958.51</v>
      </c>
      <c r="N60" s="49">
        <v>69</v>
      </c>
      <c r="O60" s="49"/>
      <c r="P60" s="49"/>
      <c r="Q60" s="49"/>
      <c r="R60" s="49"/>
      <c r="S60" s="49"/>
      <c r="T60" s="51"/>
      <c r="U60" s="49">
        <v>20657.43</v>
      </c>
      <c r="V60" s="49">
        <v>856</v>
      </c>
      <c r="W60" s="48"/>
      <c r="X60" s="49"/>
      <c r="Y60" s="49"/>
      <c r="Z60" s="49">
        <v>54.51</v>
      </c>
      <c r="AA60" s="49">
        <v>8</v>
      </c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>
        <v>3380.33</v>
      </c>
      <c r="AP60" s="49">
        <v>74</v>
      </c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>
        <v>3883.4300000000003</v>
      </c>
      <c r="BH60" s="49">
        <v>176</v>
      </c>
      <c r="BI60" s="50">
        <f t="shared" si="0"/>
        <v>996421.39</v>
      </c>
    </row>
    <row r="61" spans="1:61" ht="15.75" x14ac:dyDescent="0.25">
      <c r="A61" s="4" t="s">
        <v>64</v>
      </c>
      <c r="B61" s="45">
        <v>270065201</v>
      </c>
      <c r="C61" s="48">
        <v>23098.129999999997</v>
      </c>
      <c r="D61" s="48">
        <v>416</v>
      </c>
      <c r="E61" s="48">
        <v>27694.329999999998</v>
      </c>
      <c r="F61" s="48">
        <v>612</v>
      </c>
      <c r="G61" s="49"/>
      <c r="H61" s="48"/>
      <c r="I61" s="48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51"/>
      <c r="U61" s="49">
        <v>355.65999999999997</v>
      </c>
      <c r="V61" s="49">
        <v>40</v>
      </c>
      <c r="W61" s="48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50">
        <f t="shared" si="0"/>
        <v>23909.789999999997</v>
      </c>
    </row>
    <row r="62" spans="1:61" ht="15.75" x14ac:dyDescent="0.25">
      <c r="A62" s="4" t="s">
        <v>269</v>
      </c>
      <c r="B62" s="45">
        <v>19177462</v>
      </c>
      <c r="C62" s="48">
        <v>38205.259999999995</v>
      </c>
      <c r="D62" s="48">
        <v>1021</v>
      </c>
      <c r="E62" s="48">
        <v>38205.26</v>
      </c>
      <c r="F62" s="48">
        <v>1021</v>
      </c>
      <c r="G62" s="49"/>
      <c r="H62" s="48"/>
      <c r="I62" s="48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51"/>
      <c r="U62" s="49"/>
      <c r="V62" s="49"/>
      <c r="W62" s="48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50">
        <f t="shared" si="0"/>
        <v>39226.259999999987</v>
      </c>
    </row>
    <row r="63" spans="1:61" ht="15.75" x14ac:dyDescent="0.25">
      <c r="A63" s="4" t="s">
        <v>61</v>
      </c>
      <c r="B63" s="45">
        <v>270000069</v>
      </c>
      <c r="C63" s="48">
        <v>59284.139999999992</v>
      </c>
      <c r="D63" s="48">
        <v>204</v>
      </c>
      <c r="E63" s="48">
        <v>71105.790000000008</v>
      </c>
      <c r="F63" s="48">
        <v>252</v>
      </c>
      <c r="G63" s="49"/>
      <c r="H63" s="48"/>
      <c r="I63" s="48"/>
      <c r="J63" s="49">
        <v>3157.49</v>
      </c>
      <c r="K63" s="49">
        <v>51</v>
      </c>
      <c r="L63" s="49"/>
      <c r="M63" s="49"/>
      <c r="N63" s="49"/>
      <c r="O63" s="49"/>
      <c r="P63" s="49"/>
      <c r="Q63" s="49"/>
      <c r="R63" s="49"/>
      <c r="S63" s="49"/>
      <c r="T63" s="51"/>
      <c r="U63" s="49"/>
      <c r="V63" s="49"/>
      <c r="W63" s="48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50">
        <f t="shared" si="0"/>
        <v>62696.629999999976</v>
      </c>
    </row>
    <row r="64" spans="1:61" ht="15.75" x14ac:dyDescent="0.25">
      <c r="A64" s="4" t="s">
        <v>157</v>
      </c>
      <c r="B64" s="45">
        <v>130066201</v>
      </c>
      <c r="C64" s="48">
        <v>79017.84</v>
      </c>
      <c r="D64" s="48">
        <v>488</v>
      </c>
      <c r="E64" s="48">
        <v>100280.57</v>
      </c>
      <c r="F64" s="48">
        <v>716</v>
      </c>
      <c r="G64" s="49"/>
      <c r="H64" s="48"/>
      <c r="I64" s="48"/>
      <c r="J64" s="49">
        <v>31927.05</v>
      </c>
      <c r="K64" s="49">
        <v>4956</v>
      </c>
      <c r="L64" s="49"/>
      <c r="M64" s="49"/>
      <c r="N64" s="49"/>
      <c r="O64" s="49"/>
      <c r="P64" s="49"/>
      <c r="Q64" s="49"/>
      <c r="R64" s="49"/>
      <c r="S64" s="49"/>
      <c r="T64" s="51"/>
      <c r="U64" s="49"/>
      <c r="V64" s="49"/>
      <c r="W64" s="48"/>
      <c r="X64" s="49"/>
      <c r="Y64" s="49"/>
      <c r="Z64" s="49">
        <v>15.55</v>
      </c>
      <c r="AA64" s="49">
        <v>0</v>
      </c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50">
        <f t="shared" si="0"/>
        <v>116404.43999999997</v>
      </c>
    </row>
    <row r="65" spans="1:61" ht="15.75" x14ac:dyDescent="0.25">
      <c r="A65" s="4" t="s">
        <v>132</v>
      </c>
      <c r="B65" s="45">
        <v>10054114</v>
      </c>
      <c r="C65" s="48">
        <v>255658.84</v>
      </c>
      <c r="D65" s="48">
        <v>4332</v>
      </c>
      <c r="E65" s="48">
        <v>277417.42</v>
      </c>
      <c r="F65" s="48">
        <v>4776</v>
      </c>
      <c r="G65" s="49"/>
      <c r="H65" s="48"/>
      <c r="I65" s="48"/>
      <c r="J65" s="49">
        <v>17734.53</v>
      </c>
      <c r="K65" s="49">
        <v>3120</v>
      </c>
      <c r="L65" s="49"/>
      <c r="M65" s="49"/>
      <c r="N65" s="49"/>
      <c r="O65" s="49"/>
      <c r="P65" s="49"/>
      <c r="Q65" s="49"/>
      <c r="R65" s="49"/>
      <c r="S65" s="49"/>
      <c r="T65" s="51"/>
      <c r="U65" s="49">
        <v>8453.92</v>
      </c>
      <c r="V65" s="49">
        <v>288</v>
      </c>
      <c r="W65" s="48"/>
      <c r="X65" s="49"/>
      <c r="Y65" s="49"/>
      <c r="Z65" s="49">
        <v>246.52</v>
      </c>
      <c r="AA65" s="49">
        <v>38</v>
      </c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>
        <v>14.79</v>
      </c>
      <c r="AR65" s="49">
        <v>0</v>
      </c>
      <c r="AS65" s="49"/>
      <c r="AT65" s="49"/>
      <c r="AU65" s="49"/>
      <c r="AV65" s="49"/>
      <c r="AW65" s="49"/>
      <c r="AX65" s="49"/>
      <c r="AY65" s="49"/>
      <c r="AZ65" s="49">
        <v>20.73</v>
      </c>
      <c r="BA65" s="49"/>
      <c r="BB65" s="49"/>
      <c r="BC65" s="49"/>
      <c r="BD65" s="49"/>
      <c r="BE65" s="49"/>
      <c r="BF65" s="49"/>
      <c r="BG65" s="49">
        <v>270.90999999999997</v>
      </c>
      <c r="BH65" s="49">
        <v>23</v>
      </c>
      <c r="BI65" s="50">
        <f t="shared" si="0"/>
        <v>290201.24000000017</v>
      </c>
    </row>
    <row r="66" spans="1:61" ht="15.75" x14ac:dyDescent="0.25">
      <c r="A66" s="4" t="s">
        <v>62</v>
      </c>
      <c r="B66" s="45">
        <v>270064003</v>
      </c>
      <c r="C66" s="48">
        <v>50574.97</v>
      </c>
      <c r="D66" s="48">
        <v>388</v>
      </c>
      <c r="E66" s="48">
        <v>67584.67</v>
      </c>
      <c r="F66" s="48">
        <v>504</v>
      </c>
      <c r="G66" s="49"/>
      <c r="H66" s="48"/>
      <c r="I66" s="48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51"/>
      <c r="U66" s="49"/>
      <c r="V66" s="49"/>
      <c r="W66" s="48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50">
        <f t="shared" si="0"/>
        <v>50962.97</v>
      </c>
    </row>
    <row r="67" spans="1:61" ht="15.75" x14ac:dyDescent="0.25">
      <c r="A67" s="4" t="s">
        <v>41</v>
      </c>
      <c r="B67" s="45">
        <v>10064111</v>
      </c>
      <c r="C67" s="48">
        <v>2508015.9599999995</v>
      </c>
      <c r="D67" s="48">
        <v>57469</v>
      </c>
      <c r="E67" s="48">
        <v>2870776.0399999996</v>
      </c>
      <c r="F67" s="48">
        <v>64874</v>
      </c>
      <c r="G67" s="49">
        <v>29555.739999999998</v>
      </c>
      <c r="H67" s="48"/>
      <c r="I67" s="48"/>
      <c r="J67" s="49">
        <v>153468.24000000002</v>
      </c>
      <c r="K67" s="49">
        <v>13591</v>
      </c>
      <c r="L67" s="49"/>
      <c r="M67" s="49">
        <v>10565.769999999999</v>
      </c>
      <c r="N67" s="49">
        <v>312</v>
      </c>
      <c r="O67" s="49"/>
      <c r="P67" s="49"/>
      <c r="Q67" s="49"/>
      <c r="R67" s="49"/>
      <c r="S67" s="49"/>
      <c r="T67" s="51"/>
      <c r="U67" s="49">
        <v>84356.290000000008</v>
      </c>
      <c r="V67" s="49">
        <v>3348</v>
      </c>
      <c r="W67" s="48"/>
      <c r="X67" s="49"/>
      <c r="Y67" s="49"/>
      <c r="Z67" s="49">
        <v>830.62</v>
      </c>
      <c r="AA67" s="49">
        <v>138</v>
      </c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>
        <v>3710.62</v>
      </c>
      <c r="AP67" s="49">
        <v>0</v>
      </c>
      <c r="AQ67" s="49"/>
      <c r="AR67" s="49"/>
      <c r="AS67" s="49">
        <v>702.13</v>
      </c>
      <c r="AT67" s="49">
        <v>0</v>
      </c>
      <c r="AU67" s="49"/>
      <c r="AV67" s="49"/>
      <c r="AW67" s="49"/>
      <c r="AX67" s="49"/>
      <c r="AY67" s="49"/>
      <c r="AZ67" s="49"/>
      <c r="BA67" s="49">
        <v>14766.94</v>
      </c>
      <c r="BB67" s="49"/>
      <c r="BC67" s="49"/>
      <c r="BD67" s="49"/>
      <c r="BE67" s="49"/>
      <c r="BF67" s="49"/>
      <c r="BG67" s="49">
        <v>19333.259999999998</v>
      </c>
      <c r="BH67" s="49">
        <v>157</v>
      </c>
      <c r="BI67" s="50">
        <f t="shared" si="0"/>
        <v>2900320.57</v>
      </c>
    </row>
    <row r="68" spans="1:61" ht="15.75" x14ac:dyDescent="0.25">
      <c r="A68" s="4" t="s">
        <v>182</v>
      </c>
      <c r="B68" s="45">
        <v>500200034</v>
      </c>
      <c r="C68" s="48">
        <v>33467.26</v>
      </c>
      <c r="D68" s="48">
        <v>388</v>
      </c>
      <c r="E68" s="48">
        <v>35128.639999999999</v>
      </c>
      <c r="F68" s="48">
        <v>404</v>
      </c>
      <c r="G68" s="49"/>
      <c r="H68" s="48"/>
      <c r="I68" s="48"/>
      <c r="J68" s="49">
        <v>164.1</v>
      </c>
      <c r="K68" s="49">
        <v>28</v>
      </c>
      <c r="L68" s="49"/>
      <c r="M68" s="49"/>
      <c r="N68" s="49"/>
      <c r="O68" s="49"/>
      <c r="P68" s="49"/>
      <c r="Q68" s="49"/>
      <c r="R68" s="49"/>
      <c r="S68" s="49"/>
      <c r="T68" s="51"/>
      <c r="U68" s="49"/>
      <c r="V68" s="49"/>
      <c r="W68" s="48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50">
        <f t="shared" si="0"/>
        <v>34047.360000000001</v>
      </c>
    </row>
    <row r="69" spans="1:61" ht="15.75" x14ac:dyDescent="0.25">
      <c r="A69" s="4" t="s">
        <v>438</v>
      </c>
      <c r="B69" s="45">
        <v>801600025</v>
      </c>
      <c r="C69" s="48">
        <v>34880.94</v>
      </c>
      <c r="D69" s="48">
        <v>928</v>
      </c>
      <c r="E69" s="48">
        <v>36321.300000000003</v>
      </c>
      <c r="F69" s="48">
        <v>936</v>
      </c>
      <c r="G69" s="49"/>
      <c r="H69" s="48"/>
      <c r="I69" s="48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51"/>
      <c r="U69" s="49"/>
      <c r="V69" s="49"/>
      <c r="W69" s="48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50">
        <f t="shared" si="0"/>
        <v>35808.94</v>
      </c>
    </row>
    <row r="70" spans="1:61" ht="15.75" x14ac:dyDescent="0.25">
      <c r="A70" s="4" t="s">
        <v>192</v>
      </c>
      <c r="B70" s="45">
        <v>705500004</v>
      </c>
      <c r="C70" s="48">
        <v>44536.48000000001</v>
      </c>
      <c r="D70" s="48">
        <v>6447</v>
      </c>
      <c r="E70" s="48">
        <v>52289.960000000006</v>
      </c>
      <c r="F70" s="48">
        <v>6887</v>
      </c>
      <c r="G70" s="49"/>
      <c r="H70" s="48"/>
      <c r="I70" s="48"/>
      <c r="J70" s="49">
        <v>85.06</v>
      </c>
      <c r="K70" s="49">
        <v>3</v>
      </c>
      <c r="L70" s="49"/>
      <c r="M70" s="49"/>
      <c r="N70" s="49"/>
      <c r="O70" s="49"/>
      <c r="P70" s="49"/>
      <c r="Q70" s="49"/>
      <c r="R70" s="49"/>
      <c r="S70" s="49"/>
      <c r="T70" s="51"/>
      <c r="U70" s="49"/>
      <c r="V70" s="49"/>
      <c r="W70" s="48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50">
        <f t="shared" si="0"/>
        <v>51071.540000000008</v>
      </c>
    </row>
    <row r="71" spans="1:61" ht="15.75" x14ac:dyDescent="0.25">
      <c r="A71" s="4" t="s">
        <v>205</v>
      </c>
      <c r="B71" s="45">
        <v>90065207</v>
      </c>
      <c r="C71" s="48">
        <v>319052.14</v>
      </c>
      <c r="D71" s="48">
        <v>12923</v>
      </c>
      <c r="E71" s="48">
        <v>353852.82999999996</v>
      </c>
      <c r="F71" s="48">
        <v>13315</v>
      </c>
      <c r="G71" s="49"/>
      <c r="H71" s="48"/>
      <c r="I71" s="48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51"/>
      <c r="U71" s="49">
        <v>1707.9399999999998</v>
      </c>
      <c r="V71" s="49">
        <v>0</v>
      </c>
      <c r="W71" s="48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>
        <v>884.59999999999991</v>
      </c>
      <c r="BH71" s="49">
        <v>67</v>
      </c>
      <c r="BI71" s="50">
        <f t="shared" si="0"/>
        <v>334634.67999999993</v>
      </c>
    </row>
    <row r="72" spans="1:61" ht="15.75" x14ac:dyDescent="0.25">
      <c r="A72" s="4" t="s">
        <v>236</v>
      </c>
      <c r="B72" s="45">
        <v>50000042</v>
      </c>
      <c r="C72" s="48">
        <v>26042.02</v>
      </c>
      <c r="D72" s="48">
        <v>0</v>
      </c>
      <c r="E72" s="48">
        <v>28329.379999999997</v>
      </c>
      <c r="F72" s="48">
        <v>0</v>
      </c>
      <c r="G72" s="49"/>
      <c r="H72" s="48"/>
      <c r="I72" s="48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51"/>
      <c r="U72" s="49">
        <v>5406.7000000000007</v>
      </c>
      <c r="V72" s="49">
        <v>0</v>
      </c>
      <c r="W72" s="48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50">
        <f t="shared" ref="BI72:BI135" si="1">SUM(C72:BH72)-E72-H72-F72</f>
        <v>31448.719999999994</v>
      </c>
    </row>
    <row r="73" spans="1:61" ht="15.75" x14ac:dyDescent="0.25">
      <c r="A73" s="4" t="s">
        <v>206</v>
      </c>
      <c r="B73" s="45">
        <v>90077428</v>
      </c>
      <c r="C73" s="48">
        <v>41657.120000000003</v>
      </c>
      <c r="D73" s="48">
        <v>1952</v>
      </c>
      <c r="E73" s="48">
        <v>55070.3</v>
      </c>
      <c r="F73" s="48">
        <v>2148</v>
      </c>
      <c r="G73" s="49"/>
      <c r="H73" s="48"/>
      <c r="I73" s="48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51"/>
      <c r="U73" s="49"/>
      <c r="V73" s="49"/>
      <c r="W73" s="48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50">
        <f t="shared" si="1"/>
        <v>43609.12000000001</v>
      </c>
    </row>
    <row r="74" spans="1:61" ht="15.75" x14ac:dyDescent="0.25">
      <c r="A74" s="4" t="s">
        <v>290</v>
      </c>
      <c r="B74" s="45">
        <v>250000127</v>
      </c>
      <c r="C74" s="48">
        <v>16293.93</v>
      </c>
      <c r="D74" s="48">
        <v>328</v>
      </c>
      <c r="E74" s="48">
        <v>17760.489999999998</v>
      </c>
      <c r="F74" s="48">
        <v>384</v>
      </c>
      <c r="G74" s="49"/>
      <c r="H74" s="48"/>
      <c r="I74" s="48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51"/>
      <c r="U74" s="49"/>
      <c r="V74" s="49"/>
      <c r="W74" s="48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50">
        <f t="shared" si="1"/>
        <v>16621.93</v>
      </c>
    </row>
    <row r="75" spans="1:61" ht="15.75" x14ac:dyDescent="0.25">
      <c r="A75" s="4" t="s">
        <v>194</v>
      </c>
      <c r="B75" s="45">
        <v>941600009</v>
      </c>
      <c r="C75" s="48">
        <v>77362.92</v>
      </c>
      <c r="D75" s="48">
        <v>1632</v>
      </c>
      <c r="E75" s="48">
        <v>80201.64</v>
      </c>
      <c r="F75" s="48">
        <v>1640</v>
      </c>
      <c r="G75" s="49"/>
      <c r="H75" s="48"/>
      <c r="I75" s="48"/>
      <c r="J75" s="49">
        <v>4324.25</v>
      </c>
      <c r="K75" s="49">
        <v>888</v>
      </c>
      <c r="L75" s="49"/>
      <c r="M75" s="49"/>
      <c r="N75" s="49"/>
      <c r="O75" s="49"/>
      <c r="P75" s="49"/>
      <c r="Q75" s="49"/>
      <c r="R75" s="49"/>
      <c r="S75" s="49"/>
      <c r="T75" s="51"/>
      <c r="U75" s="49"/>
      <c r="V75" s="49"/>
      <c r="W75" s="48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>
        <v>245.07</v>
      </c>
      <c r="BH75" s="49">
        <v>4</v>
      </c>
      <c r="BI75" s="50">
        <f t="shared" si="1"/>
        <v>84456.24</v>
      </c>
    </row>
    <row r="76" spans="1:61" ht="15.75" x14ac:dyDescent="0.25">
      <c r="A76" s="4" t="s">
        <v>274</v>
      </c>
      <c r="B76" s="45">
        <v>19377430</v>
      </c>
      <c r="C76" s="48">
        <v>9842.2900000000009</v>
      </c>
      <c r="D76" s="48">
        <v>616</v>
      </c>
      <c r="E76" s="48">
        <v>10497.82</v>
      </c>
      <c r="F76" s="48">
        <v>616</v>
      </c>
      <c r="G76" s="49"/>
      <c r="H76" s="48"/>
      <c r="I76" s="48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51"/>
      <c r="U76" s="49"/>
      <c r="V76" s="49"/>
      <c r="W76" s="48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>
        <f t="shared" si="1"/>
        <v>10458.290000000001</v>
      </c>
    </row>
    <row r="77" spans="1:61" ht="15.75" x14ac:dyDescent="0.25">
      <c r="A77" s="4" t="s">
        <v>80</v>
      </c>
      <c r="B77" s="45">
        <v>900200047</v>
      </c>
      <c r="C77" s="48">
        <v>23495.88</v>
      </c>
      <c r="D77" s="48">
        <v>996</v>
      </c>
      <c r="E77" s="48">
        <v>24384.3</v>
      </c>
      <c r="F77" s="48">
        <v>1012</v>
      </c>
      <c r="G77" s="49"/>
      <c r="H77" s="48"/>
      <c r="I77" s="48"/>
      <c r="J77" s="49">
        <v>27189.239999999998</v>
      </c>
      <c r="K77" s="49">
        <v>4644</v>
      </c>
      <c r="L77" s="49"/>
      <c r="M77" s="49"/>
      <c r="N77" s="49"/>
      <c r="O77" s="49"/>
      <c r="P77" s="49"/>
      <c r="Q77" s="49"/>
      <c r="R77" s="49"/>
      <c r="S77" s="49"/>
      <c r="T77" s="51"/>
      <c r="U77" s="49"/>
      <c r="V77" s="49"/>
      <c r="W77" s="48"/>
      <c r="X77" s="49"/>
      <c r="Y77" s="49"/>
      <c r="Z77" s="49">
        <v>31.880000000000003</v>
      </c>
      <c r="AA77" s="49">
        <v>8</v>
      </c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50">
        <f t="shared" si="1"/>
        <v>56365</v>
      </c>
    </row>
    <row r="78" spans="1:61" ht="15.75" x14ac:dyDescent="0.25">
      <c r="A78" s="4" t="s">
        <v>175</v>
      </c>
      <c r="B78" s="45">
        <v>250000181</v>
      </c>
      <c r="C78" s="48">
        <v>6971.9800000000005</v>
      </c>
      <c r="D78" s="48">
        <v>60</v>
      </c>
      <c r="E78" s="48">
        <v>6971.98</v>
      </c>
      <c r="F78" s="48">
        <v>60</v>
      </c>
      <c r="G78" s="49"/>
      <c r="H78" s="48"/>
      <c r="I78" s="48"/>
      <c r="J78" s="49">
        <v>3426.4200000000005</v>
      </c>
      <c r="K78" s="49">
        <v>420</v>
      </c>
      <c r="L78" s="49"/>
      <c r="M78" s="49"/>
      <c r="N78" s="49"/>
      <c r="O78" s="49"/>
      <c r="P78" s="49"/>
      <c r="Q78" s="49"/>
      <c r="R78" s="49"/>
      <c r="S78" s="49"/>
      <c r="T78" s="51"/>
      <c r="U78" s="49"/>
      <c r="V78" s="49"/>
      <c r="W78" s="48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50">
        <f t="shared" si="1"/>
        <v>10878.400000000001</v>
      </c>
    </row>
    <row r="79" spans="1:61" ht="15.75" x14ac:dyDescent="0.25">
      <c r="A79" s="4" t="s">
        <v>148</v>
      </c>
      <c r="B79" s="45">
        <v>19466203</v>
      </c>
      <c r="C79" s="48">
        <v>1082047.8700000001</v>
      </c>
      <c r="D79" s="48">
        <v>2888</v>
      </c>
      <c r="E79" s="48">
        <v>1237659.57</v>
      </c>
      <c r="F79" s="48">
        <v>3227</v>
      </c>
      <c r="G79" s="49"/>
      <c r="H79" s="48"/>
      <c r="I79" s="48"/>
      <c r="J79" s="49">
        <v>126289.31000000001</v>
      </c>
      <c r="K79" s="49">
        <v>3964</v>
      </c>
      <c r="L79" s="49"/>
      <c r="M79" s="49"/>
      <c r="N79" s="49"/>
      <c r="O79" s="49"/>
      <c r="P79" s="49"/>
      <c r="Q79" s="49"/>
      <c r="R79" s="49"/>
      <c r="S79" s="49"/>
      <c r="T79" s="51"/>
      <c r="U79" s="49">
        <v>122473.52999999998</v>
      </c>
      <c r="V79" s="49">
        <v>1584</v>
      </c>
      <c r="W79" s="48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>
        <v>720508.47</v>
      </c>
      <c r="AP79" s="49">
        <v>2987</v>
      </c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>
        <v>245.85</v>
      </c>
      <c r="BH79" s="49">
        <v>0</v>
      </c>
      <c r="BI79" s="50">
        <f t="shared" si="1"/>
        <v>2062988.03</v>
      </c>
    </row>
    <row r="80" spans="1:61" ht="15.75" x14ac:dyDescent="0.25">
      <c r="A80" s="4" t="s">
        <v>102</v>
      </c>
      <c r="B80" s="45">
        <v>210077429</v>
      </c>
      <c r="C80" s="48">
        <v>37421.86</v>
      </c>
      <c r="D80" s="48">
        <v>572</v>
      </c>
      <c r="E80" s="48">
        <v>38609.94</v>
      </c>
      <c r="F80" s="48">
        <v>596</v>
      </c>
      <c r="G80" s="49"/>
      <c r="H80" s="48"/>
      <c r="I80" s="48"/>
      <c r="J80" s="49">
        <v>78</v>
      </c>
      <c r="K80" s="49">
        <v>16</v>
      </c>
      <c r="L80" s="49"/>
      <c r="M80" s="49"/>
      <c r="N80" s="49"/>
      <c r="O80" s="49"/>
      <c r="P80" s="49"/>
      <c r="Q80" s="49"/>
      <c r="R80" s="49"/>
      <c r="S80" s="49"/>
      <c r="T80" s="51"/>
      <c r="U80" s="49"/>
      <c r="V80" s="49"/>
      <c r="W80" s="48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50">
        <f t="shared" si="1"/>
        <v>38087.86</v>
      </c>
    </row>
    <row r="81" spans="1:61" ht="15.75" x14ac:dyDescent="0.25">
      <c r="A81" s="4" t="s">
        <v>85</v>
      </c>
      <c r="B81" s="45">
        <v>50000017</v>
      </c>
      <c r="C81" s="48">
        <v>153086.99</v>
      </c>
      <c r="D81" s="48">
        <v>4481</v>
      </c>
      <c r="E81" s="48">
        <v>178513.63</v>
      </c>
      <c r="F81" s="48">
        <v>5212</v>
      </c>
      <c r="G81" s="49"/>
      <c r="H81" s="48"/>
      <c r="I81" s="48"/>
      <c r="J81" s="49">
        <v>1951.5600000000002</v>
      </c>
      <c r="K81" s="49">
        <v>564</v>
      </c>
      <c r="L81" s="49"/>
      <c r="M81" s="49"/>
      <c r="N81" s="49"/>
      <c r="O81" s="49"/>
      <c r="P81" s="49"/>
      <c r="Q81" s="49"/>
      <c r="R81" s="49"/>
      <c r="S81" s="49"/>
      <c r="T81" s="51"/>
      <c r="U81" s="49"/>
      <c r="V81" s="49"/>
      <c r="W81" s="48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50">
        <f t="shared" si="1"/>
        <v>160083.54999999999</v>
      </c>
    </row>
    <row r="82" spans="1:61" ht="15.75" x14ac:dyDescent="0.25">
      <c r="A82" s="4" t="s">
        <v>137</v>
      </c>
      <c r="B82" s="45">
        <v>10077486</v>
      </c>
      <c r="C82" s="48">
        <v>14662.26</v>
      </c>
      <c r="D82" s="48">
        <v>100</v>
      </c>
      <c r="E82" s="48">
        <v>16373.58</v>
      </c>
      <c r="F82" s="48">
        <v>108</v>
      </c>
      <c r="G82" s="49"/>
      <c r="H82" s="48"/>
      <c r="I82" s="48"/>
      <c r="J82" s="49">
        <v>17167.13</v>
      </c>
      <c r="K82" s="49">
        <v>2812</v>
      </c>
      <c r="L82" s="49"/>
      <c r="M82" s="49"/>
      <c r="N82" s="49"/>
      <c r="O82" s="49"/>
      <c r="P82" s="49"/>
      <c r="Q82" s="49"/>
      <c r="R82" s="49"/>
      <c r="S82" s="49"/>
      <c r="T82" s="51"/>
      <c r="U82" s="49"/>
      <c r="V82" s="49"/>
      <c r="W82" s="48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50">
        <f t="shared" si="1"/>
        <v>34741.39</v>
      </c>
    </row>
    <row r="83" spans="1:61" ht="15.75" x14ac:dyDescent="0.25">
      <c r="A83" s="4" t="s">
        <v>213</v>
      </c>
      <c r="B83" s="45">
        <v>460200043</v>
      </c>
      <c r="C83" s="48">
        <v>8482.85</v>
      </c>
      <c r="D83" s="48">
        <v>100</v>
      </c>
      <c r="E83" s="48">
        <v>9899.48</v>
      </c>
      <c r="F83" s="48">
        <v>112</v>
      </c>
      <c r="G83" s="49"/>
      <c r="H83" s="48"/>
      <c r="I83" s="48"/>
      <c r="J83" s="49">
        <v>8486.42</v>
      </c>
      <c r="K83" s="49">
        <v>1432</v>
      </c>
      <c r="L83" s="49"/>
      <c r="M83" s="49"/>
      <c r="N83" s="49"/>
      <c r="O83" s="49"/>
      <c r="P83" s="49"/>
      <c r="Q83" s="49"/>
      <c r="R83" s="49"/>
      <c r="S83" s="49"/>
      <c r="T83" s="51"/>
      <c r="U83" s="49"/>
      <c r="V83" s="49"/>
      <c r="W83" s="48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>
        <v>75.949999999999989</v>
      </c>
      <c r="BH83" s="49">
        <v>8</v>
      </c>
      <c r="BI83" s="50">
        <f t="shared" si="1"/>
        <v>18585.22</v>
      </c>
    </row>
    <row r="84" spans="1:61" ht="15.75" x14ac:dyDescent="0.25">
      <c r="A84" s="4" t="s">
        <v>162</v>
      </c>
      <c r="B84" s="45">
        <v>801600009</v>
      </c>
      <c r="C84" s="48">
        <v>70879.590000000011</v>
      </c>
      <c r="D84" s="48">
        <v>1100</v>
      </c>
      <c r="E84" s="48">
        <v>85714.530000000013</v>
      </c>
      <c r="F84" s="48">
        <v>1192</v>
      </c>
      <c r="G84" s="49"/>
      <c r="H84" s="48"/>
      <c r="I84" s="48"/>
      <c r="J84" s="49">
        <v>58535.89</v>
      </c>
      <c r="K84" s="49">
        <v>7632</v>
      </c>
      <c r="L84" s="49"/>
      <c r="M84" s="49"/>
      <c r="N84" s="49"/>
      <c r="O84" s="49"/>
      <c r="P84" s="49"/>
      <c r="Q84" s="49"/>
      <c r="R84" s="49"/>
      <c r="S84" s="49"/>
      <c r="T84" s="51"/>
      <c r="U84" s="49"/>
      <c r="V84" s="49"/>
      <c r="W84" s="48"/>
      <c r="X84" s="49"/>
      <c r="Y84" s="49"/>
      <c r="Z84" s="49">
        <v>225.25</v>
      </c>
      <c r="AA84" s="49">
        <v>52</v>
      </c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50">
        <f t="shared" si="1"/>
        <v>138424.72999999998</v>
      </c>
    </row>
    <row r="85" spans="1:61" ht="15.75" x14ac:dyDescent="0.25">
      <c r="A85" s="4" t="s">
        <v>143</v>
      </c>
      <c r="B85" s="45">
        <v>19177456</v>
      </c>
      <c r="C85" s="48">
        <v>0</v>
      </c>
      <c r="D85" s="48">
        <v>5288</v>
      </c>
      <c r="E85" s="48">
        <v>0</v>
      </c>
      <c r="F85" s="48">
        <v>5288</v>
      </c>
      <c r="G85" s="49">
        <v>43608</v>
      </c>
      <c r="H85" s="48"/>
      <c r="I85" s="48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51"/>
      <c r="U85" s="49"/>
      <c r="V85" s="49"/>
      <c r="W85" s="48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50">
        <f t="shared" si="1"/>
        <v>48896</v>
      </c>
    </row>
    <row r="86" spans="1:61" ht="15.75" x14ac:dyDescent="0.25">
      <c r="A86" s="4" t="s">
        <v>167</v>
      </c>
      <c r="B86" s="45">
        <v>250000023</v>
      </c>
      <c r="C86" s="48">
        <v>31943.190000000002</v>
      </c>
      <c r="D86" s="48">
        <v>544</v>
      </c>
      <c r="E86" s="48">
        <v>32967.26</v>
      </c>
      <c r="F86" s="48">
        <v>552</v>
      </c>
      <c r="G86" s="49"/>
      <c r="H86" s="48"/>
      <c r="I86" s="48"/>
      <c r="J86" s="49">
        <v>935.05000000000007</v>
      </c>
      <c r="K86" s="49">
        <v>192</v>
      </c>
      <c r="L86" s="49"/>
      <c r="M86" s="49"/>
      <c r="N86" s="49"/>
      <c r="O86" s="49"/>
      <c r="P86" s="49"/>
      <c r="Q86" s="49"/>
      <c r="R86" s="49"/>
      <c r="S86" s="49"/>
      <c r="T86" s="51"/>
      <c r="U86" s="49"/>
      <c r="V86" s="49"/>
      <c r="W86" s="48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50">
        <f t="shared" si="1"/>
        <v>33614.240000000013</v>
      </c>
    </row>
    <row r="87" spans="1:61" ht="15.75" x14ac:dyDescent="0.25">
      <c r="A87" s="4" t="s">
        <v>147</v>
      </c>
      <c r="B87" s="45">
        <v>19367401</v>
      </c>
      <c r="C87" s="48">
        <v>7522.02</v>
      </c>
      <c r="D87" s="48">
        <v>32</v>
      </c>
      <c r="E87" s="48">
        <v>11508.800000000001</v>
      </c>
      <c r="F87" s="48">
        <v>108</v>
      </c>
      <c r="G87" s="49"/>
      <c r="H87" s="48"/>
      <c r="I87" s="48"/>
      <c r="J87" s="49">
        <v>6729.39</v>
      </c>
      <c r="K87" s="49">
        <v>1316</v>
      </c>
      <c r="L87" s="49"/>
      <c r="M87" s="49"/>
      <c r="N87" s="49"/>
      <c r="O87" s="49"/>
      <c r="P87" s="49"/>
      <c r="Q87" s="49"/>
      <c r="R87" s="49"/>
      <c r="S87" s="49"/>
      <c r="T87" s="51"/>
      <c r="U87" s="49"/>
      <c r="V87" s="49"/>
      <c r="W87" s="48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50">
        <f t="shared" si="1"/>
        <v>15599.409999999998</v>
      </c>
    </row>
    <row r="88" spans="1:61" ht="15.75" x14ac:dyDescent="0.25">
      <c r="A88" s="4" t="s">
        <v>180</v>
      </c>
      <c r="B88" s="45">
        <v>420200039</v>
      </c>
      <c r="C88" s="48">
        <v>9993.66</v>
      </c>
      <c r="D88" s="48">
        <v>48</v>
      </c>
      <c r="E88" s="48">
        <v>9993.66</v>
      </c>
      <c r="F88" s="48">
        <v>48</v>
      </c>
      <c r="G88" s="49"/>
      <c r="H88" s="48"/>
      <c r="I88" s="48"/>
      <c r="J88" s="49">
        <v>6068.23</v>
      </c>
      <c r="K88" s="49">
        <v>1144</v>
      </c>
      <c r="L88" s="49"/>
      <c r="M88" s="49"/>
      <c r="N88" s="49"/>
      <c r="O88" s="49"/>
      <c r="P88" s="49"/>
      <c r="Q88" s="49"/>
      <c r="R88" s="49"/>
      <c r="S88" s="49"/>
      <c r="T88" s="51"/>
      <c r="U88" s="49"/>
      <c r="V88" s="49"/>
      <c r="W88" s="48"/>
      <c r="X88" s="49"/>
      <c r="Y88" s="49"/>
      <c r="Z88" s="49">
        <v>14.79</v>
      </c>
      <c r="AA88" s="49">
        <v>4</v>
      </c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50">
        <f t="shared" si="1"/>
        <v>17272.68</v>
      </c>
    </row>
    <row r="89" spans="1:61" ht="15.75" x14ac:dyDescent="0.25">
      <c r="A89" s="4" t="s">
        <v>220</v>
      </c>
      <c r="B89" s="45">
        <v>170077420</v>
      </c>
      <c r="C89" s="48">
        <v>26290.639999999999</v>
      </c>
      <c r="D89" s="48">
        <v>544</v>
      </c>
      <c r="E89" s="48">
        <v>27616.699999999997</v>
      </c>
      <c r="F89" s="48">
        <v>560</v>
      </c>
      <c r="G89" s="49"/>
      <c r="H89" s="48"/>
      <c r="I89" s="48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51"/>
      <c r="U89" s="49"/>
      <c r="V89" s="49"/>
      <c r="W89" s="48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>
        <v>147.29000000000002</v>
      </c>
      <c r="BH89" s="49">
        <v>0</v>
      </c>
      <c r="BI89" s="50">
        <f t="shared" si="1"/>
        <v>26981.93</v>
      </c>
    </row>
    <row r="90" spans="1:61" ht="15.75" x14ac:dyDescent="0.25">
      <c r="A90" s="4" t="s">
        <v>144</v>
      </c>
      <c r="B90" s="45">
        <v>19177463</v>
      </c>
      <c r="C90" s="48">
        <v>6375.1100000000006</v>
      </c>
      <c r="D90" s="48">
        <v>140</v>
      </c>
      <c r="E90" s="48">
        <v>6375.11</v>
      </c>
      <c r="F90" s="48">
        <v>140</v>
      </c>
      <c r="G90" s="49"/>
      <c r="H90" s="48"/>
      <c r="I90" s="48"/>
      <c r="J90" s="49">
        <v>311.2</v>
      </c>
      <c r="K90" s="49">
        <v>64</v>
      </c>
      <c r="L90" s="49"/>
      <c r="M90" s="49"/>
      <c r="N90" s="49"/>
      <c r="O90" s="49"/>
      <c r="P90" s="49"/>
      <c r="Q90" s="49"/>
      <c r="R90" s="49"/>
      <c r="S90" s="49"/>
      <c r="T90" s="51"/>
      <c r="U90" s="49"/>
      <c r="V90" s="49"/>
      <c r="W90" s="48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50">
        <f t="shared" si="1"/>
        <v>6890.3100000000022</v>
      </c>
    </row>
    <row r="91" spans="1:61" ht="15.75" x14ac:dyDescent="0.25">
      <c r="A91" s="4" t="s">
        <v>131</v>
      </c>
      <c r="B91" s="45">
        <v>10054109</v>
      </c>
      <c r="C91" s="48">
        <v>179544.72000000003</v>
      </c>
      <c r="D91" s="48">
        <v>3209</v>
      </c>
      <c r="E91" s="48">
        <v>181895.65</v>
      </c>
      <c r="F91" s="48">
        <v>3285</v>
      </c>
      <c r="G91" s="49"/>
      <c r="H91" s="48"/>
      <c r="I91" s="48"/>
      <c r="J91" s="49">
        <v>2492.7000000000003</v>
      </c>
      <c r="K91" s="49">
        <v>472</v>
      </c>
      <c r="L91" s="49"/>
      <c r="M91" s="49"/>
      <c r="N91" s="49"/>
      <c r="O91" s="49"/>
      <c r="P91" s="49"/>
      <c r="Q91" s="49"/>
      <c r="R91" s="49"/>
      <c r="S91" s="49"/>
      <c r="T91" s="51"/>
      <c r="U91" s="49"/>
      <c r="V91" s="49"/>
      <c r="W91" s="48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>
        <v>141.82999999999998</v>
      </c>
      <c r="AP91" s="49">
        <v>0</v>
      </c>
      <c r="AQ91" s="49"/>
      <c r="AR91" s="49"/>
      <c r="AS91" s="49">
        <v>98.039999999999992</v>
      </c>
      <c r="AT91" s="49">
        <v>0</v>
      </c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>
        <v>296.59999999999997</v>
      </c>
      <c r="BH91" s="49">
        <v>0</v>
      </c>
      <c r="BI91" s="50">
        <f t="shared" si="1"/>
        <v>186254.88999999998</v>
      </c>
    </row>
    <row r="92" spans="1:61" ht="15.75" x14ac:dyDescent="0.25">
      <c r="A92" s="4" t="s">
        <v>270</v>
      </c>
      <c r="B92" s="45">
        <v>19277402</v>
      </c>
      <c r="C92" s="48">
        <v>101315.67000000001</v>
      </c>
      <c r="D92" s="48">
        <v>4236</v>
      </c>
      <c r="E92" s="48">
        <v>102611.16</v>
      </c>
      <c r="F92" s="48">
        <v>4240</v>
      </c>
      <c r="G92" s="49"/>
      <c r="H92" s="48"/>
      <c r="I92" s="48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51"/>
      <c r="U92" s="49"/>
      <c r="V92" s="49"/>
      <c r="W92" s="48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50">
        <f t="shared" si="1"/>
        <v>105551.67000000001</v>
      </c>
    </row>
    <row r="93" spans="1:61" ht="15.75" x14ac:dyDescent="0.25">
      <c r="A93" s="4" t="s">
        <v>66</v>
      </c>
      <c r="B93" s="45">
        <v>270077407</v>
      </c>
      <c r="C93" s="48">
        <v>0</v>
      </c>
      <c r="D93" s="48">
        <v>7104</v>
      </c>
      <c r="E93" s="48">
        <v>0</v>
      </c>
      <c r="F93" s="48">
        <v>7104</v>
      </c>
      <c r="G93" s="49">
        <v>76620.180000000008</v>
      </c>
      <c r="H93" s="48"/>
      <c r="I93" s="48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51"/>
      <c r="U93" s="49"/>
      <c r="V93" s="49"/>
      <c r="W93" s="48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>
        <v>6230.4</v>
      </c>
      <c r="BG93" s="49">
        <v>43.71</v>
      </c>
      <c r="BH93" s="49">
        <v>44</v>
      </c>
      <c r="BI93" s="50">
        <f t="shared" si="1"/>
        <v>90042.290000000008</v>
      </c>
    </row>
    <row r="94" spans="1:61" ht="15.75" x14ac:dyDescent="0.25">
      <c r="A94" s="4" t="s">
        <v>219</v>
      </c>
      <c r="B94" s="45">
        <v>170000192</v>
      </c>
      <c r="C94" s="48">
        <v>36275.629999999997</v>
      </c>
      <c r="D94" s="48">
        <v>1472</v>
      </c>
      <c r="E94" s="48">
        <v>42901.99</v>
      </c>
      <c r="F94" s="48">
        <v>1712</v>
      </c>
      <c r="G94" s="49"/>
      <c r="H94" s="48"/>
      <c r="I94" s="48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51"/>
      <c r="U94" s="49"/>
      <c r="V94" s="49"/>
      <c r="W94" s="48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>
        <v>160.76000000000002</v>
      </c>
      <c r="BH94" s="49">
        <v>0</v>
      </c>
      <c r="BI94" s="50">
        <f t="shared" si="1"/>
        <v>37908.389999999992</v>
      </c>
    </row>
    <row r="95" spans="1:61" ht="15.75" x14ac:dyDescent="0.25">
      <c r="A95" s="4" t="s">
        <v>318</v>
      </c>
      <c r="B95" s="45">
        <v>19477408</v>
      </c>
      <c r="C95" s="48">
        <v>65059.29</v>
      </c>
      <c r="D95" s="48">
        <v>5168</v>
      </c>
      <c r="E95" s="48">
        <v>77210.399999999994</v>
      </c>
      <c r="F95" s="48">
        <v>5214</v>
      </c>
      <c r="G95" s="49"/>
      <c r="H95" s="48"/>
      <c r="I95" s="48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51"/>
      <c r="U95" s="49"/>
      <c r="V95" s="49"/>
      <c r="W95" s="48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>
        <v>57.09</v>
      </c>
      <c r="BH95" s="49">
        <v>4</v>
      </c>
      <c r="BI95" s="50">
        <f t="shared" si="1"/>
        <v>70288.38</v>
      </c>
    </row>
    <row r="96" spans="1:61" ht="15.75" x14ac:dyDescent="0.25">
      <c r="A96" s="4" t="s">
        <v>189</v>
      </c>
      <c r="B96" s="45">
        <v>660200030</v>
      </c>
      <c r="C96" s="48">
        <v>13066.09</v>
      </c>
      <c r="D96" s="48">
        <v>340</v>
      </c>
      <c r="E96" s="48">
        <v>13066.09</v>
      </c>
      <c r="F96" s="48">
        <v>340</v>
      </c>
      <c r="G96" s="49"/>
      <c r="H96" s="48"/>
      <c r="I96" s="48"/>
      <c r="J96" s="49">
        <v>11285.400000000001</v>
      </c>
      <c r="K96" s="49">
        <v>2300</v>
      </c>
      <c r="L96" s="49"/>
      <c r="M96" s="49"/>
      <c r="N96" s="49"/>
      <c r="O96" s="49"/>
      <c r="P96" s="49"/>
      <c r="Q96" s="49"/>
      <c r="R96" s="49"/>
      <c r="S96" s="49"/>
      <c r="T96" s="51"/>
      <c r="U96" s="49"/>
      <c r="V96" s="49"/>
      <c r="W96" s="48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50">
        <f t="shared" si="1"/>
        <v>26991.49</v>
      </c>
    </row>
    <row r="97" spans="1:61" ht="15.75" x14ac:dyDescent="0.25">
      <c r="A97" s="4" t="s">
        <v>107</v>
      </c>
      <c r="B97" s="45">
        <v>680200009</v>
      </c>
      <c r="C97" s="48">
        <v>11982.39</v>
      </c>
      <c r="D97" s="48">
        <v>60</v>
      </c>
      <c r="E97" s="48">
        <v>11982.39</v>
      </c>
      <c r="F97" s="48">
        <v>60</v>
      </c>
      <c r="G97" s="49"/>
      <c r="H97" s="48"/>
      <c r="I97" s="48"/>
      <c r="J97" s="49">
        <v>2289.6000000000004</v>
      </c>
      <c r="K97" s="49">
        <v>60</v>
      </c>
      <c r="L97" s="49"/>
      <c r="M97" s="49"/>
      <c r="N97" s="49"/>
      <c r="O97" s="49"/>
      <c r="P97" s="49"/>
      <c r="Q97" s="49"/>
      <c r="R97" s="49"/>
      <c r="S97" s="49"/>
      <c r="T97" s="51"/>
      <c r="U97" s="49"/>
      <c r="V97" s="49"/>
      <c r="W97" s="48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50">
        <f t="shared" si="1"/>
        <v>14391.989999999998</v>
      </c>
    </row>
    <row r="98" spans="1:61" ht="15.75" x14ac:dyDescent="0.25">
      <c r="A98" s="4" t="s">
        <v>83</v>
      </c>
      <c r="B98" s="45">
        <v>900200075</v>
      </c>
      <c r="C98" s="48">
        <v>46279.07</v>
      </c>
      <c r="D98" s="48">
        <v>8246</v>
      </c>
      <c r="E98" s="48">
        <v>54384.57</v>
      </c>
      <c r="F98" s="48">
        <v>8806</v>
      </c>
      <c r="G98" s="49"/>
      <c r="H98" s="48"/>
      <c r="I98" s="48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51"/>
      <c r="U98" s="49">
        <v>2267.69</v>
      </c>
      <c r="V98" s="49">
        <v>574</v>
      </c>
      <c r="W98" s="48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50">
        <f t="shared" si="1"/>
        <v>57366.760000000009</v>
      </c>
    </row>
    <row r="99" spans="1:61" ht="15.75" x14ac:dyDescent="0.25">
      <c r="A99" s="4" t="s">
        <v>238</v>
      </c>
      <c r="B99" s="45">
        <v>50066201</v>
      </c>
      <c r="C99" s="48">
        <v>66019.77</v>
      </c>
      <c r="D99" s="48">
        <v>148</v>
      </c>
      <c r="E99" s="48">
        <v>75562.23</v>
      </c>
      <c r="F99" s="48">
        <v>148</v>
      </c>
      <c r="G99" s="49"/>
      <c r="H99" s="48"/>
      <c r="I99" s="48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51"/>
      <c r="U99" s="49">
        <v>4090.5300000000007</v>
      </c>
      <c r="V99" s="49">
        <v>0</v>
      </c>
      <c r="W99" s="48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50">
        <f t="shared" si="1"/>
        <v>70258.3</v>
      </c>
    </row>
    <row r="100" spans="1:61" ht="15.75" x14ac:dyDescent="0.25">
      <c r="A100" s="4" t="s">
        <v>95</v>
      </c>
      <c r="B100" s="45">
        <v>50077478</v>
      </c>
      <c r="C100" s="48">
        <v>65038.94</v>
      </c>
      <c r="D100" s="48">
        <v>4436</v>
      </c>
      <c r="E100" s="48">
        <v>68950.710000000006</v>
      </c>
      <c r="F100" s="48">
        <v>4520</v>
      </c>
      <c r="G100" s="49"/>
      <c r="H100" s="48"/>
      <c r="I100" s="48"/>
      <c r="J100" s="49">
        <v>4694.6500000000005</v>
      </c>
      <c r="K100" s="49">
        <v>964</v>
      </c>
      <c r="L100" s="49"/>
      <c r="M100" s="49"/>
      <c r="N100" s="49"/>
      <c r="O100" s="49"/>
      <c r="P100" s="49"/>
      <c r="Q100" s="49"/>
      <c r="R100" s="49"/>
      <c r="S100" s="49"/>
      <c r="T100" s="51"/>
      <c r="U100" s="49"/>
      <c r="V100" s="49"/>
      <c r="W100" s="48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>
        <v>169.38</v>
      </c>
      <c r="BH100" s="49">
        <v>8</v>
      </c>
      <c r="BI100" s="50">
        <f t="shared" si="1"/>
        <v>75310.970000000016</v>
      </c>
    </row>
    <row r="101" spans="1:61" ht="15.75" x14ac:dyDescent="0.25">
      <c r="A101" s="4" t="s">
        <v>170</v>
      </c>
      <c r="B101" s="45">
        <v>250000072</v>
      </c>
      <c r="C101" s="48">
        <v>36794.869999999995</v>
      </c>
      <c r="D101" s="48">
        <v>192</v>
      </c>
      <c r="E101" s="48">
        <v>40302.46</v>
      </c>
      <c r="F101" s="48">
        <v>208</v>
      </c>
      <c r="G101" s="49"/>
      <c r="H101" s="48"/>
      <c r="I101" s="48"/>
      <c r="J101" s="49">
        <v>19908.64</v>
      </c>
      <c r="K101" s="49">
        <v>2208</v>
      </c>
      <c r="L101" s="49"/>
      <c r="M101" s="49"/>
      <c r="N101" s="49"/>
      <c r="O101" s="49"/>
      <c r="P101" s="49"/>
      <c r="Q101" s="49"/>
      <c r="R101" s="49"/>
      <c r="S101" s="49"/>
      <c r="T101" s="51"/>
      <c r="U101" s="49"/>
      <c r="V101" s="49"/>
      <c r="W101" s="48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50">
        <f t="shared" si="1"/>
        <v>59103.509999999987</v>
      </c>
    </row>
    <row r="102" spans="1:61" ht="15.75" x14ac:dyDescent="0.25">
      <c r="A102" s="4" t="s">
        <v>98</v>
      </c>
      <c r="B102" s="45">
        <v>210000053</v>
      </c>
      <c r="C102" s="48">
        <v>0</v>
      </c>
      <c r="D102" s="48">
        <v>4512</v>
      </c>
      <c r="E102" s="48">
        <v>0</v>
      </c>
      <c r="F102" s="48">
        <v>4512</v>
      </c>
      <c r="G102" s="49">
        <v>40507.620000000003</v>
      </c>
      <c r="H102" s="48"/>
      <c r="I102" s="48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51"/>
      <c r="U102" s="49"/>
      <c r="V102" s="49"/>
      <c r="W102" s="48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50">
        <f t="shared" si="1"/>
        <v>45019.62</v>
      </c>
    </row>
    <row r="103" spans="1:61" ht="15.75" x14ac:dyDescent="0.25">
      <c r="A103" s="4" t="s">
        <v>264</v>
      </c>
      <c r="B103" s="45">
        <v>10077487</v>
      </c>
      <c r="C103" s="48">
        <v>19495.759999999998</v>
      </c>
      <c r="D103" s="48">
        <v>392</v>
      </c>
      <c r="E103" s="48">
        <v>19495.759999999998</v>
      </c>
      <c r="F103" s="48">
        <v>392</v>
      </c>
      <c r="G103" s="49"/>
      <c r="H103" s="48"/>
      <c r="I103" s="48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51"/>
      <c r="U103" s="49"/>
      <c r="V103" s="49"/>
      <c r="W103" s="48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>
        <f t="shared" si="1"/>
        <v>19887.759999999998</v>
      </c>
    </row>
    <row r="104" spans="1:61" ht="15.75" x14ac:dyDescent="0.25">
      <c r="A104" s="4" t="s">
        <v>55</v>
      </c>
      <c r="B104" s="45">
        <v>170024104</v>
      </c>
      <c r="C104" s="48">
        <v>139156.77000000002</v>
      </c>
      <c r="D104" s="48">
        <v>8034</v>
      </c>
      <c r="E104" s="48">
        <v>159529.33000000002</v>
      </c>
      <c r="F104" s="48">
        <v>8986</v>
      </c>
      <c r="G104" s="49">
        <v>68323.959999999992</v>
      </c>
      <c r="H104" s="48"/>
      <c r="I104" s="48"/>
      <c r="J104" s="49">
        <v>4217.2</v>
      </c>
      <c r="K104" s="49">
        <v>984</v>
      </c>
      <c r="L104" s="49"/>
      <c r="M104" s="49"/>
      <c r="N104" s="49"/>
      <c r="O104" s="49"/>
      <c r="P104" s="49"/>
      <c r="Q104" s="49"/>
      <c r="R104" s="49"/>
      <c r="S104" s="49"/>
      <c r="T104" s="51"/>
      <c r="U104" s="49">
        <v>2232.75</v>
      </c>
      <c r="V104" s="49">
        <v>0</v>
      </c>
      <c r="W104" s="48"/>
      <c r="X104" s="49"/>
      <c r="Y104" s="49"/>
      <c r="Z104" s="49">
        <v>3917.78</v>
      </c>
      <c r="AA104" s="49">
        <v>532</v>
      </c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>
        <v>265.87</v>
      </c>
      <c r="AR104" s="49">
        <v>0</v>
      </c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>
        <v>1212.8900000000001</v>
      </c>
      <c r="BH104" s="49">
        <v>50</v>
      </c>
      <c r="BI104" s="50">
        <f t="shared" si="1"/>
        <v>228927.22000000009</v>
      </c>
    </row>
    <row r="105" spans="1:61" ht="15.75" x14ac:dyDescent="0.25">
      <c r="A105" s="4" t="s">
        <v>141</v>
      </c>
      <c r="B105" s="45">
        <v>19177449</v>
      </c>
      <c r="C105" s="48">
        <v>19958.439999999999</v>
      </c>
      <c r="D105" s="48">
        <v>4</v>
      </c>
      <c r="E105" s="48">
        <v>30466.940000000002</v>
      </c>
      <c r="F105" s="48">
        <v>4</v>
      </c>
      <c r="G105" s="49">
        <v>16926</v>
      </c>
      <c r="H105" s="48"/>
      <c r="I105" s="48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51"/>
      <c r="U105" s="49"/>
      <c r="V105" s="49"/>
      <c r="W105" s="48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>
        <f t="shared" si="1"/>
        <v>36888.44</v>
      </c>
    </row>
    <row r="106" spans="1:61" ht="15.75" x14ac:dyDescent="0.25">
      <c r="A106" s="4" t="s">
        <v>265</v>
      </c>
      <c r="B106" s="45">
        <v>19177406</v>
      </c>
      <c r="C106" s="48">
        <v>73916.78</v>
      </c>
      <c r="D106" s="48">
        <v>5885</v>
      </c>
      <c r="E106" s="48">
        <v>85183.16</v>
      </c>
      <c r="F106" s="48">
        <v>5973</v>
      </c>
      <c r="G106" s="49"/>
      <c r="H106" s="48"/>
      <c r="I106" s="48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51"/>
      <c r="U106" s="49"/>
      <c r="V106" s="49"/>
      <c r="W106" s="48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>
        <f t="shared" si="1"/>
        <v>79801.78</v>
      </c>
    </row>
    <row r="107" spans="1:61" ht="15.75" x14ac:dyDescent="0.25">
      <c r="A107" s="4" t="s">
        <v>439</v>
      </c>
      <c r="B107" s="45">
        <v>90024101</v>
      </c>
      <c r="C107" s="48">
        <v>1453600.1799999995</v>
      </c>
      <c r="D107" s="48">
        <v>32966</v>
      </c>
      <c r="E107" s="48">
        <v>1652146.3699999994</v>
      </c>
      <c r="F107" s="48">
        <v>34841</v>
      </c>
      <c r="G107" s="49">
        <v>41056.499999999993</v>
      </c>
      <c r="H107" s="48"/>
      <c r="I107" s="48"/>
      <c r="J107" s="49">
        <v>71110.259999999995</v>
      </c>
      <c r="K107" s="49">
        <v>6581</v>
      </c>
      <c r="L107" s="49"/>
      <c r="M107" s="49">
        <v>6596.31</v>
      </c>
      <c r="N107" s="49">
        <v>153</v>
      </c>
      <c r="O107" s="49"/>
      <c r="P107" s="49"/>
      <c r="Q107" s="49"/>
      <c r="R107" s="49"/>
      <c r="S107" s="49"/>
      <c r="T107" s="51"/>
      <c r="U107" s="49">
        <v>13710.18</v>
      </c>
      <c r="V107" s="49">
        <v>263</v>
      </c>
      <c r="W107" s="48"/>
      <c r="X107" s="49"/>
      <c r="Y107" s="49"/>
      <c r="Z107" s="49">
        <v>1061.3499999999999</v>
      </c>
      <c r="AA107" s="49">
        <v>160</v>
      </c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>
        <v>39885.97</v>
      </c>
      <c r="AP107" s="49">
        <v>64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>
        <v>7884.0400000000009</v>
      </c>
      <c r="BH107" s="49">
        <v>161</v>
      </c>
      <c r="BI107" s="50">
        <f t="shared" si="1"/>
        <v>1675252.7899999998</v>
      </c>
    </row>
    <row r="108" spans="1:61" ht="15.75" x14ac:dyDescent="0.25">
      <c r="A108" s="4" t="s">
        <v>48</v>
      </c>
      <c r="B108" s="45">
        <v>90020301</v>
      </c>
      <c r="C108" s="48">
        <v>590848.44000000006</v>
      </c>
      <c r="D108" s="48">
        <v>37171</v>
      </c>
      <c r="E108" s="48">
        <v>652128.64999999991</v>
      </c>
      <c r="F108" s="48">
        <v>38095</v>
      </c>
      <c r="G108" s="49"/>
      <c r="H108" s="48"/>
      <c r="I108" s="48"/>
      <c r="J108" s="49">
        <v>27763.019999999997</v>
      </c>
      <c r="K108" s="49">
        <v>3229</v>
      </c>
      <c r="L108" s="49">
        <v>5</v>
      </c>
      <c r="M108" s="49">
        <v>2349.09</v>
      </c>
      <c r="N108" s="49">
        <v>39</v>
      </c>
      <c r="O108" s="49"/>
      <c r="P108" s="49"/>
      <c r="Q108" s="49"/>
      <c r="R108" s="49"/>
      <c r="S108" s="49"/>
      <c r="T108" s="51"/>
      <c r="U108" s="49">
        <v>4955.3599999999997</v>
      </c>
      <c r="V108" s="49">
        <v>241</v>
      </c>
      <c r="W108" s="48"/>
      <c r="X108" s="49"/>
      <c r="Y108" s="49"/>
      <c r="Z108" s="49">
        <v>29.53</v>
      </c>
      <c r="AA108" s="49">
        <v>68</v>
      </c>
      <c r="AB108" s="49"/>
      <c r="AC108" s="49"/>
      <c r="AD108" s="49">
        <v>1978.25</v>
      </c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>
        <v>16417.89</v>
      </c>
      <c r="AP108" s="49">
        <v>134</v>
      </c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>
        <v>5772.2000000000007</v>
      </c>
      <c r="BE108" s="49"/>
      <c r="BF108" s="49"/>
      <c r="BG108" s="49">
        <v>777.88000000000011</v>
      </c>
      <c r="BH108" s="49">
        <v>89</v>
      </c>
      <c r="BI108" s="50">
        <f t="shared" si="1"/>
        <v>691867.65999999992</v>
      </c>
    </row>
    <row r="109" spans="1:61" ht="15.75" x14ac:dyDescent="0.25">
      <c r="A109" s="4" t="s">
        <v>209</v>
      </c>
      <c r="B109" s="45">
        <v>110000048</v>
      </c>
      <c r="C109" s="48">
        <v>1750021.7799999993</v>
      </c>
      <c r="D109" s="48">
        <v>58935</v>
      </c>
      <c r="E109" s="48">
        <v>2195978.71</v>
      </c>
      <c r="F109" s="48">
        <v>67976</v>
      </c>
      <c r="G109" s="49">
        <v>69685.090000000011</v>
      </c>
      <c r="H109" s="48"/>
      <c r="I109" s="48"/>
      <c r="J109" s="49">
        <v>68865.08</v>
      </c>
      <c r="K109" s="49">
        <v>6115</v>
      </c>
      <c r="L109" s="49"/>
      <c r="M109" s="49"/>
      <c r="N109" s="49"/>
      <c r="O109" s="49"/>
      <c r="P109" s="49"/>
      <c r="Q109" s="49">
        <v>111855.45000000001</v>
      </c>
      <c r="R109" s="49">
        <v>4137</v>
      </c>
      <c r="S109" s="49"/>
      <c r="T109" s="51"/>
      <c r="U109" s="49">
        <v>57322.469999999994</v>
      </c>
      <c r="V109" s="49">
        <v>325</v>
      </c>
      <c r="W109" s="48"/>
      <c r="X109" s="49"/>
      <c r="Y109" s="49"/>
      <c r="Z109" s="49">
        <v>30.24</v>
      </c>
      <c r="AA109" s="49">
        <v>4</v>
      </c>
      <c r="AB109" s="49"/>
      <c r="AC109" s="49"/>
      <c r="AD109" s="49">
        <v>2690.42</v>
      </c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>
        <v>38592.5</v>
      </c>
      <c r="AP109" s="49">
        <v>249</v>
      </c>
      <c r="AQ109" s="49"/>
      <c r="AR109" s="49"/>
      <c r="AS109" s="49">
        <v>347.26</v>
      </c>
      <c r="AT109" s="49">
        <v>0</v>
      </c>
      <c r="AU109" s="49"/>
      <c r="AV109" s="49"/>
      <c r="AW109" s="49"/>
      <c r="AX109" s="49">
        <v>120.12</v>
      </c>
      <c r="AY109" s="49"/>
      <c r="AZ109" s="49">
        <v>14.93</v>
      </c>
      <c r="BA109" s="49"/>
      <c r="BB109" s="49"/>
      <c r="BC109" s="49"/>
      <c r="BD109" s="49"/>
      <c r="BE109" s="49"/>
      <c r="BF109" s="49"/>
      <c r="BG109" s="49">
        <v>1335.63</v>
      </c>
      <c r="BH109" s="49">
        <v>43</v>
      </c>
      <c r="BI109" s="50">
        <f t="shared" si="1"/>
        <v>2170688.9699999988</v>
      </c>
    </row>
    <row r="110" spans="1:61" ht="15.75" x14ac:dyDescent="0.25">
      <c r="A110" s="4" t="s">
        <v>322</v>
      </c>
      <c r="B110" s="45">
        <v>90077418</v>
      </c>
      <c r="C110" s="48">
        <v>3558.2300000000005</v>
      </c>
      <c r="D110" s="48">
        <v>132</v>
      </c>
      <c r="E110" s="48">
        <v>3783.49</v>
      </c>
      <c r="F110" s="48">
        <v>144</v>
      </c>
      <c r="G110" s="49"/>
      <c r="H110" s="48"/>
      <c r="I110" s="48"/>
      <c r="J110" s="49">
        <v>7095.71</v>
      </c>
      <c r="K110" s="49">
        <v>752</v>
      </c>
      <c r="L110" s="49"/>
      <c r="M110" s="49"/>
      <c r="N110" s="49"/>
      <c r="O110" s="49"/>
      <c r="P110" s="49"/>
      <c r="Q110" s="49"/>
      <c r="R110" s="49"/>
      <c r="S110" s="49"/>
      <c r="T110" s="51"/>
      <c r="U110" s="49"/>
      <c r="V110" s="49"/>
      <c r="W110" s="48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>
        <f t="shared" si="1"/>
        <v>11537.94</v>
      </c>
    </row>
    <row r="111" spans="1:61" ht="15.75" x14ac:dyDescent="0.25">
      <c r="A111" s="4" t="s">
        <v>283</v>
      </c>
      <c r="B111" s="45">
        <v>130077421</v>
      </c>
      <c r="C111" s="48">
        <v>38413.26</v>
      </c>
      <c r="D111" s="48">
        <v>0</v>
      </c>
      <c r="E111" s="48">
        <v>41117.18</v>
      </c>
      <c r="F111" s="48">
        <v>0</v>
      </c>
      <c r="G111" s="49"/>
      <c r="H111" s="48"/>
      <c r="I111" s="48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51"/>
      <c r="U111" s="49">
        <v>488.41999999999996</v>
      </c>
      <c r="V111" s="49">
        <v>0</v>
      </c>
      <c r="W111" s="48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50">
        <f t="shared" si="1"/>
        <v>38901.68</v>
      </c>
    </row>
    <row r="112" spans="1:61" ht="15.75" x14ac:dyDescent="0.25">
      <c r="A112" s="4" t="s">
        <v>159</v>
      </c>
      <c r="B112" s="45">
        <v>801000001</v>
      </c>
      <c r="C112" s="48">
        <v>10519.13</v>
      </c>
      <c r="D112" s="48">
        <v>72</v>
      </c>
      <c r="E112" s="48">
        <v>10776.54</v>
      </c>
      <c r="F112" s="48">
        <v>72</v>
      </c>
      <c r="G112" s="49"/>
      <c r="H112" s="48"/>
      <c r="I112" s="48"/>
      <c r="J112" s="49">
        <v>10311.34</v>
      </c>
      <c r="K112" s="49">
        <v>1540</v>
      </c>
      <c r="L112" s="49"/>
      <c r="M112" s="49"/>
      <c r="N112" s="49"/>
      <c r="O112" s="49"/>
      <c r="P112" s="49"/>
      <c r="Q112" s="49"/>
      <c r="R112" s="49"/>
      <c r="S112" s="49"/>
      <c r="T112" s="51"/>
      <c r="U112" s="49"/>
      <c r="V112" s="49"/>
      <c r="W112" s="48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50">
        <f t="shared" si="1"/>
        <v>22442.469999999994</v>
      </c>
    </row>
    <row r="113" spans="1:61" ht="15.75" x14ac:dyDescent="0.25">
      <c r="A113" s="4" t="s">
        <v>136</v>
      </c>
      <c r="B113" s="45">
        <v>10077485</v>
      </c>
      <c r="C113" s="48">
        <v>9535.0299999999988</v>
      </c>
      <c r="D113" s="48">
        <v>48</v>
      </c>
      <c r="E113" s="48">
        <v>9535.68</v>
      </c>
      <c r="F113" s="48">
        <v>48</v>
      </c>
      <c r="G113" s="49"/>
      <c r="H113" s="48"/>
      <c r="I113" s="48"/>
      <c r="J113" s="49">
        <v>9245.24</v>
      </c>
      <c r="K113" s="49">
        <v>1436</v>
      </c>
      <c r="L113" s="49"/>
      <c r="M113" s="49"/>
      <c r="N113" s="49"/>
      <c r="O113" s="49"/>
      <c r="P113" s="49"/>
      <c r="Q113" s="49"/>
      <c r="R113" s="49"/>
      <c r="S113" s="49"/>
      <c r="T113" s="51"/>
      <c r="U113" s="49"/>
      <c r="V113" s="49"/>
      <c r="W113" s="48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>
        <f t="shared" si="1"/>
        <v>20264.269999999997</v>
      </c>
    </row>
    <row r="114" spans="1:61" ht="15.75" x14ac:dyDescent="0.25">
      <c r="A114" s="4" t="s">
        <v>153</v>
      </c>
      <c r="B114" s="45">
        <v>130020302</v>
      </c>
      <c r="C114" s="48">
        <v>710506.37999999989</v>
      </c>
      <c r="D114" s="48">
        <v>9403</v>
      </c>
      <c r="E114" s="48">
        <v>786990.4</v>
      </c>
      <c r="F114" s="48">
        <v>10201</v>
      </c>
      <c r="G114" s="49"/>
      <c r="H114" s="48"/>
      <c r="I114" s="48"/>
      <c r="J114" s="49">
        <v>83476.87000000001</v>
      </c>
      <c r="K114" s="49">
        <v>7232</v>
      </c>
      <c r="L114" s="49"/>
      <c r="M114" s="49"/>
      <c r="N114" s="49"/>
      <c r="O114" s="49"/>
      <c r="P114" s="49"/>
      <c r="Q114" s="49"/>
      <c r="R114" s="49"/>
      <c r="S114" s="49"/>
      <c r="T114" s="51"/>
      <c r="U114" s="49">
        <v>615.41999999999996</v>
      </c>
      <c r="V114" s="49">
        <v>0</v>
      </c>
      <c r="W114" s="48"/>
      <c r="X114" s="49"/>
      <c r="Y114" s="49"/>
      <c r="Z114" s="49">
        <v>0</v>
      </c>
      <c r="AA114" s="49">
        <v>4</v>
      </c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>
        <v>315.97999999999996</v>
      </c>
      <c r="AP114" s="49">
        <v>0</v>
      </c>
      <c r="AQ114" s="49"/>
      <c r="AR114" s="49"/>
      <c r="AS114" s="49">
        <v>116.61000000000001</v>
      </c>
      <c r="AT114" s="49">
        <v>0</v>
      </c>
      <c r="AU114" s="49"/>
      <c r="AV114" s="49"/>
      <c r="AW114" s="49"/>
      <c r="AX114" s="49">
        <v>99.199999999999989</v>
      </c>
      <c r="AY114" s="49"/>
      <c r="AZ114" s="49">
        <v>17.309999999999999</v>
      </c>
      <c r="BA114" s="49"/>
      <c r="BB114" s="49"/>
      <c r="BC114" s="49"/>
      <c r="BD114" s="49"/>
      <c r="BE114" s="49"/>
      <c r="BF114" s="49"/>
      <c r="BG114" s="49">
        <v>3164.88</v>
      </c>
      <c r="BH114" s="49">
        <v>59</v>
      </c>
      <c r="BI114" s="50">
        <f t="shared" si="1"/>
        <v>815010.64999999979</v>
      </c>
    </row>
    <row r="115" spans="1:61" ht="15.75" x14ac:dyDescent="0.25">
      <c r="A115" s="4" t="s">
        <v>57</v>
      </c>
      <c r="B115" s="45">
        <v>170077421</v>
      </c>
      <c r="C115" s="48">
        <v>0</v>
      </c>
      <c r="D115" s="48">
        <v>6580</v>
      </c>
      <c r="E115" s="48">
        <v>0</v>
      </c>
      <c r="F115" s="48">
        <v>6580</v>
      </c>
      <c r="G115" s="49">
        <v>57130.92</v>
      </c>
      <c r="H115" s="48"/>
      <c r="I115" s="48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51"/>
      <c r="U115" s="49"/>
      <c r="V115" s="49"/>
      <c r="W115" s="48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>
        <v>0</v>
      </c>
      <c r="BH115" s="49">
        <v>4</v>
      </c>
      <c r="BI115" s="50">
        <f t="shared" si="1"/>
        <v>63714.92</v>
      </c>
    </row>
    <row r="116" spans="1:61" ht="15.75" x14ac:dyDescent="0.25">
      <c r="A116" s="4" t="s">
        <v>77</v>
      </c>
      <c r="B116" s="45">
        <v>880200058</v>
      </c>
      <c r="C116" s="48">
        <v>62285.61</v>
      </c>
      <c r="D116" s="48">
        <v>1420</v>
      </c>
      <c r="E116" s="48">
        <v>69879.33</v>
      </c>
      <c r="F116" s="48">
        <v>1568</v>
      </c>
      <c r="G116" s="49"/>
      <c r="H116" s="48"/>
      <c r="I116" s="48"/>
      <c r="J116" s="49">
        <v>1091.25</v>
      </c>
      <c r="K116" s="49">
        <v>224</v>
      </c>
      <c r="L116" s="49"/>
      <c r="M116" s="49"/>
      <c r="N116" s="49"/>
      <c r="O116" s="49"/>
      <c r="P116" s="49"/>
      <c r="Q116" s="49"/>
      <c r="R116" s="49"/>
      <c r="S116" s="49"/>
      <c r="T116" s="51"/>
      <c r="U116" s="49"/>
      <c r="V116" s="49"/>
      <c r="W116" s="48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>
        <v>45.29</v>
      </c>
      <c r="BH116" s="49">
        <v>0</v>
      </c>
      <c r="BI116" s="50">
        <f t="shared" si="1"/>
        <v>65066.150000000009</v>
      </c>
    </row>
    <row r="117" spans="1:61" ht="15.75" x14ac:dyDescent="0.25">
      <c r="A117" s="4" t="s">
        <v>305</v>
      </c>
      <c r="B117" s="45">
        <v>90077434</v>
      </c>
      <c r="C117" s="48">
        <v>35245.61</v>
      </c>
      <c r="D117" s="48">
        <v>420</v>
      </c>
      <c r="E117" s="48">
        <v>40260.620000000003</v>
      </c>
      <c r="F117" s="48">
        <v>448</v>
      </c>
      <c r="G117" s="49"/>
      <c r="H117" s="48"/>
      <c r="I117" s="48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51"/>
      <c r="U117" s="49"/>
      <c r="V117" s="49"/>
      <c r="W117" s="48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50">
        <f t="shared" si="1"/>
        <v>35665.610000000008</v>
      </c>
    </row>
    <row r="118" spans="1:61" ht="15.75" x14ac:dyDescent="0.25">
      <c r="A118" s="4" t="s">
        <v>112</v>
      </c>
      <c r="B118" s="45">
        <v>760200025</v>
      </c>
      <c r="C118" s="48">
        <v>36665.909999999996</v>
      </c>
      <c r="D118" s="48">
        <v>9264</v>
      </c>
      <c r="E118" s="48">
        <v>36665.910000000003</v>
      </c>
      <c r="F118" s="48">
        <v>9264</v>
      </c>
      <c r="G118" s="49">
        <v>53500.44</v>
      </c>
      <c r="H118" s="48"/>
      <c r="I118" s="48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51"/>
      <c r="U118" s="49"/>
      <c r="V118" s="49"/>
      <c r="W118" s="48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>
        <v>110.23</v>
      </c>
      <c r="BH118" s="49">
        <v>0</v>
      </c>
      <c r="BI118" s="50">
        <f t="shared" si="1"/>
        <v>99540.580000000016</v>
      </c>
    </row>
    <row r="119" spans="1:61" ht="15.75" x14ac:dyDescent="0.25">
      <c r="A119" s="4" t="s">
        <v>154</v>
      </c>
      <c r="B119" s="45">
        <v>130024102</v>
      </c>
      <c r="C119" s="48">
        <v>309019.67000000004</v>
      </c>
      <c r="D119" s="48">
        <v>15158</v>
      </c>
      <c r="E119" s="48">
        <v>332900.84000000008</v>
      </c>
      <c r="F119" s="48">
        <v>16149</v>
      </c>
      <c r="G119" s="49">
        <v>76620</v>
      </c>
      <c r="H119" s="48"/>
      <c r="I119" s="48"/>
      <c r="J119" s="49">
        <v>15272.900000000001</v>
      </c>
      <c r="K119" s="49">
        <v>2464</v>
      </c>
      <c r="L119" s="49"/>
      <c r="M119" s="49"/>
      <c r="N119" s="49"/>
      <c r="O119" s="49"/>
      <c r="P119" s="49"/>
      <c r="Q119" s="49"/>
      <c r="R119" s="49"/>
      <c r="S119" s="49"/>
      <c r="T119" s="51"/>
      <c r="U119" s="49"/>
      <c r="V119" s="49"/>
      <c r="W119" s="48"/>
      <c r="X119" s="49"/>
      <c r="Y119" s="49"/>
      <c r="Z119" s="49">
        <v>29.83</v>
      </c>
      <c r="AA119" s="49">
        <v>4</v>
      </c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>
        <v>952.92999999999984</v>
      </c>
      <c r="BH119" s="49">
        <v>4</v>
      </c>
      <c r="BI119" s="50">
        <f t="shared" si="1"/>
        <v>419525.33000000007</v>
      </c>
    </row>
    <row r="120" spans="1:61" ht="15.75" x14ac:dyDescent="0.25">
      <c r="A120" s="4" t="s">
        <v>164</v>
      </c>
      <c r="B120" s="45">
        <v>801600029</v>
      </c>
      <c r="C120" s="48">
        <v>30114.77</v>
      </c>
      <c r="D120" s="48">
        <v>632</v>
      </c>
      <c r="E120" s="48">
        <v>34018.89</v>
      </c>
      <c r="F120" s="48">
        <v>660</v>
      </c>
      <c r="G120" s="49"/>
      <c r="H120" s="48"/>
      <c r="I120" s="48"/>
      <c r="J120" s="49">
        <v>50</v>
      </c>
      <c r="K120" s="49">
        <v>8</v>
      </c>
      <c r="L120" s="49"/>
      <c r="M120" s="49"/>
      <c r="N120" s="49"/>
      <c r="O120" s="49"/>
      <c r="P120" s="49"/>
      <c r="Q120" s="49"/>
      <c r="R120" s="49"/>
      <c r="S120" s="49"/>
      <c r="T120" s="51"/>
      <c r="U120" s="49"/>
      <c r="V120" s="49"/>
      <c r="W120" s="48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50">
        <f t="shared" si="1"/>
        <v>30804.770000000004</v>
      </c>
    </row>
    <row r="121" spans="1:61" ht="15.75" x14ac:dyDescent="0.25">
      <c r="A121" s="4" t="s">
        <v>109</v>
      </c>
      <c r="B121" s="45">
        <v>681000002</v>
      </c>
      <c r="C121" s="48">
        <v>69225.009999999995</v>
      </c>
      <c r="D121" s="48">
        <v>5062</v>
      </c>
      <c r="E121" s="48">
        <v>72357.3</v>
      </c>
      <c r="F121" s="48">
        <v>5377</v>
      </c>
      <c r="G121" s="49"/>
      <c r="H121" s="48"/>
      <c r="I121" s="48"/>
      <c r="J121" s="49">
        <v>27.46</v>
      </c>
      <c r="K121" s="49">
        <v>8</v>
      </c>
      <c r="L121" s="49"/>
      <c r="M121" s="49"/>
      <c r="N121" s="49"/>
      <c r="O121" s="49"/>
      <c r="P121" s="49"/>
      <c r="Q121" s="49"/>
      <c r="R121" s="49"/>
      <c r="S121" s="49"/>
      <c r="T121" s="51"/>
      <c r="U121" s="49">
        <v>747.2</v>
      </c>
      <c r="V121" s="49">
        <v>210</v>
      </c>
      <c r="W121" s="48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50">
        <f t="shared" si="1"/>
        <v>75279.67</v>
      </c>
    </row>
    <row r="122" spans="1:61" ht="15.75" x14ac:dyDescent="0.25">
      <c r="A122" s="4" t="s">
        <v>252</v>
      </c>
      <c r="B122" s="45">
        <v>10000287</v>
      </c>
      <c r="C122" s="48">
        <v>30542.68</v>
      </c>
      <c r="D122" s="48">
        <v>676</v>
      </c>
      <c r="E122" s="48">
        <v>30971.59</v>
      </c>
      <c r="F122" s="48">
        <v>704</v>
      </c>
      <c r="G122" s="49"/>
      <c r="H122" s="48"/>
      <c r="I122" s="48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51"/>
      <c r="U122" s="49"/>
      <c r="V122" s="49"/>
      <c r="W122" s="48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>
        <v>26.76</v>
      </c>
      <c r="BH122" s="49">
        <v>0</v>
      </c>
      <c r="BI122" s="50">
        <f t="shared" si="1"/>
        <v>31245.440000000006</v>
      </c>
    </row>
    <row r="123" spans="1:61" ht="15.75" x14ac:dyDescent="0.25">
      <c r="A123" s="4" t="s">
        <v>458</v>
      </c>
      <c r="B123" s="45">
        <v>1000280</v>
      </c>
      <c r="C123" s="48">
        <v>1957.17</v>
      </c>
      <c r="D123" s="48">
        <v>16</v>
      </c>
      <c r="E123" s="48">
        <v>1957.17</v>
      </c>
      <c r="F123" s="48">
        <v>16</v>
      </c>
      <c r="G123" s="49"/>
      <c r="H123" s="48"/>
      <c r="I123" s="48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51"/>
      <c r="U123" s="49"/>
      <c r="V123" s="49"/>
      <c r="W123" s="48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>
        <f t="shared" si="1"/>
        <v>1973.17</v>
      </c>
    </row>
    <row r="124" spans="1:61" ht="15.75" x14ac:dyDescent="0.25">
      <c r="A124" s="4" t="s">
        <v>155</v>
      </c>
      <c r="B124" s="45">
        <v>130063401</v>
      </c>
      <c r="C124" s="48">
        <v>328821.90000000002</v>
      </c>
      <c r="D124" s="48">
        <v>74501</v>
      </c>
      <c r="E124" s="48">
        <v>343385.49</v>
      </c>
      <c r="F124" s="48">
        <v>77805</v>
      </c>
      <c r="G124" s="49">
        <v>40506</v>
      </c>
      <c r="H124" s="48"/>
      <c r="I124" s="48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51"/>
      <c r="U124" s="49"/>
      <c r="V124" s="49"/>
      <c r="W124" s="48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>
        <f t="shared" si="1"/>
        <v>443828.9</v>
      </c>
    </row>
    <row r="125" spans="1:61" ht="15.75" x14ac:dyDescent="0.25">
      <c r="A125" s="4" t="s">
        <v>319</v>
      </c>
      <c r="B125" s="45">
        <v>19477466</v>
      </c>
      <c r="C125" s="48">
        <v>42405.99</v>
      </c>
      <c r="D125" s="48">
        <v>5296</v>
      </c>
      <c r="E125" s="48">
        <v>42541.17</v>
      </c>
      <c r="F125" s="48">
        <v>5296</v>
      </c>
      <c r="G125" s="49"/>
      <c r="H125" s="48"/>
      <c r="I125" s="48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51"/>
      <c r="U125" s="49"/>
      <c r="V125" s="49"/>
      <c r="W125" s="48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50">
        <f t="shared" si="1"/>
        <v>47701.990000000005</v>
      </c>
    </row>
    <row r="126" spans="1:61" ht="15.75" x14ac:dyDescent="0.25">
      <c r="A126" s="4" t="s">
        <v>466</v>
      </c>
      <c r="B126" s="45">
        <v>10000491</v>
      </c>
      <c r="C126" s="48">
        <v>50092.160000000003</v>
      </c>
      <c r="D126" s="48">
        <v>504</v>
      </c>
      <c r="E126" s="48">
        <v>50092.160000000003</v>
      </c>
      <c r="F126" s="48">
        <v>504</v>
      </c>
      <c r="G126" s="49"/>
      <c r="H126" s="48"/>
      <c r="I126" s="48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51"/>
      <c r="U126" s="49"/>
      <c r="V126" s="49"/>
      <c r="W126" s="48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50">
        <f t="shared" si="1"/>
        <v>50596.160000000003</v>
      </c>
    </row>
    <row r="127" spans="1:61" ht="15.75" x14ac:dyDescent="0.25">
      <c r="A127" s="4" t="s">
        <v>316</v>
      </c>
      <c r="B127" s="45">
        <v>601000001</v>
      </c>
      <c r="C127" s="48">
        <v>141292.76999999999</v>
      </c>
      <c r="D127" s="48">
        <v>6773</v>
      </c>
      <c r="E127" s="48">
        <v>147521.30999999997</v>
      </c>
      <c r="F127" s="48">
        <v>7068</v>
      </c>
      <c r="G127" s="49"/>
      <c r="H127" s="48"/>
      <c r="I127" s="48"/>
      <c r="J127" s="49">
        <v>3057.3200000000006</v>
      </c>
      <c r="K127" s="49">
        <v>560</v>
      </c>
      <c r="L127" s="49"/>
      <c r="M127" s="49"/>
      <c r="N127" s="49"/>
      <c r="O127" s="49"/>
      <c r="P127" s="49"/>
      <c r="Q127" s="49"/>
      <c r="R127" s="49"/>
      <c r="S127" s="49"/>
      <c r="T127" s="51"/>
      <c r="U127" s="49">
        <v>1062.5500000000002</v>
      </c>
      <c r="V127" s="49">
        <v>130</v>
      </c>
      <c r="W127" s="48"/>
      <c r="X127" s="49"/>
      <c r="Y127" s="49"/>
      <c r="Z127" s="49">
        <v>15.62</v>
      </c>
      <c r="AA127" s="49">
        <v>4</v>
      </c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>
        <v>90.52000000000001</v>
      </c>
      <c r="BH127" s="49">
        <v>7</v>
      </c>
      <c r="BI127" s="50">
        <f t="shared" si="1"/>
        <v>152992.78</v>
      </c>
    </row>
    <row r="128" spans="1:61" ht="15.75" x14ac:dyDescent="0.25">
      <c r="A128" s="4" t="s">
        <v>105</v>
      </c>
      <c r="B128" s="45">
        <v>600200001</v>
      </c>
      <c r="C128" s="48">
        <v>545905.9700000002</v>
      </c>
      <c r="D128" s="48">
        <v>22092</v>
      </c>
      <c r="E128" s="48">
        <v>590808.54</v>
      </c>
      <c r="F128" s="48">
        <v>22698</v>
      </c>
      <c r="G128" s="49">
        <v>61546.259999999995</v>
      </c>
      <c r="H128" s="48"/>
      <c r="I128" s="48"/>
      <c r="J128" s="49">
        <v>14450.29</v>
      </c>
      <c r="K128" s="49">
        <v>2055</v>
      </c>
      <c r="L128" s="49"/>
      <c r="M128" s="49"/>
      <c r="N128" s="49"/>
      <c r="O128" s="49"/>
      <c r="P128" s="49"/>
      <c r="Q128" s="49"/>
      <c r="R128" s="49"/>
      <c r="S128" s="49"/>
      <c r="T128" s="51"/>
      <c r="U128" s="49">
        <v>36025.599999999999</v>
      </c>
      <c r="V128" s="49">
        <v>2201</v>
      </c>
      <c r="W128" s="48"/>
      <c r="X128" s="49"/>
      <c r="Y128" s="49"/>
      <c r="Z128" s="49">
        <v>14.79</v>
      </c>
      <c r="AA128" s="49">
        <v>4</v>
      </c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>
        <v>16067.28</v>
      </c>
      <c r="AP128" s="49">
        <v>301</v>
      </c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>
        <v>2329.92</v>
      </c>
      <c r="BE128" s="49"/>
      <c r="BF128" s="49"/>
      <c r="BG128" s="49">
        <v>597.63</v>
      </c>
      <c r="BH128" s="49">
        <v>22</v>
      </c>
      <c r="BI128" s="50">
        <f t="shared" si="1"/>
        <v>703612.74000000022</v>
      </c>
    </row>
    <row r="129" spans="1:61" ht="15.75" x14ac:dyDescent="0.25">
      <c r="A129" s="4" t="s">
        <v>63</v>
      </c>
      <c r="B129" s="45">
        <v>270064101</v>
      </c>
      <c r="C129" s="48">
        <v>69157.349999999991</v>
      </c>
      <c r="D129" s="48">
        <v>2273</v>
      </c>
      <c r="E129" s="48">
        <v>135608.71</v>
      </c>
      <c r="F129" s="48">
        <v>3277</v>
      </c>
      <c r="G129" s="49"/>
      <c r="H129" s="48"/>
      <c r="I129" s="48"/>
      <c r="J129" s="49">
        <v>369.9</v>
      </c>
      <c r="K129" s="49">
        <v>40</v>
      </c>
      <c r="L129" s="49"/>
      <c r="M129" s="49"/>
      <c r="N129" s="49"/>
      <c r="O129" s="49"/>
      <c r="P129" s="49"/>
      <c r="Q129" s="49"/>
      <c r="R129" s="49"/>
      <c r="S129" s="49"/>
      <c r="T129" s="51"/>
      <c r="U129" s="49"/>
      <c r="V129" s="49"/>
      <c r="W129" s="48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>
        <v>377.34000000000003</v>
      </c>
      <c r="BH129" s="49">
        <v>20</v>
      </c>
      <c r="BI129" s="50">
        <f t="shared" si="1"/>
        <v>72237.59</v>
      </c>
    </row>
    <row r="130" spans="1:61" ht="15.75" x14ac:dyDescent="0.25">
      <c r="A130" s="4" t="s">
        <v>306</v>
      </c>
      <c r="B130" s="45">
        <v>400200003</v>
      </c>
      <c r="C130" s="48">
        <v>17260.690000000002</v>
      </c>
      <c r="D130" s="48">
        <v>672</v>
      </c>
      <c r="E130" s="48">
        <v>18262.810000000001</v>
      </c>
      <c r="F130" s="48">
        <v>712</v>
      </c>
      <c r="G130" s="49"/>
      <c r="H130" s="48"/>
      <c r="I130" s="48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51"/>
      <c r="U130" s="49"/>
      <c r="V130" s="49"/>
      <c r="W130" s="48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50">
        <f t="shared" si="1"/>
        <v>17932.689999999999</v>
      </c>
    </row>
    <row r="131" spans="1:61" ht="15.75" x14ac:dyDescent="0.25">
      <c r="A131" s="4" t="s">
        <v>81</v>
      </c>
      <c r="B131" s="45">
        <v>900200054</v>
      </c>
      <c r="C131" s="48">
        <v>15870.029999999999</v>
      </c>
      <c r="D131" s="48">
        <v>1256</v>
      </c>
      <c r="E131" s="48">
        <v>16062.970000000001</v>
      </c>
      <c r="F131" s="48">
        <v>1264</v>
      </c>
      <c r="G131" s="49"/>
      <c r="H131" s="48"/>
      <c r="I131" s="48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51"/>
      <c r="U131" s="49"/>
      <c r="V131" s="49"/>
      <c r="W131" s="48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50">
        <f t="shared" si="1"/>
        <v>17126.03</v>
      </c>
    </row>
    <row r="132" spans="1:61" ht="15.75" x14ac:dyDescent="0.25">
      <c r="A132" s="4" t="s">
        <v>70</v>
      </c>
      <c r="B132" s="45">
        <v>620200037</v>
      </c>
      <c r="C132" s="48">
        <v>27725.129999999997</v>
      </c>
      <c r="D132" s="48">
        <v>380</v>
      </c>
      <c r="E132" s="48">
        <v>27725.129999999997</v>
      </c>
      <c r="F132" s="48">
        <v>380</v>
      </c>
      <c r="G132" s="49"/>
      <c r="H132" s="48"/>
      <c r="I132" s="48"/>
      <c r="J132" s="49">
        <v>18247.460000000003</v>
      </c>
      <c r="K132" s="49">
        <v>2212</v>
      </c>
      <c r="L132" s="49"/>
      <c r="M132" s="49"/>
      <c r="N132" s="49"/>
      <c r="O132" s="49"/>
      <c r="P132" s="49"/>
      <c r="Q132" s="49"/>
      <c r="R132" s="49"/>
      <c r="S132" s="49"/>
      <c r="T132" s="51"/>
      <c r="U132" s="49"/>
      <c r="V132" s="49"/>
      <c r="W132" s="48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>
        <v>42.75</v>
      </c>
      <c r="BH132" s="49">
        <v>0</v>
      </c>
      <c r="BI132" s="50">
        <f t="shared" si="1"/>
        <v>48607.340000000004</v>
      </c>
    </row>
    <row r="133" spans="1:61" ht="15.75" x14ac:dyDescent="0.25">
      <c r="A133" s="4" t="s">
        <v>225</v>
      </c>
      <c r="B133" s="45">
        <v>620200012</v>
      </c>
      <c r="C133" s="48">
        <v>9499.0500000000011</v>
      </c>
      <c r="D133" s="48">
        <v>380</v>
      </c>
      <c r="E133" s="48">
        <v>9499.0499999999993</v>
      </c>
      <c r="F133" s="48">
        <v>380</v>
      </c>
      <c r="G133" s="49"/>
      <c r="H133" s="48"/>
      <c r="I133" s="48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51"/>
      <c r="U133" s="49"/>
      <c r="V133" s="49"/>
      <c r="W133" s="48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50">
        <f t="shared" si="1"/>
        <v>9879.0499999999993</v>
      </c>
    </row>
    <row r="134" spans="1:61" ht="15.75" x14ac:dyDescent="0.25">
      <c r="A134" s="4" t="s">
        <v>71</v>
      </c>
      <c r="B134" s="45">
        <v>620200038</v>
      </c>
      <c r="C134" s="48">
        <v>966155.17000000016</v>
      </c>
      <c r="D134" s="48">
        <v>26688</v>
      </c>
      <c r="E134" s="48">
        <v>1169978.8599999999</v>
      </c>
      <c r="F134" s="48">
        <v>32327</v>
      </c>
      <c r="G134" s="49">
        <v>9364.7100000000009</v>
      </c>
      <c r="H134" s="48"/>
      <c r="I134" s="48"/>
      <c r="J134" s="49">
        <v>56308.11</v>
      </c>
      <c r="K134" s="49">
        <v>8020</v>
      </c>
      <c r="L134" s="49"/>
      <c r="M134" s="49"/>
      <c r="N134" s="49"/>
      <c r="O134" s="49"/>
      <c r="P134" s="49"/>
      <c r="Q134" s="49">
        <v>84396.639999999985</v>
      </c>
      <c r="R134" s="49">
        <v>3164</v>
      </c>
      <c r="S134" s="49"/>
      <c r="T134" s="51"/>
      <c r="U134" s="49">
        <v>26388.309999999998</v>
      </c>
      <c r="V134" s="49">
        <v>1253</v>
      </c>
      <c r="W134" s="48"/>
      <c r="X134" s="49"/>
      <c r="Y134" s="49"/>
      <c r="Z134" s="49">
        <v>67.209999999999994</v>
      </c>
      <c r="AA134" s="49">
        <v>16</v>
      </c>
      <c r="AB134" s="49"/>
      <c r="AC134" s="49"/>
      <c r="AD134" s="49"/>
      <c r="AE134" s="49"/>
      <c r="AF134" s="49"/>
      <c r="AG134" s="49"/>
      <c r="AH134" s="49"/>
      <c r="AI134" s="49">
        <v>53</v>
      </c>
      <c r="AJ134" s="49">
        <v>3</v>
      </c>
      <c r="AK134" s="49"/>
      <c r="AL134" s="49"/>
      <c r="AM134" s="49"/>
      <c r="AN134" s="49"/>
      <c r="AO134" s="49">
        <v>11555.73</v>
      </c>
      <c r="AP134" s="49">
        <v>149</v>
      </c>
      <c r="AQ134" s="49">
        <v>333.92</v>
      </c>
      <c r="AR134" s="49">
        <v>8</v>
      </c>
      <c r="AS134" s="49"/>
      <c r="AT134" s="49"/>
      <c r="AU134" s="49"/>
      <c r="AV134" s="49"/>
      <c r="AW134" s="49"/>
      <c r="AX134" s="49">
        <v>99.2</v>
      </c>
      <c r="AY134" s="49"/>
      <c r="AZ134" s="49"/>
      <c r="BA134" s="49"/>
      <c r="BB134" s="49"/>
      <c r="BC134" s="49"/>
      <c r="BD134" s="49"/>
      <c r="BE134" s="49"/>
      <c r="BF134" s="49"/>
      <c r="BG134" s="49">
        <v>207.99</v>
      </c>
      <c r="BH134" s="49">
        <v>35</v>
      </c>
      <c r="BI134" s="50">
        <f t="shared" si="1"/>
        <v>1194265.9900000007</v>
      </c>
    </row>
    <row r="135" spans="1:61" ht="15.75" x14ac:dyDescent="0.25">
      <c r="A135" s="4" t="s">
        <v>267</v>
      </c>
      <c r="B135" s="45">
        <v>19177439</v>
      </c>
      <c r="C135" s="48">
        <v>40455.93</v>
      </c>
      <c r="D135" s="48">
        <v>344</v>
      </c>
      <c r="E135" s="48">
        <v>45369.97</v>
      </c>
      <c r="F135" s="48">
        <v>404</v>
      </c>
      <c r="G135" s="49"/>
      <c r="H135" s="48"/>
      <c r="I135" s="48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51"/>
      <c r="U135" s="49"/>
      <c r="V135" s="49"/>
      <c r="W135" s="48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50">
        <f t="shared" si="1"/>
        <v>40799.929999999993</v>
      </c>
    </row>
    <row r="136" spans="1:61" ht="15.75" x14ac:dyDescent="0.25">
      <c r="A136" s="4" t="s">
        <v>320</v>
      </c>
      <c r="B136" s="45">
        <v>800800015</v>
      </c>
      <c r="C136" s="48">
        <v>8099.15</v>
      </c>
      <c r="D136" s="48">
        <v>136</v>
      </c>
      <c r="E136" s="48">
        <v>8155.5999999999995</v>
      </c>
      <c r="F136" s="48">
        <v>136</v>
      </c>
      <c r="G136" s="49"/>
      <c r="H136" s="48"/>
      <c r="I136" s="48"/>
      <c r="J136" s="49">
        <v>3460.7</v>
      </c>
      <c r="K136" s="49">
        <v>624</v>
      </c>
      <c r="L136" s="49"/>
      <c r="M136" s="49"/>
      <c r="N136" s="49"/>
      <c r="O136" s="49"/>
      <c r="P136" s="49"/>
      <c r="Q136" s="49"/>
      <c r="R136" s="49"/>
      <c r="S136" s="49"/>
      <c r="T136" s="51"/>
      <c r="U136" s="49"/>
      <c r="V136" s="49"/>
      <c r="W136" s="48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50">
        <f t="shared" ref="BI136:BI199" si="2">SUM(C136:BH136)-E136-H136-F136</f>
        <v>12319.850000000002</v>
      </c>
    </row>
    <row r="137" spans="1:61" ht="15.75" x14ac:dyDescent="0.25">
      <c r="A137" s="4" t="s">
        <v>56</v>
      </c>
      <c r="B137" s="45">
        <v>170065204</v>
      </c>
      <c r="C137" s="48">
        <v>114444.22</v>
      </c>
      <c r="D137" s="48">
        <v>4158</v>
      </c>
      <c r="E137" s="48">
        <v>118746.26999999999</v>
      </c>
      <c r="F137" s="48">
        <v>4258</v>
      </c>
      <c r="G137" s="49"/>
      <c r="H137" s="48"/>
      <c r="I137" s="48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51"/>
      <c r="U137" s="49"/>
      <c r="V137" s="49"/>
      <c r="W137" s="48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>
        <v>167.32999999999998</v>
      </c>
      <c r="BA137" s="49"/>
      <c r="BB137" s="49"/>
      <c r="BC137" s="49"/>
      <c r="BD137" s="49"/>
      <c r="BE137" s="49"/>
      <c r="BF137" s="49"/>
      <c r="BG137" s="49">
        <v>378.60999999999996</v>
      </c>
      <c r="BH137" s="49">
        <v>6</v>
      </c>
      <c r="BI137" s="50">
        <f t="shared" si="2"/>
        <v>119154.15999999997</v>
      </c>
    </row>
    <row r="138" spans="1:61" ht="15.75" x14ac:dyDescent="0.25">
      <c r="A138" s="4" t="s">
        <v>78</v>
      </c>
      <c r="B138" s="45">
        <v>880200089</v>
      </c>
      <c r="C138" s="48">
        <v>17996.620000000003</v>
      </c>
      <c r="D138" s="48">
        <v>352</v>
      </c>
      <c r="E138" s="48">
        <v>18117.379999999997</v>
      </c>
      <c r="F138" s="48">
        <v>372</v>
      </c>
      <c r="G138" s="49"/>
      <c r="H138" s="48"/>
      <c r="I138" s="48"/>
      <c r="J138" s="49">
        <v>14081.89</v>
      </c>
      <c r="K138" s="49">
        <v>2480</v>
      </c>
      <c r="L138" s="49"/>
      <c r="M138" s="49"/>
      <c r="N138" s="49"/>
      <c r="O138" s="49"/>
      <c r="P138" s="49"/>
      <c r="Q138" s="49"/>
      <c r="R138" s="49"/>
      <c r="S138" s="49"/>
      <c r="T138" s="51"/>
      <c r="U138" s="49"/>
      <c r="V138" s="49"/>
      <c r="W138" s="48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50">
        <f t="shared" si="2"/>
        <v>34910.51</v>
      </c>
    </row>
    <row r="139" spans="1:61" ht="15.75" x14ac:dyDescent="0.25">
      <c r="A139" s="4" t="s">
        <v>315</v>
      </c>
      <c r="B139" s="45">
        <v>50077476</v>
      </c>
      <c r="C139" s="48">
        <v>172076.46</v>
      </c>
      <c r="D139" s="48">
        <v>9360</v>
      </c>
      <c r="E139" s="48">
        <v>172789.06</v>
      </c>
      <c r="F139" s="48">
        <v>9420</v>
      </c>
      <c r="G139" s="49"/>
      <c r="H139" s="48"/>
      <c r="I139" s="48"/>
      <c r="J139" s="49">
        <v>8297.4500000000007</v>
      </c>
      <c r="K139" s="49">
        <v>1704</v>
      </c>
      <c r="L139" s="49"/>
      <c r="M139" s="49"/>
      <c r="N139" s="49"/>
      <c r="O139" s="49"/>
      <c r="P139" s="49"/>
      <c r="Q139" s="49"/>
      <c r="R139" s="49"/>
      <c r="S139" s="49"/>
      <c r="T139" s="51"/>
      <c r="U139" s="49"/>
      <c r="V139" s="49"/>
      <c r="W139" s="48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50">
        <f t="shared" si="2"/>
        <v>191437.91000000003</v>
      </c>
    </row>
    <row r="140" spans="1:61" ht="15.75" x14ac:dyDescent="0.25">
      <c r="A140" s="4" t="s">
        <v>122</v>
      </c>
      <c r="B140" s="45">
        <v>10000873</v>
      </c>
      <c r="C140" s="48">
        <v>55633.84</v>
      </c>
      <c r="D140" s="48">
        <v>1416</v>
      </c>
      <c r="E140" s="48">
        <v>57884.229999999996</v>
      </c>
      <c r="F140" s="48">
        <v>1580</v>
      </c>
      <c r="G140" s="49"/>
      <c r="H140" s="48"/>
      <c r="I140" s="48"/>
      <c r="J140" s="49">
        <v>91456.510000000009</v>
      </c>
      <c r="K140" s="49">
        <v>9792</v>
      </c>
      <c r="L140" s="49"/>
      <c r="M140" s="49"/>
      <c r="N140" s="49"/>
      <c r="O140" s="49"/>
      <c r="P140" s="49"/>
      <c r="Q140" s="49"/>
      <c r="R140" s="49"/>
      <c r="S140" s="49"/>
      <c r="T140" s="51"/>
      <c r="U140" s="49"/>
      <c r="V140" s="49"/>
      <c r="W140" s="48"/>
      <c r="X140" s="49"/>
      <c r="Y140" s="49"/>
      <c r="Z140" s="49">
        <v>47.980000000000004</v>
      </c>
      <c r="AA140" s="49">
        <v>12</v>
      </c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>
        <v>179.26</v>
      </c>
      <c r="BH140" s="49">
        <v>4</v>
      </c>
      <c r="BI140" s="50">
        <f t="shared" si="2"/>
        <v>158541.59000000003</v>
      </c>
    </row>
    <row r="141" spans="1:61" ht="15.75" x14ac:dyDescent="0.25">
      <c r="A141" s="4" t="s">
        <v>307</v>
      </c>
      <c r="B141" s="45">
        <v>400200007</v>
      </c>
      <c r="C141" s="48">
        <v>21566.41</v>
      </c>
      <c r="D141" s="48">
        <v>524</v>
      </c>
      <c r="E141" s="48">
        <v>21786.870000000003</v>
      </c>
      <c r="F141" s="48">
        <v>532</v>
      </c>
      <c r="G141" s="49"/>
      <c r="H141" s="48"/>
      <c r="I141" s="48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51"/>
      <c r="U141" s="49"/>
      <c r="V141" s="49"/>
      <c r="W141" s="48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50">
        <f t="shared" si="2"/>
        <v>22090.409999999996</v>
      </c>
    </row>
    <row r="142" spans="1:61" ht="15.75" x14ac:dyDescent="0.25">
      <c r="A142" s="4" t="s">
        <v>464</v>
      </c>
      <c r="B142" s="45">
        <v>50000139</v>
      </c>
      <c r="C142" s="48">
        <v>5821.12</v>
      </c>
      <c r="D142" s="48">
        <v>478</v>
      </c>
      <c r="E142" s="48">
        <v>5821.12</v>
      </c>
      <c r="F142" s="48">
        <v>478</v>
      </c>
      <c r="G142" s="49"/>
      <c r="H142" s="48"/>
      <c r="I142" s="48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51"/>
      <c r="U142" s="49"/>
      <c r="V142" s="49"/>
      <c r="W142" s="48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>
        <v>5948.62</v>
      </c>
      <c r="BB142" s="49"/>
      <c r="BC142" s="49"/>
      <c r="BD142" s="49"/>
      <c r="BE142" s="49"/>
      <c r="BF142" s="49"/>
      <c r="BG142" s="49"/>
      <c r="BH142" s="49"/>
      <c r="BI142" s="50">
        <f t="shared" si="2"/>
        <v>12247.740000000002</v>
      </c>
    </row>
    <row r="143" spans="1:61" ht="15.75" x14ac:dyDescent="0.25">
      <c r="A143" s="4" t="s">
        <v>262</v>
      </c>
      <c r="B143" s="45">
        <v>10064025</v>
      </c>
      <c r="C143" s="48">
        <v>100967.75</v>
      </c>
      <c r="D143" s="48">
        <v>9214</v>
      </c>
      <c r="E143" s="48">
        <v>104577.11000000002</v>
      </c>
      <c r="F143" s="48">
        <v>9564</v>
      </c>
      <c r="G143" s="49"/>
      <c r="H143" s="48"/>
      <c r="I143" s="48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51"/>
      <c r="U143" s="49"/>
      <c r="V143" s="49"/>
      <c r="W143" s="48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>
        <v>405.44</v>
      </c>
      <c r="BH143" s="49">
        <v>55</v>
      </c>
      <c r="BI143" s="50">
        <f t="shared" si="2"/>
        <v>110642.19</v>
      </c>
    </row>
    <row r="144" spans="1:61" ht="15.75" x14ac:dyDescent="0.25">
      <c r="A144" s="4" t="s">
        <v>261</v>
      </c>
      <c r="B144" s="45">
        <v>10064024</v>
      </c>
      <c r="C144" s="48">
        <v>579891.84000000008</v>
      </c>
      <c r="D144" s="48">
        <v>5980</v>
      </c>
      <c r="E144" s="48">
        <v>745744.29</v>
      </c>
      <c r="F144" s="48">
        <v>7448</v>
      </c>
      <c r="G144" s="49"/>
      <c r="H144" s="48"/>
      <c r="I144" s="48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51"/>
      <c r="U144" s="49">
        <v>2472.64</v>
      </c>
      <c r="V144" s="49">
        <v>128</v>
      </c>
      <c r="W144" s="48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>
        <v>4327.3999999999996</v>
      </c>
      <c r="BH144" s="49">
        <v>24</v>
      </c>
      <c r="BI144" s="50">
        <f t="shared" si="2"/>
        <v>592823.87999999989</v>
      </c>
    </row>
    <row r="145" spans="1:61" ht="15.75" x14ac:dyDescent="0.25">
      <c r="A145" s="4" t="s">
        <v>39</v>
      </c>
      <c r="B145" s="45">
        <v>10040307</v>
      </c>
      <c r="C145" s="48">
        <v>2059100.32</v>
      </c>
      <c r="D145" s="48">
        <v>47656</v>
      </c>
      <c r="E145" s="48">
        <v>2281511.9800000004</v>
      </c>
      <c r="F145" s="48">
        <v>52670</v>
      </c>
      <c r="G145" s="49">
        <v>9300</v>
      </c>
      <c r="H145" s="48"/>
      <c r="I145" s="48"/>
      <c r="J145" s="49">
        <v>27174.640000000003</v>
      </c>
      <c r="K145" s="49">
        <v>4452</v>
      </c>
      <c r="L145" s="49"/>
      <c r="M145" s="49">
        <v>87171.939999999988</v>
      </c>
      <c r="N145" s="49">
        <v>355</v>
      </c>
      <c r="O145" s="49"/>
      <c r="P145" s="49"/>
      <c r="Q145" s="49"/>
      <c r="R145" s="49"/>
      <c r="S145" s="49"/>
      <c r="T145" s="51"/>
      <c r="U145" s="49">
        <v>12186.18</v>
      </c>
      <c r="V145" s="49">
        <v>350</v>
      </c>
      <c r="W145" s="48"/>
      <c r="X145" s="49"/>
      <c r="Y145" s="49"/>
      <c r="Z145" s="49">
        <v>38.129999999999995</v>
      </c>
      <c r="AA145" s="49">
        <v>10</v>
      </c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>
        <v>931.78</v>
      </c>
      <c r="AP145" s="49">
        <v>12</v>
      </c>
      <c r="AQ145" s="49">
        <v>29.53</v>
      </c>
      <c r="AR145" s="49">
        <v>0</v>
      </c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>
        <v>17249.949999999997</v>
      </c>
      <c r="BH145" s="49">
        <v>645</v>
      </c>
      <c r="BI145" s="50">
        <f t="shared" si="2"/>
        <v>2266662.4700000007</v>
      </c>
    </row>
    <row r="146" spans="1:61" ht="15.75" x14ac:dyDescent="0.25">
      <c r="A146" s="4" t="s">
        <v>149</v>
      </c>
      <c r="B146" s="45">
        <v>19466204</v>
      </c>
      <c r="C146" s="48">
        <v>496194.76</v>
      </c>
      <c r="D146" s="48">
        <v>1073</v>
      </c>
      <c r="E146" s="48">
        <v>875594.71000000008</v>
      </c>
      <c r="F146" s="48">
        <v>1613</v>
      </c>
      <c r="G146" s="49"/>
      <c r="H146" s="48"/>
      <c r="I146" s="48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51"/>
      <c r="U146" s="49">
        <v>24381.17</v>
      </c>
      <c r="V146" s="49">
        <v>272</v>
      </c>
      <c r="W146" s="48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>
        <v>271.57</v>
      </c>
      <c r="BH146" s="49">
        <v>0</v>
      </c>
      <c r="BI146" s="50">
        <f t="shared" si="2"/>
        <v>522192.50000000012</v>
      </c>
    </row>
    <row r="147" spans="1:61" ht="15.75" x14ac:dyDescent="0.25">
      <c r="A147" s="4" t="s">
        <v>88</v>
      </c>
      <c r="B147" s="45">
        <v>50000034</v>
      </c>
      <c r="C147" s="48">
        <v>4959.18</v>
      </c>
      <c r="D147" s="48">
        <v>164</v>
      </c>
      <c r="E147" s="48">
        <v>4959.18</v>
      </c>
      <c r="F147" s="48">
        <v>164</v>
      </c>
      <c r="G147" s="49"/>
      <c r="H147" s="48"/>
      <c r="I147" s="48"/>
      <c r="J147" s="49">
        <v>3480.3099999999995</v>
      </c>
      <c r="K147" s="49">
        <v>732</v>
      </c>
      <c r="L147" s="49"/>
      <c r="M147" s="49"/>
      <c r="N147" s="49"/>
      <c r="O147" s="49"/>
      <c r="P147" s="49"/>
      <c r="Q147" s="49"/>
      <c r="R147" s="49"/>
      <c r="S147" s="49"/>
      <c r="T147" s="51"/>
      <c r="U147" s="49"/>
      <c r="V147" s="49"/>
      <c r="W147" s="48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50">
        <f t="shared" si="2"/>
        <v>9335.49</v>
      </c>
    </row>
    <row r="148" spans="1:61" ht="15.75" x14ac:dyDescent="0.25">
      <c r="A148" s="4" t="s">
        <v>249</v>
      </c>
      <c r="B148" s="45">
        <v>760200020</v>
      </c>
      <c r="C148" s="48">
        <v>34361.599999999999</v>
      </c>
      <c r="D148" s="48">
        <v>996</v>
      </c>
      <c r="E148" s="48">
        <v>61376.44</v>
      </c>
      <c r="F148" s="48">
        <v>1316</v>
      </c>
      <c r="G148" s="49"/>
      <c r="H148" s="48"/>
      <c r="I148" s="48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51"/>
      <c r="U148" s="49"/>
      <c r="V148" s="49"/>
      <c r="W148" s="48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50">
        <f t="shared" si="2"/>
        <v>35357.600000000006</v>
      </c>
    </row>
    <row r="149" spans="1:61" ht="15.75" x14ac:dyDescent="0.25">
      <c r="A149" s="4" t="s">
        <v>256</v>
      </c>
      <c r="B149" s="45">
        <v>10000535</v>
      </c>
      <c r="C149" s="48">
        <v>34498.910000000003</v>
      </c>
      <c r="D149" s="48">
        <v>2592</v>
      </c>
      <c r="E149" s="48">
        <v>42512.3</v>
      </c>
      <c r="F149" s="48">
        <v>3024</v>
      </c>
      <c r="G149" s="49"/>
      <c r="H149" s="48"/>
      <c r="I149" s="48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51"/>
      <c r="U149" s="49"/>
      <c r="V149" s="49"/>
      <c r="W149" s="48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50">
        <f t="shared" si="2"/>
        <v>37090.910000000003</v>
      </c>
    </row>
    <row r="150" spans="1:61" ht="15.75" x14ac:dyDescent="0.25">
      <c r="A150" s="4" t="s">
        <v>111</v>
      </c>
      <c r="B150" s="45">
        <v>760200003</v>
      </c>
      <c r="C150" s="48">
        <v>81581.350000000006</v>
      </c>
      <c r="D150" s="48">
        <v>2522</v>
      </c>
      <c r="E150" s="48">
        <v>96903.33</v>
      </c>
      <c r="F150" s="48">
        <v>2739</v>
      </c>
      <c r="G150" s="49"/>
      <c r="H150" s="48"/>
      <c r="I150" s="48"/>
      <c r="J150" s="49">
        <v>8922.2800000000007</v>
      </c>
      <c r="K150" s="49">
        <v>1472</v>
      </c>
      <c r="L150" s="49"/>
      <c r="M150" s="49"/>
      <c r="N150" s="49"/>
      <c r="O150" s="49"/>
      <c r="P150" s="49"/>
      <c r="Q150" s="49"/>
      <c r="R150" s="49"/>
      <c r="S150" s="49"/>
      <c r="T150" s="51"/>
      <c r="U150" s="49"/>
      <c r="V150" s="49"/>
      <c r="W150" s="48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>
        <v>14.74</v>
      </c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50">
        <f t="shared" si="2"/>
        <v>94512.369999999981</v>
      </c>
    </row>
    <row r="151" spans="1:61" ht="15.75" x14ac:dyDescent="0.25">
      <c r="A151" s="4" t="s">
        <v>217</v>
      </c>
      <c r="B151" s="45">
        <v>170000005</v>
      </c>
      <c r="C151" s="48">
        <v>35824.400000000001</v>
      </c>
      <c r="D151" s="48">
        <v>420</v>
      </c>
      <c r="E151" s="48">
        <v>37461.339999999997</v>
      </c>
      <c r="F151" s="48">
        <v>440</v>
      </c>
      <c r="G151" s="49"/>
      <c r="H151" s="48"/>
      <c r="I151" s="48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51"/>
      <c r="U151" s="49"/>
      <c r="V151" s="49"/>
      <c r="W151" s="48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50">
        <f t="shared" si="2"/>
        <v>36244.399999999994</v>
      </c>
    </row>
    <row r="152" spans="1:61" ht="15.75" x14ac:dyDescent="0.25">
      <c r="A152" s="4" t="s">
        <v>247</v>
      </c>
      <c r="B152" s="45">
        <v>601000010</v>
      </c>
      <c r="C152" s="48">
        <v>33089.22</v>
      </c>
      <c r="D152" s="48">
        <v>660</v>
      </c>
      <c r="E152" s="48">
        <v>37119.83</v>
      </c>
      <c r="F152" s="48">
        <v>756</v>
      </c>
      <c r="G152" s="49"/>
      <c r="H152" s="48"/>
      <c r="I152" s="48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51"/>
      <c r="U152" s="49"/>
      <c r="V152" s="49"/>
      <c r="W152" s="48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50">
        <f t="shared" si="2"/>
        <v>33749.22</v>
      </c>
    </row>
    <row r="153" spans="1:61" ht="15.75" x14ac:dyDescent="0.25">
      <c r="A153" s="4" t="s">
        <v>29</v>
      </c>
      <c r="B153" s="45">
        <v>170020401</v>
      </c>
      <c r="C153" s="48">
        <v>1804645.3900000001</v>
      </c>
      <c r="D153" s="48">
        <v>99654</v>
      </c>
      <c r="E153" s="48">
        <v>2015423.5300000003</v>
      </c>
      <c r="F153" s="48">
        <v>101828</v>
      </c>
      <c r="G153" s="49">
        <v>201416.55</v>
      </c>
      <c r="H153" s="48"/>
      <c r="I153" s="48"/>
      <c r="J153" s="49">
        <v>144418.74999999997</v>
      </c>
      <c r="K153" s="49">
        <v>11981</v>
      </c>
      <c r="L153" s="49"/>
      <c r="M153" s="49">
        <v>93472.85</v>
      </c>
      <c r="N153" s="49">
        <v>268</v>
      </c>
      <c r="O153" s="49">
        <v>328792.54000000004</v>
      </c>
      <c r="P153" s="49">
        <v>364</v>
      </c>
      <c r="Q153" s="49">
        <v>405125.36</v>
      </c>
      <c r="R153" s="49">
        <v>16226</v>
      </c>
      <c r="S153" s="49">
        <v>110015.36000000002</v>
      </c>
      <c r="T153" s="51">
        <v>6393</v>
      </c>
      <c r="U153" s="49">
        <v>392044.62</v>
      </c>
      <c r="V153" s="49">
        <v>18551</v>
      </c>
      <c r="W153" s="48"/>
      <c r="X153" s="49"/>
      <c r="Y153" s="49"/>
      <c r="Z153" s="49">
        <v>337.60000000000008</v>
      </c>
      <c r="AA153" s="49">
        <v>72</v>
      </c>
      <c r="AB153" s="49"/>
      <c r="AC153" s="49"/>
      <c r="AD153" s="49">
        <v>7438.22</v>
      </c>
      <c r="AE153" s="49"/>
      <c r="AF153" s="49"/>
      <c r="AG153" s="49"/>
      <c r="AH153" s="49"/>
      <c r="AI153" s="49"/>
      <c r="AJ153" s="49"/>
      <c r="AK153" s="49"/>
      <c r="AL153" s="49"/>
      <c r="AM153" s="49">
        <v>741.81999999999994</v>
      </c>
      <c r="AN153" s="49">
        <v>68</v>
      </c>
      <c r="AO153" s="49">
        <v>71662.89</v>
      </c>
      <c r="AP153" s="49">
        <v>727</v>
      </c>
      <c r="AQ153" s="49">
        <v>58387.729999999996</v>
      </c>
      <c r="AR153" s="49">
        <v>245</v>
      </c>
      <c r="AS153" s="49">
        <v>61539.22</v>
      </c>
      <c r="AT153" s="49">
        <v>504</v>
      </c>
      <c r="AU153" s="49"/>
      <c r="AV153" s="49"/>
      <c r="AW153" s="49"/>
      <c r="AX153" s="49"/>
      <c r="AY153" s="49"/>
      <c r="AZ153" s="49"/>
      <c r="BA153" s="49"/>
      <c r="BB153" s="49"/>
      <c r="BC153" s="49"/>
      <c r="BD153" s="49">
        <v>9310</v>
      </c>
      <c r="BE153" s="49"/>
      <c r="BF153" s="49"/>
      <c r="BG153" s="49">
        <v>2733.09</v>
      </c>
      <c r="BH153" s="49">
        <v>481</v>
      </c>
      <c r="BI153" s="50">
        <f t="shared" si="2"/>
        <v>3847615.99</v>
      </c>
    </row>
    <row r="154" spans="1:61" ht="15.75" x14ac:dyDescent="0.25">
      <c r="A154" s="4" t="s">
        <v>176</v>
      </c>
      <c r="B154" s="45">
        <v>360200009</v>
      </c>
      <c r="C154" s="48">
        <v>22122.06</v>
      </c>
      <c r="D154" s="48">
        <v>668</v>
      </c>
      <c r="E154" s="48">
        <v>22122.06</v>
      </c>
      <c r="F154" s="48">
        <v>668</v>
      </c>
      <c r="G154" s="49"/>
      <c r="H154" s="48"/>
      <c r="I154" s="48"/>
      <c r="J154" s="49">
        <v>389.55</v>
      </c>
      <c r="K154" s="49">
        <v>80</v>
      </c>
      <c r="L154" s="49"/>
      <c r="M154" s="49"/>
      <c r="N154" s="49"/>
      <c r="O154" s="49"/>
      <c r="P154" s="49"/>
      <c r="Q154" s="49"/>
      <c r="R154" s="49"/>
      <c r="S154" s="49"/>
      <c r="T154" s="51"/>
      <c r="U154" s="49"/>
      <c r="V154" s="49"/>
      <c r="W154" s="48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>
        <v>21.34</v>
      </c>
      <c r="BH154" s="49">
        <v>0</v>
      </c>
      <c r="BI154" s="50">
        <f t="shared" si="2"/>
        <v>23280.95</v>
      </c>
    </row>
    <row r="155" spans="1:61" ht="15.75" x14ac:dyDescent="0.25">
      <c r="A155" s="4" t="s">
        <v>304</v>
      </c>
      <c r="B155" s="45">
        <v>90077416</v>
      </c>
      <c r="C155" s="48">
        <v>17335.650000000001</v>
      </c>
      <c r="D155" s="48">
        <v>340</v>
      </c>
      <c r="E155" s="48">
        <v>17335.650000000001</v>
      </c>
      <c r="F155" s="48">
        <v>340</v>
      </c>
      <c r="G155" s="49"/>
      <c r="H155" s="48"/>
      <c r="I155" s="48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51"/>
      <c r="U155" s="49"/>
      <c r="V155" s="49"/>
      <c r="W155" s="48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50">
        <f t="shared" si="2"/>
        <v>17675.650000000001</v>
      </c>
    </row>
    <row r="156" spans="1:61" ht="15.75" x14ac:dyDescent="0.25">
      <c r="A156" s="4" t="s">
        <v>310</v>
      </c>
      <c r="B156" s="45">
        <v>740200041</v>
      </c>
      <c r="C156" s="48">
        <v>38543.97</v>
      </c>
      <c r="D156" s="48">
        <v>1186</v>
      </c>
      <c r="E156" s="48">
        <v>39809.339999999997</v>
      </c>
      <c r="F156" s="48">
        <v>1240</v>
      </c>
      <c r="G156" s="49"/>
      <c r="H156" s="48"/>
      <c r="I156" s="48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51"/>
      <c r="U156" s="49"/>
      <c r="V156" s="49"/>
      <c r="W156" s="48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50">
        <f t="shared" si="2"/>
        <v>39729.97</v>
      </c>
    </row>
    <row r="157" spans="1:61" ht="15.75" x14ac:dyDescent="0.25">
      <c r="A157" s="4" t="s">
        <v>187</v>
      </c>
      <c r="B157" s="45">
        <v>660200027</v>
      </c>
      <c r="C157" s="48">
        <v>874417.8899999999</v>
      </c>
      <c r="D157" s="48">
        <v>30940</v>
      </c>
      <c r="E157" s="48">
        <v>942130.52999999991</v>
      </c>
      <c r="F157" s="48">
        <v>32239</v>
      </c>
      <c r="G157" s="49">
        <v>102660.99</v>
      </c>
      <c r="H157" s="48"/>
      <c r="I157" s="48"/>
      <c r="J157" s="49">
        <v>10254.739999999998</v>
      </c>
      <c r="K157" s="49">
        <v>988</v>
      </c>
      <c r="L157" s="49"/>
      <c r="M157" s="49">
        <v>2603.6899999999996</v>
      </c>
      <c r="N157" s="49">
        <v>51</v>
      </c>
      <c r="O157" s="49"/>
      <c r="P157" s="49"/>
      <c r="Q157" s="49"/>
      <c r="R157" s="49"/>
      <c r="S157" s="49"/>
      <c r="T157" s="51"/>
      <c r="U157" s="49">
        <v>41030.200000000004</v>
      </c>
      <c r="V157" s="49">
        <v>2269</v>
      </c>
      <c r="W157" s="48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>
        <v>40302.629999999997</v>
      </c>
      <c r="AP157" s="49">
        <v>445</v>
      </c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>
        <v>3289.7</v>
      </c>
      <c r="BB157" s="49"/>
      <c r="BC157" s="49"/>
      <c r="BD157" s="49"/>
      <c r="BE157" s="49"/>
      <c r="BF157" s="49"/>
      <c r="BG157" s="49">
        <v>1047.0900000000001</v>
      </c>
      <c r="BH157" s="49">
        <v>3</v>
      </c>
      <c r="BI157" s="50">
        <f t="shared" si="2"/>
        <v>1110302.9299999997</v>
      </c>
    </row>
    <row r="158" spans="1:61" ht="15.75" x14ac:dyDescent="0.25">
      <c r="A158" s="4" t="s">
        <v>58</v>
      </c>
      <c r="B158" s="45">
        <v>170077426</v>
      </c>
      <c r="C158" s="48">
        <v>0</v>
      </c>
      <c r="D158" s="48">
        <v>9384</v>
      </c>
      <c r="E158" s="48">
        <v>30.32</v>
      </c>
      <c r="F158" s="48">
        <v>9384</v>
      </c>
      <c r="G158" s="49">
        <v>83642.16</v>
      </c>
      <c r="H158" s="48"/>
      <c r="I158" s="48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51"/>
      <c r="U158" s="49"/>
      <c r="V158" s="49"/>
      <c r="W158" s="48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>
        <v>0</v>
      </c>
      <c r="BH158" s="49">
        <v>16</v>
      </c>
      <c r="BI158" s="50">
        <f t="shared" si="2"/>
        <v>93042.16</v>
      </c>
    </row>
    <row r="159" spans="1:61" ht="15.75" x14ac:dyDescent="0.25">
      <c r="A159" s="4" t="s">
        <v>226</v>
      </c>
      <c r="B159" s="45">
        <v>620200033</v>
      </c>
      <c r="C159" s="48">
        <v>44253.37</v>
      </c>
      <c r="D159" s="48">
        <v>1512</v>
      </c>
      <c r="E159" s="48">
        <v>44253.37</v>
      </c>
      <c r="F159" s="48">
        <v>1512</v>
      </c>
      <c r="G159" s="49"/>
      <c r="H159" s="48"/>
      <c r="I159" s="48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51"/>
      <c r="U159" s="49"/>
      <c r="V159" s="49"/>
      <c r="W159" s="48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>
        <v>33.770000000000003</v>
      </c>
      <c r="BH159" s="49">
        <v>4</v>
      </c>
      <c r="BI159" s="50">
        <f t="shared" si="2"/>
        <v>45803.140000000007</v>
      </c>
    </row>
    <row r="160" spans="1:61" ht="15.75" x14ac:dyDescent="0.25">
      <c r="A160" s="4" t="s">
        <v>314</v>
      </c>
      <c r="B160" s="45">
        <v>761200001</v>
      </c>
      <c r="C160" s="48">
        <v>102169.14000000001</v>
      </c>
      <c r="D160" s="48">
        <v>4983</v>
      </c>
      <c r="E160" s="48">
        <v>105599.82</v>
      </c>
      <c r="F160" s="48">
        <v>5123</v>
      </c>
      <c r="G160" s="49"/>
      <c r="H160" s="48"/>
      <c r="I160" s="48"/>
      <c r="J160" s="49">
        <v>6801.1</v>
      </c>
      <c r="K160" s="49">
        <v>988</v>
      </c>
      <c r="L160" s="49"/>
      <c r="M160" s="49"/>
      <c r="N160" s="49"/>
      <c r="O160" s="49"/>
      <c r="P160" s="49"/>
      <c r="Q160" s="49"/>
      <c r="R160" s="49"/>
      <c r="S160" s="49"/>
      <c r="T160" s="51"/>
      <c r="U160" s="49">
        <v>29.740000000000002</v>
      </c>
      <c r="V160" s="49">
        <v>0</v>
      </c>
      <c r="W160" s="48"/>
      <c r="X160" s="49"/>
      <c r="Y160" s="49"/>
      <c r="Z160" s="49">
        <v>29.73</v>
      </c>
      <c r="AA160" s="49">
        <v>4</v>
      </c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50">
        <f t="shared" si="2"/>
        <v>115004.71000000002</v>
      </c>
    </row>
    <row r="161" spans="1:61" ht="15.75" x14ac:dyDescent="0.25">
      <c r="A161" s="4" t="s">
        <v>73</v>
      </c>
      <c r="B161" s="45">
        <v>641000009</v>
      </c>
      <c r="C161" s="48">
        <v>4564.66</v>
      </c>
      <c r="D161" s="48">
        <v>340</v>
      </c>
      <c r="E161" s="48">
        <v>4564.66</v>
      </c>
      <c r="F161" s="48">
        <v>340</v>
      </c>
      <c r="G161" s="49"/>
      <c r="H161" s="48"/>
      <c r="I161" s="48"/>
      <c r="J161" s="49">
        <v>2522.7400000000002</v>
      </c>
      <c r="K161" s="49">
        <v>456</v>
      </c>
      <c r="L161" s="49"/>
      <c r="M161" s="49"/>
      <c r="N161" s="49"/>
      <c r="O161" s="49"/>
      <c r="P161" s="49"/>
      <c r="Q161" s="49"/>
      <c r="R161" s="49"/>
      <c r="S161" s="49"/>
      <c r="T161" s="51"/>
      <c r="U161" s="49"/>
      <c r="V161" s="49"/>
      <c r="W161" s="48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>
        <v>99.789999999999992</v>
      </c>
      <c r="BH161" s="49">
        <v>8</v>
      </c>
      <c r="BI161" s="50">
        <f t="shared" si="2"/>
        <v>7991.1900000000005</v>
      </c>
    </row>
    <row r="162" spans="1:61" ht="15.75" x14ac:dyDescent="0.25">
      <c r="A162" s="4" t="s">
        <v>208</v>
      </c>
      <c r="B162" s="45">
        <v>110000011</v>
      </c>
      <c r="C162" s="48">
        <v>102274.15</v>
      </c>
      <c r="D162" s="48">
        <v>1116</v>
      </c>
      <c r="E162" s="48">
        <v>116296.13</v>
      </c>
      <c r="F162" s="48">
        <v>1116</v>
      </c>
      <c r="G162" s="49"/>
      <c r="H162" s="48"/>
      <c r="I162" s="48"/>
      <c r="J162" s="49">
        <v>487.05</v>
      </c>
      <c r="K162" s="49">
        <v>100</v>
      </c>
      <c r="L162" s="49"/>
      <c r="M162" s="49"/>
      <c r="N162" s="49"/>
      <c r="O162" s="49"/>
      <c r="P162" s="49"/>
      <c r="Q162" s="49"/>
      <c r="R162" s="49"/>
      <c r="S162" s="49"/>
      <c r="T162" s="51"/>
      <c r="U162" s="49"/>
      <c r="V162" s="49"/>
      <c r="W162" s="48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50">
        <f t="shared" si="2"/>
        <v>103977.19999999998</v>
      </c>
    </row>
    <row r="163" spans="1:61" ht="15.75" x14ac:dyDescent="0.25">
      <c r="A163" s="4" t="s">
        <v>296</v>
      </c>
      <c r="B163" s="45">
        <v>701400002</v>
      </c>
      <c r="C163" s="48">
        <v>4520.6099999999997</v>
      </c>
      <c r="D163" s="48">
        <v>696</v>
      </c>
      <c r="E163" s="48">
        <v>5365.18</v>
      </c>
      <c r="F163" s="48">
        <v>871</v>
      </c>
      <c r="G163" s="49"/>
      <c r="H163" s="48"/>
      <c r="I163" s="48"/>
      <c r="J163" s="49">
        <v>575.20999999999992</v>
      </c>
      <c r="K163" s="49">
        <v>168</v>
      </c>
      <c r="L163" s="49"/>
      <c r="M163" s="49"/>
      <c r="N163" s="49"/>
      <c r="O163" s="49"/>
      <c r="P163" s="49"/>
      <c r="Q163" s="49"/>
      <c r="R163" s="49"/>
      <c r="S163" s="49"/>
      <c r="T163" s="51"/>
      <c r="U163" s="49"/>
      <c r="V163" s="49"/>
      <c r="W163" s="48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50">
        <f t="shared" si="2"/>
        <v>5959.82</v>
      </c>
    </row>
    <row r="164" spans="1:61" ht="15.75" x14ac:dyDescent="0.25">
      <c r="A164" s="4" t="s">
        <v>86</v>
      </c>
      <c r="B164" s="45">
        <v>50000020</v>
      </c>
      <c r="C164" s="48">
        <v>116426.49</v>
      </c>
      <c r="D164" s="48">
        <v>2933</v>
      </c>
      <c r="E164" s="48">
        <v>124985.97999999998</v>
      </c>
      <c r="F164" s="48">
        <v>3103</v>
      </c>
      <c r="G164" s="49"/>
      <c r="H164" s="48"/>
      <c r="I164" s="48"/>
      <c r="J164" s="49">
        <v>2423.33</v>
      </c>
      <c r="K164" s="49">
        <v>288</v>
      </c>
      <c r="L164" s="49"/>
      <c r="M164" s="49"/>
      <c r="N164" s="49"/>
      <c r="O164" s="49"/>
      <c r="P164" s="49"/>
      <c r="Q164" s="49"/>
      <c r="R164" s="49"/>
      <c r="S164" s="49"/>
      <c r="T164" s="51"/>
      <c r="U164" s="49">
        <v>31734.720000000001</v>
      </c>
      <c r="V164" s="49">
        <v>1161</v>
      </c>
      <c r="W164" s="48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>
        <v>187.85</v>
      </c>
      <c r="BH164" s="49">
        <v>8</v>
      </c>
      <c r="BI164" s="50">
        <f t="shared" si="2"/>
        <v>155162.38999999996</v>
      </c>
    </row>
    <row r="165" spans="1:61" ht="15.75" x14ac:dyDescent="0.25">
      <c r="A165" s="4" t="s">
        <v>36</v>
      </c>
      <c r="B165" s="45">
        <v>680200030</v>
      </c>
      <c r="C165" s="48">
        <v>498865.29000000004</v>
      </c>
      <c r="D165" s="48">
        <v>26706</v>
      </c>
      <c r="E165" s="48">
        <v>612242.35000000009</v>
      </c>
      <c r="F165" s="48">
        <v>29782</v>
      </c>
      <c r="G165" s="49">
        <v>121812.4</v>
      </c>
      <c r="H165" s="48"/>
      <c r="I165" s="48"/>
      <c r="J165" s="49">
        <v>13017.869999999999</v>
      </c>
      <c r="K165" s="49">
        <v>1285</v>
      </c>
      <c r="L165" s="49"/>
      <c r="M165" s="49">
        <v>2817.53</v>
      </c>
      <c r="N165" s="49">
        <v>27</v>
      </c>
      <c r="O165" s="49"/>
      <c r="P165" s="49"/>
      <c r="Q165" s="49">
        <v>74383.929999999993</v>
      </c>
      <c r="R165" s="49">
        <v>2884</v>
      </c>
      <c r="S165" s="49"/>
      <c r="T165" s="51"/>
      <c r="U165" s="49">
        <v>27971.39</v>
      </c>
      <c r="V165" s="49">
        <v>1271</v>
      </c>
      <c r="W165" s="48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>
        <v>87.72999999999999</v>
      </c>
      <c r="AP165" s="49">
        <v>0</v>
      </c>
      <c r="AQ165" s="49"/>
      <c r="AR165" s="49"/>
      <c r="AS165" s="49">
        <v>17.27</v>
      </c>
      <c r="AT165" s="49">
        <v>0</v>
      </c>
      <c r="AU165" s="49"/>
      <c r="AV165" s="49"/>
      <c r="AW165" s="49"/>
      <c r="AX165" s="49"/>
      <c r="AY165" s="49"/>
      <c r="AZ165" s="49"/>
      <c r="BA165" s="49">
        <v>1144.83</v>
      </c>
      <c r="BB165" s="49">
        <v>37.96</v>
      </c>
      <c r="BC165" s="49">
        <v>0</v>
      </c>
      <c r="BD165" s="49"/>
      <c r="BE165" s="49"/>
      <c r="BF165" s="49">
        <v>5380.8</v>
      </c>
      <c r="BG165" s="49">
        <v>131.68</v>
      </c>
      <c r="BH165" s="49">
        <v>14</v>
      </c>
      <c r="BI165" s="50">
        <f t="shared" si="2"/>
        <v>777855.67999999993</v>
      </c>
    </row>
    <row r="166" spans="1:61" ht="15.75" x14ac:dyDescent="0.25">
      <c r="A166" s="4" t="s">
        <v>303</v>
      </c>
      <c r="B166" s="45">
        <v>90077415</v>
      </c>
      <c r="C166" s="48">
        <v>32807.020000000004</v>
      </c>
      <c r="D166" s="48">
        <v>592</v>
      </c>
      <c r="E166" s="48">
        <v>36166</v>
      </c>
      <c r="F166" s="48">
        <v>612</v>
      </c>
      <c r="G166" s="49"/>
      <c r="H166" s="48"/>
      <c r="I166" s="48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51"/>
      <c r="U166" s="49"/>
      <c r="V166" s="49"/>
      <c r="W166" s="48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50">
        <f t="shared" si="2"/>
        <v>33399.020000000004</v>
      </c>
    </row>
    <row r="167" spans="1:61" ht="15.75" x14ac:dyDescent="0.25">
      <c r="A167" s="4" t="s">
        <v>243</v>
      </c>
      <c r="B167" s="45">
        <v>210077421</v>
      </c>
      <c r="C167" s="48">
        <v>18068.73</v>
      </c>
      <c r="D167" s="48">
        <v>548</v>
      </c>
      <c r="E167" s="48">
        <v>18068.73</v>
      </c>
      <c r="F167" s="48">
        <v>548</v>
      </c>
      <c r="G167" s="49"/>
      <c r="H167" s="48"/>
      <c r="I167" s="48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51"/>
      <c r="U167" s="49"/>
      <c r="V167" s="49"/>
      <c r="W167" s="48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50">
        <f t="shared" si="2"/>
        <v>18616.73</v>
      </c>
    </row>
    <row r="168" spans="1:61" ht="15.75" x14ac:dyDescent="0.25">
      <c r="A168" s="4" t="s">
        <v>47</v>
      </c>
      <c r="B168" s="45">
        <v>700200041</v>
      </c>
      <c r="C168" s="48">
        <v>1018694.09</v>
      </c>
      <c r="D168" s="48">
        <v>36026</v>
      </c>
      <c r="E168" s="48">
        <v>1255559.8799999999</v>
      </c>
      <c r="F168" s="48">
        <v>38368</v>
      </c>
      <c r="G168" s="49">
        <v>40090.5</v>
      </c>
      <c r="H168" s="48"/>
      <c r="I168" s="48"/>
      <c r="J168" s="49">
        <v>40813.93</v>
      </c>
      <c r="K168" s="49">
        <v>3573</v>
      </c>
      <c r="L168" s="49"/>
      <c r="M168" s="49">
        <v>16139.83</v>
      </c>
      <c r="N168" s="49">
        <v>249</v>
      </c>
      <c r="O168" s="49"/>
      <c r="P168" s="49"/>
      <c r="Q168" s="49">
        <v>154885.08000000002</v>
      </c>
      <c r="R168" s="49">
        <v>5222</v>
      </c>
      <c r="S168" s="49"/>
      <c r="T168" s="51"/>
      <c r="U168" s="49">
        <v>9029.4599999999991</v>
      </c>
      <c r="V168" s="49">
        <v>142</v>
      </c>
      <c r="W168" s="48"/>
      <c r="X168" s="49"/>
      <c r="Y168" s="49"/>
      <c r="Z168" s="49">
        <v>0</v>
      </c>
      <c r="AA168" s="49">
        <v>8</v>
      </c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>
        <v>285.40999999999997</v>
      </c>
      <c r="BH168" s="49">
        <v>4</v>
      </c>
      <c r="BI168" s="50">
        <f t="shared" si="2"/>
        <v>1325162.3000000003</v>
      </c>
    </row>
    <row r="169" spans="1:61" ht="15.75" x14ac:dyDescent="0.25">
      <c r="A169" s="4" t="s">
        <v>96</v>
      </c>
      <c r="B169" s="45">
        <v>210000007</v>
      </c>
      <c r="C169" s="48">
        <v>0</v>
      </c>
      <c r="D169" s="48">
        <v>5468</v>
      </c>
      <c r="E169" s="48">
        <v>0</v>
      </c>
      <c r="F169" s="48">
        <v>5468</v>
      </c>
      <c r="G169" s="49">
        <v>40507.620000000003</v>
      </c>
      <c r="H169" s="48"/>
      <c r="I169" s="48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51"/>
      <c r="U169" s="49"/>
      <c r="V169" s="49"/>
      <c r="W169" s="48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50">
        <f t="shared" si="2"/>
        <v>45975.62</v>
      </c>
    </row>
    <row r="170" spans="1:61" ht="15.75" x14ac:dyDescent="0.25">
      <c r="A170" s="4" t="s">
        <v>241</v>
      </c>
      <c r="B170" s="45">
        <v>210000008</v>
      </c>
      <c r="C170" s="48">
        <v>90022.91</v>
      </c>
      <c r="D170" s="48">
        <v>2404</v>
      </c>
      <c r="E170" s="48">
        <v>95775.16</v>
      </c>
      <c r="F170" s="48">
        <v>2564</v>
      </c>
      <c r="G170" s="49"/>
      <c r="H170" s="48"/>
      <c r="I170" s="48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51"/>
      <c r="U170" s="49"/>
      <c r="V170" s="49"/>
      <c r="W170" s="48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50">
        <f t="shared" si="2"/>
        <v>92426.91</v>
      </c>
    </row>
    <row r="171" spans="1:61" ht="15.75" x14ac:dyDescent="0.25">
      <c r="A171" s="4" t="s">
        <v>186</v>
      </c>
      <c r="B171" s="45">
        <v>500200054</v>
      </c>
      <c r="C171" s="48">
        <v>0</v>
      </c>
      <c r="D171" s="48">
        <v>8180</v>
      </c>
      <c r="E171" s="48">
        <v>0</v>
      </c>
      <c r="F171" s="48">
        <v>8180</v>
      </c>
      <c r="G171" s="49">
        <v>51498.270000000004</v>
      </c>
      <c r="H171" s="48"/>
      <c r="I171" s="48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51"/>
      <c r="U171" s="49"/>
      <c r="V171" s="49"/>
      <c r="W171" s="48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50">
        <f t="shared" si="2"/>
        <v>59678.270000000004</v>
      </c>
    </row>
    <row r="172" spans="1:61" ht="15.75" x14ac:dyDescent="0.25">
      <c r="A172" s="4" t="s">
        <v>114</v>
      </c>
      <c r="B172" s="45">
        <v>1000014</v>
      </c>
      <c r="C172" s="48">
        <v>55707.509999999995</v>
      </c>
      <c r="D172" s="48">
        <v>2300</v>
      </c>
      <c r="E172" s="48">
        <v>59651.17</v>
      </c>
      <c r="F172" s="48">
        <v>2308</v>
      </c>
      <c r="G172" s="49"/>
      <c r="H172" s="48"/>
      <c r="I172" s="48"/>
      <c r="J172" s="49">
        <v>17251.45</v>
      </c>
      <c r="K172" s="49">
        <v>1412</v>
      </c>
      <c r="L172" s="49"/>
      <c r="M172" s="49"/>
      <c r="N172" s="49"/>
      <c r="O172" s="49"/>
      <c r="P172" s="49"/>
      <c r="Q172" s="49"/>
      <c r="R172" s="49"/>
      <c r="S172" s="49"/>
      <c r="T172" s="51"/>
      <c r="U172" s="49"/>
      <c r="V172" s="49"/>
      <c r="W172" s="48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50">
        <f t="shared" si="2"/>
        <v>76670.960000000006</v>
      </c>
    </row>
    <row r="173" spans="1:61" ht="15.75" x14ac:dyDescent="0.25">
      <c r="A173" s="4" t="s">
        <v>197</v>
      </c>
      <c r="B173" s="45">
        <v>961000003</v>
      </c>
      <c r="C173" s="48">
        <v>9171.14</v>
      </c>
      <c r="D173" s="48">
        <v>579</v>
      </c>
      <c r="E173" s="48">
        <v>9171.14</v>
      </c>
      <c r="F173" s="48">
        <v>579</v>
      </c>
      <c r="G173" s="49"/>
      <c r="H173" s="48"/>
      <c r="I173" s="48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51"/>
      <c r="U173" s="49"/>
      <c r="V173" s="49"/>
      <c r="W173" s="48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50">
        <f t="shared" si="2"/>
        <v>9750.14</v>
      </c>
    </row>
    <row r="174" spans="1:61" ht="15.75" x14ac:dyDescent="0.25">
      <c r="A174" s="4" t="s">
        <v>113</v>
      </c>
      <c r="B174" s="45">
        <v>761200014</v>
      </c>
      <c r="C174" s="48">
        <v>0</v>
      </c>
      <c r="D174" s="48">
        <v>5224</v>
      </c>
      <c r="E174" s="48">
        <v>0</v>
      </c>
      <c r="F174" s="48">
        <v>5224</v>
      </c>
      <c r="G174" s="49">
        <v>40507.620000000003</v>
      </c>
      <c r="H174" s="48"/>
      <c r="I174" s="48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51"/>
      <c r="U174" s="49"/>
      <c r="V174" s="49"/>
      <c r="W174" s="48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50">
        <f t="shared" si="2"/>
        <v>45731.62</v>
      </c>
    </row>
    <row r="175" spans="1:61" ht="15.75" x14ac:dyDescent="0.25">
      <c r="A175" s="4" t="s">
        <v>184</v>
      </c>
      <c r="B175" s="45">
        <v>500200037</v>
      </c>
      <c r="C175" s="48">
        <v>23417.91</v>
      </c>
      <c r="D175" s="48">
        <v>572</v>
      </c>
      <c r="E175" s="48">
        <v>24969.84</v>
      </c>
      <c r="F175" s="48">
        <v>608</v>
      </c>
      <c r="G175" s="49"/>
      <c r="H175" s="48"/>
      <c r="I175" s="48"/>
      <c r="J175" s="49">
        <v>18247.45</v>
      </c>
      <c r="K175" s="49">
        <v>3464</v>
      </c>
      <c r="L175" s="49"/>
      <c r="M175" s="49"/>
      <c r="N175" s="49"/>
      <c r="O175" s="49"/>
      <c r="P175" s="49"/>
      <c r="Q175" s="49"/>
      <c r="R175" s="49"/>
      <c r="S175" s="49"/>
      <c r="T175" s="51"/>
      <c r="U175" s="49"/>
      <c r="V175" s="49"/>
      <c r="W175" s="48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50">
        <f t="shared" si="2"/>
        <v>45701.36</v>
      </c>
    </row>
    <row r="176" spans="1:61" ht="15.75" x14ac:dyDescent="0.25">
      <c r="A176" s="4" t="s">
        <v>67</v>
      </c>
      <c r="B176" s="45">
        <v>270077409</v>
      </c>
      <c r="C176" s="48">
        <v>8865.73</v>
      </c>
      <c r="D176" s="48">
        <v>84</v>
      </c>
      <c r="E176" s="48">
        <v>8865.73</v>
      </c>
      <c r="F176" s="48">
        <v>84</v>
      </c>
      <c r="G176" s="49"/>
      <c r="H176" s="48"/>
      <c r="I176" s="48"/>
      <c r="J176" s="49">
        <v>18640.329999999998</v>
      </c>
      <c r="K176" s="49">
        <v>2132</v>
      </c>
      <c r="L176" s="49"/>
      <c r="M176" s="49"/>
      <c r="N176" s="49"/>
      <c r="O176" s="49"/>
      <c r="P176" s="49"/>
      <c r="Q176" s="49"/>
      <c r="R176" s="49"/>
      <c r="S176" s="49"/>
      <c r="T176" s="51"/>
      <c r="U176" s="49"/>
      <c r="V176" s="49"/>
      <c r="W176" s="48"/>
      <c r="X176" s="49"/>
      <c r="Y176" s="49"/>
      <c r="Z176" s="49">
        <v>30.24</v>
      </c>
      <c r="AA176" s="49">
        <v>4</v>
      </c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>
        <v>62.11</v>
      </c>
      <c r="BH176" s="49">
        <v>4</v>
      </c>
      <c r="BI176" s="50">
        <f t="shared" si="2"/>
        <v>29822.409999999993</v>
      </c>
    </row>
    <row r="177" spans="1:61" ht="15.75" x14ac:dyDescent="0.25">
      <c r="A177" s="4" t="s">
        <v>142</v>
      </c>
      <c r="B177" s="45">
        <v>19177452</v>
      </c>
      <c r="C177" s="48">
        <v>0</v>
      </c>
      <c r="D177" s="48">
        <v>11320</v>
      </c>
      <c r="E177" s="48">
        <v>0</v>
      </c>
      <c r="F177" s="48">
        <v>11320</v>
      </c>
      <c r="G177" s="49">
        <v>81018</v>
      </c>
      <c r="H177" s="48"/>
      <c r="I177" s="48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51"/>
      <c r="U177" s="49"/>
      <c r="V177" s="49"/>
      <c r="W177" s="48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50">
        <f t="shared" si="2"/>
        <v>92338</v>
      </c>
    </row>
    <row r="178" spans="1:61" ht="15.75" x14ac:dyDescent="0.25">
      <c r="A178" s="4" t="s">
        <v>440</v>
      </c>
      <c r="B178" s="45">
        <v>10000058</v>
      </c>
      <c r="C178" s="48">
        <v>4072.7400000000002</v>
      </c>
      <c r="D178" s="48">
        <v>312</v>
      </c>
      <c r="E178" s="48">
        <v>5914.6</v>
      </c>
      <c r="F178" s="48">
        <v>376</v>
      </c>
      <c r="G178" s="49"/>
      <c r="H178" s="48"/>
      <c r="I178" s="48"/>
      <c r="J178" s="49"/>
      <c r="K178" s="49"/>
      <c r="L178" s="49"/>
      <c r="M178" s="49"/>
      <c r="N178" s="49"/>
      <c r="O178" s="49"/>
      <c r="P178" s="49"/>
      <c r="Q178" s="49">
        <v>677784.01</v>
      </c>
      <c r="R178" s="49">
        <v>22526</v>
      </c>
      <c r="S178" s="49"/>
      <c r="T178" s="51"/>
      <c r="U178" s="49"/>
      <c r="V178" s="49"/>
      <c r="W178" s="48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50">
        <f t="shared" si="2"/>
        <v>704694.75</v>
      </c>
    </row>
    <row r="179" spans="1:61" ht="15.75" x14ac:dyDescent="0.25">
      <c r="A179" s="4" t="s">
        <v>93</v>
      </c>
      <c r="B179" s="45">
        <v>50064005</v>
      </c>
      <c r="C179" s="48">
        <v>67033.06</v>
      </c>
      <c r="D179" s="48">
        <v>2392</v>
      </c>
      <c r="E179" s="48">
        <v>68169.73</v>
      </c>
      <c r="F179" s="48">
        <v>2480</v>
      </c>
      <c r="G179" s="49"/>
      <c r="H179" s="48"/>
      <c r="I179" s="48"/>
      <c r="J179" s="49">
        <v>186.74</v>
      </c>
      <c r="K179" s="49">
        <v>4</v>
      </c>
      <c r="L179" s="49"/>
      <c r="M179" s="49"/>
      <c r="N179" s="49"/>
      <c r="O179" s="49"/>
      <c r="P179" s="49"/>
      <c r="Q179" s="49"/>
      <c r="R179" s="49"/>
      <c r="S179" s="49"/>
      <c r="T179" s="51"/>
      <c r="U179" s="49"/>
      <c r="V179" s="49"/>
      <c r="W179" s="48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50">
        <f t="shared" si="2"/>
        <v>69615.799999999974</v>
      </c>
    </row>
    <row r="180" spans="1:61" ht="15.75" x14ac:dyDescent="0.25">
      <c r="A180" s="4" t="s">
        <v>124</v>
      </c>
      <c r="B180" s="45">
        <v>10000995</v>
      </c>
      <c r="C180" s="48">
        <v>146081.07</v>
      </c>
      <c r="D180" s="48">
        <v>2341</v>
      </c>
      <c r="E180" s="48">
        <v>168616.91999999998</v>
      </c>
      <c r="F180" s="48">
        <v>2661</v>
      </c>
      <c r="G180" s="49">
        <v>1230</v>
      </c>
      <c r="H180" s="48"/>
      <c r="I180" s="48"/>
      <c r="J180" s="49">
        <v>2629.96</v>
      </c>
      <c r="K180" s="49">
        <v>228</v>
      </c>
      <c r="L180" s="49"/>
      <c r="M180" s="49"/>
      <c r="N180" s="49"/>
      <c r="O180" s="49"/>
      <c r="P180" s="49"/>
      <c r="Q180" s="49"/>
      <c r="R180" s="49"/>
      <c r="S180" s="49"/>
      <c r="T180" s="51"/>
      <c r="U180" s="49">
        <v>1106.1600000000001</v>
      </c>
      <c r="V180" s="49">
        <v>56</v>
      </c>
      <c r="W180" s="48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>
        <v>321.64999999999998</v>
      </c>
      <c r="BH180" s="49">
        <v>8</v>
      </c>
      <c r="BI180" s="50">
        <f t="shared" si="2"/>
        <v>154001.84000000003</v>
      </c>
    </row>
    <row r="181" spans="1:61" ht="15.75" x14ac:dyDescent="0.25">
      <c r="A181" s="4" t="s">
        <v>44</v>
      </c>
      <c r="B181" s="45">
        <v>10064801</v>
      </c>
      <c r="C181" s="48">
        <v>1249401.1100000001</v>
      </c>
      <c r="D181" s="48">
        <v>37233</v>
      </c>
      <c r="E181" s="48">
        <v>1351620.47</v>
      </c>
      <c r="F181" s="48">
        <v>39042</v>
      </c>
      <c r="G181" s="49"/>
      <c r="H181" s="48"/>
      <c r="I181" s="48"/>
      <c r="J181" s="49">
        <v>58648.42</v>
      </c>
      <c r="K181" s="49">
        <v>5339</v>
      </c>
      <c r="L181" s="49"/>
      <c r="M181" s="49">
        <v>46045.42</v>
      </c>
      <c r="N181" s="49">
        <v>228</v>
      </c>
      <c r="O181" s="49"/>
      <c r="P181" s="49"/>
      <c r="Q181" s="49"/>
      <c r="R181" s="49"/>
      <c r="S181" s="49"/>
      <c r="T181" s="51"/>
      <c r="U181" s="49">
        <v>82756.470000000016</v>
      </c>
      <c r="V181" s="49">
        <v>3598</v>
      </c>
      <c r="W181" s="48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>
        <v>8574.69</v>
      </c>
      <c r="AP181" s="49">
        <v>91</v>
      </c>
      <c r="AQ181" s="49"/>
      <c r="AR181" s="49"/>
      <c r="AS181" s="49"/>
      <c r="AT181" s="49"/>
      <c r="AU181" s="49"/>
      <c r="AV181" s="49"/>
      <c r="AW181" s="49">
        <v>2676597.8000000003</v>
      </c>
      <c r="AX181" s="49"/>
      <c r="AY181" s="49"/>
      <c r="AZ181" s="49">
        <v>5.77</v>
      </c>
      <c r="BA181" s="49"/>
      <c r="BB181" s="49"/>
      <c r="BC181" s="49"/>
      <c r="BD181" s="49"/>
      <c r="BE181" s="49"/>
      <c r="BF181" s="49"/>
      <c r="BG181" s="49"/>
      <c r="BH181" s="49"/>
      <c r="BI181" s="50">
        <f t="shared" si="2"/>
        <v>4168518.6800000006</v>
      </c>
    </row>
    <row r="182" spans="1:61" ht="15.75" x14ac:dyDescent="0.25">
      <c r="A182" s="4" t="s">
        <v>204</v>
      </c>
      <c r="B182" s="45">
        <v>90024001</v>
      </c>
      <c r="C182" s="48">
        <v>81483.73000000001</v>
      </c>
      <c r="D182" s="48">
        <v>4625</v>
      </c>
      <c r="E182" s="48">
        <v>81486.900000000009</v>
      </c>
      <c r="F182" s="48">
        <v>4625</v>
      </c>
      <c r="G182" s="49"/>
      <c r="H182" s="48"/>
      <c r="I182" s="48"/>
      <c r="J182" s="49">
        <v>5888.42</v>
      </c>
      <c r="K182" s="49">
        <v>872</v>
      </c>
      <c r="L182" s="49"/>
      <c r="M182" s="49"/>
      <c r="N182" s="49"/>
      <c r="O182" s="49"/>
      <c r="P182" s="49"/>
      <c r="Q182" s="49"/>
      <c r="R182" s="49"/>
      <c r="S182" s="49"/>
      <c r="T182" s="51"/>
      <c r="U182" s="49"/>
      <c r="V182" s="49"/>
      <c r="W182" s="48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>
        <v>269.58</v>
      </c>
      <c r="BH182" s="49">
        <v>31</v>
      </c>
      <c r="BI182" s="50">
        <f t="shared" si="2"/>
        <v>93169.73</v>
      </c>
    </row>
    <row r="183" spans="1:61" ht="15.75" x14ac:dyDescent="0.25">
      <c r="A183" s="4" t="s">
        <v>134</v>
      </c>
      <c r="B183" s="45">
        <v>10060302</v>
      </c>
      <c r="C183" s="48">
        <v>3002.62</v>
      </c>
      <c r="D183" s="48">
        <v>76</v>
      </c>
      <c r="E183" s="48">
        <v>4247.96</v>
      </c>
      <c r="F183" s="48">
        <v>116</v>
      </c>
      <c r="G183" s="49"/>
      <c r="H183" s="48"/>
      <c r="I183" s="48"/>
      <c r="J183" s="49"/>
      <c r="K183" s="49"/>
      <c r="L183" s="49"/>
      <c r="M183" s="49"/>
      <c r="N183" s="49"/>
      <c r="O183" s="49"/>
      <c r="P183" s="49"/>
      <c r="Q183" s="49">
        <v>1405385.03</v>
      </c>
      <c r="R183" s="49">
        <v>49777</v>
      </c>
      <c r="S183" s="49"/>
      <c r="T183" s="51"/>
      <c r="U183" s="49"/>
      <c r="V183" s="49"/>
      <c r="W183" s="48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50">
        <f t="shared" si="2"/>
        <v>1458240.6500000001</v>
      </c>
    </row>
    <row r="184" spans="1:61" ht="15.75" x14ac:dyDescent="0.25">
      <c r="A184" s="4" t="s">
        <v>467</v>
      </c>
      <c r="B184" s="45">
        <v>10069102</v>
      </c>
      <c r="C184" s="48">
        <v>40376.14</v>
      </c>
      <c r="D184" s="48">
        <v>628</v>
      </c>
      <c r="E184" s="48">
        <v>42038.47</v>
      </c>
      <c r="F184" s="48">
        <v>672</v>
      </c>
      <c r="G184" s="49">
        <v>22162.760000000002</v>
      </c>
      <c r="H184" s="48"/>
      <c r="I184" s="48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51"/>
      <c r="U184" s="49"/>
      <c r="V184" s="49"/>
      <c r="W184" s="48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50">
        <f t="shared" si="2"/>
        <v>63166.899999999994</v>
      </c>
    </row>
    <row r="185" spans="1:61" ht="15.75" x14ac:dyDescent="0.25">
      <c r="A185" s="4" t="s">
        <v>312</v>
      </c>
      <c r="B185" s="45">
        <v>741400013</v>
      </c>
      <c r="C185" s="48">
        <v>28924.670000000002</v>
      </c>
      <c r="D185" s="48">
        <v>600</v>
      </c>
      <c r="E185" s="48">
        <v>28924.67</v>
      </c>
      <c r="F185" s="48">
        <v>600</v>
      </c>
      <c r="G185" s="49"/>
      <c r="H185" s="48"/>
      <c r="I185" s="48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51"/>
      <c r="U185" s="49"/>
      <c r="V185" s="49"/>
      <c r="W185" s="48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50">
        <f t="shared" si="2"/>
        <v>29524.67</v>
      </c>
    </row>
    <row r="186" spans="1:61" ht="15.75" x14ac:dyDescent="0.25">
      <c r="A186" s="4" t="s">
        <v>106</v>
      </c>
      <c r="B186" s="45">
        <v>601000008</v>
      </c>
      <c r="C186" s="48">
        <v>19515.52</v>
      </c>
      <c r="D186" s="48">
        <v>772</v>
      </c>
      <c r="E186" s="48">
        <v>19515.52</v>
      </c>
      <c r="F186" s="48">
        <v>772</v>
      </c>
      <c r="G186" s="49"/>
      <c r="H186" s="48"/>
      <c r="I186" s="48"/>
      <c r="J186" s="49">
        <v>155.80000000000001</v>
      </c>
      <c r="K186" s="49">
        <v>32</v>
      </c>
      <c r="L186" s="49"/>
      <c r="M186" s="49"/>
      <c r="N186" s="49"/>
      <c r="O186" s="49"/>
      <c r="P186" s="49"/>
      <c r="Q186" s="49"/>
      <c r="R186" s="49"/>
      <c r="S186" s="49"/>
      <c r="T186" s="51"/>
      <c r="U186" s="49"/>
      <c r="V186" s="49"/>
      <c r="W186" s="48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50">
        <f t="shared" si="2"/>
        <v>20475.320000000003</v>
      </c>
    </row>
    <row r="187" spans="1:61" ht="15.75" x14ac:dyDescent="0.25">
      <c r="A187" s="4" t="s">
        <v>89</v>
      </c>
      <c r="B187" s="45">
        <v>50000037</v>
      </c>
      <c r="C187" s="48">
        <v>5794.29</v>
      </c>
      <c r="D187" s="48">
        <v>11012</v>
      </c>
      <c r="E187" s="48">
        <v>6543.63</v>
      </c>
      <c r="F187" s="48">
        <v>11104</v>
      </c>
      <c r="G187" s="49">
        <v>91142.159999999989</v>
      </c>
      <c r="H187" s="48"/>
      <c r="I187" s="48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51"/>
      <c r="U187" s="49"/>
      <c r="V187" s="49"/>
      <c r="W187" s="48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50">
        <f t="shared" si="2"/>
        <v>107948.44999999998</v>
      </c>
    </row>
    <row r="188" spans="1:61" ht="15.75" x14ac:dyDescent="0.25">
      <c r="A188" s="4" t="s">
        <v>260</v>
      </c>
      <c r="B188" s="45">
        <v>10046201</v>
      </c>
      <c r="C188" s="48">
        <v>71773.209999999992</v>
      </c>
      <c r="D188" s="48">
        <v>556</v>
      </c>
      <c r="E188" s="48">
        <v>74156.600000000006</v>
      </c>
      <c r="F188" s="48">
        <v>556</v>
      </c>
      <c r="G188" s="49"/>
      <c r="H188" s="48"/>
      <c r="I188" s="48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51"/>
      <c r="U188" s="49">
        <v>420.97</v>
      </c>
      <c r="V188" s="49">
        <v>4</v>
      </c>
      <c r="W188" s="48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>
        <v>932.42000000000007</v>
      </c>
      <c r="BH188" s="49">
        <v>16</v>
      </c>
      <c r="BI188" s="50">
        <f t="shared" si="2"/>
        <v>73702.600000000006</v>
      </c>
    </row>
    <row r="189" spans="1:61" ht="15.75" x14ac:dyDescent="0.25">
      <c r="A189" s="4" t="s">
        <v>317</v>
      </c>
      <c r="B189" s="45">
        <v>10001129</v>
      </c>
      <c r="C189" s="48">
        <v>12161.359999999999</v>
      </c>
      <c r="D189" s="48">
        <v>0</v>
      </c>
      <c r="E189" s="48">
        <v>12494.24</v>
      </c>
      <c r="F189" s="48">
        <v>0</v>
      </c>
      <c r="G189" s="49"/>
      <c r="H189" s="48"/>
      <c r="I189" s="48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51"/>
      <c r="U189" s="49"/>
      <c r="V189" s="49"/>
      <c r="W189" s="48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50">
        <f t="shared" si="2"/>
        <v>12161.359999999999</v>
      </c>
    </row>
    <row r="190" spans="1:61" ht="15.75" x14ac:dyDescent="0.25">
      <c r="A190" s="4" t="s">
        <v>211</v>
      </c>
      <c r="B190" s="45">
        <v>460200027</v>
      </c>
      <c r="C190" s="48">
        <v>3466.81</v>
      </c>
      <c r="D190" s="48">
        <v>220</v>
      </c>
      <c r="E190" s="48">
        <v>3466.81</v>
      </c>
      <c r="F190" s="48">
        <v>220</v>
      </c>
      <c r="G190" s="49"/>
      <c r="H190" s="48"/>
      <c r="I190" s="48"/>
      <c r="J190" s="49">
        <v>3298.07</v>
      </c>
      <c r="K190" s="49">
        <v>476</v>
      </c>
      <c r="L190" s="49"/>
      <c r="M190" s="49"/>
      <c r="N190" s="49"/>
      <c r="O190" s="49"/>
      <c r="P190" s="49"/>
      <c r="Q190" s="49"/>
      <c r="R190" s="49"/>
      <c r="S190" s="49"/>
      <c r="T190" s="51"/>
      <c r="U190" s="49"/>
      <c r="V190" s="49"/>
      <c r="W190" s="48"/>
      <c r="X190" s="49"/>
      <c r="Y190" s="49"/>
      <c r="Z190" s="49">
        <v>267.49</v>
      </c>
      <c r="AA190" s="49">
        <v>76</v>
      </c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50">
        <f t="shared" si="2"/>
        <v>7804.3700000000008</v>
      </c>
    </row>
    <row r="191" spans="1:61" ht="15.75" x14ac:dyDescent="0.25">
      <c r="A191" s="4" t="s">
        <v>40</v>
      </c>
      <c r="B191" s="45">
        <v>10064103</v>
      </c>
      <c r="C191" s="48">
        <v>284021.14</v>
      </c>
      <c r="D191" s="48">
        <v>3588</v>
      </c>
      <c r="E191" s="48">
        <v>374831.98</v>
      </c>
      <c r="F191" s="48">
        <v>3784</v>
      </c>
      <c r="G191" s="49"/>
      <c r="H191" s="48"/>
      <c r="I191" s="48"/>
      <c r="J191" s="49">
        <v>13795.61</v>
      </c>
      <c r="K191" s="49">
        <v>1920</v>
      </c>
      <c r="L191" s="49"/>
      <c r="M191" s="49">
        <v>50023.069999999992</v>
      </c>
      <c r="N191" s="49">
        <v>507</v>
      </c>
      <c r="O191" s="49"/>
      <c r="P191" s="49"/>
      <c r="Q191" s="49"/>
      <c r="R191" s="49"/>
      <c r="S191" s="49"/>
      <c r="T191" s="51"/>
      <c r="U191" s="49">
        <v>2878.64</v>
      </c>
      <c r="V191" s="49">
        <v>53</v>
      </c>
      <c r="W191" s="48"/>
      <c r="X191" s="49"/>
      <c r="Y191" s="49"/>
      <c r="Z191" s="49">
        <v>22.63</v>
      </c>
      <c r="AA191" s="49">
        <v>6</v>
      </c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>
        <v>2117.96</v>
      </c>
      <c r="BB191" s="49"/>
      <c r="BC191" s="49"/>
      <c r="BD191" s="49"/>
      <c r="BE191" s="49"/>
      <c r="BF191" s="49"/>
      <c r="BG191" s="49">
        <v>1592.81</v>
      </c>
      <c r="BH191" s="49">
        <v>32</v>
      </c>
      <c r="BI191" s="50">
        <f t="shared" si="2"/>
        <v>360557.86</v>
      </c>
    </row>
    <row r="192" spans="1:61" ht="15.75" x14ac:dyDescent="0.25">
      <c r="A192" s="4" t="s">
        <v>188</v>
      </c>
      <c r="B192" s="45">
        <v>660200029</v>
      </c>
      <c r="C192" s="48">
        <v>20032.45</v>
      </c>
      <c r="D192" s="48">
        <v>236</v>
      </c>
      <c r="E192" s="48">
        <v>20032.45</v>
      </c>
      <c r="F192" s="48">
        <v>236</v>
      </c>
      <c r="G192" s="49"/>
      <c r="H192" s="48"/>
      <c r="I192" s="48"/>
      <c r="J192" s="49">
        <v>9390.4499999999989</v>
      </c>
      <c r="K192" s="49">
        <v>1216</v>
      </c>
      <c r="L192" s="49"/>
      <c r="M192" s="49"/>
      <c r="N192" s="49"/>
      <c r="O192" s="49"/>
      <c r="P192" s="49"/>
      <c r="Q192" s="49"/>
      <c r="R192" s="49"/>
      <c r="S192" s="49"/>
      <c r="T192" s="51"/>
      <c r="U192" s="49"/>
      <c r="V192" s="49"/>
      <c r="W192" s="48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50">
        <f t="shared" si="2"/>
        <v>30874.899999999998</v>
      </c>
    </row>
    <row r="193" spans="1:61" ht="15.75" x14ac:dyDescent="0.25">
      <c r="A193" s="4" t="s">
        <v>171</v>
      </c>
      <c r="B193" s="45">
        <v>250000073</v>
      </c>
      <c r="C193" s="48">
        <v>9977.94</v>
      </c>
      <c r="D193" s="48">
        <v>168</v>
      </c>
      <c r="E193" s="48">
        <v>9977.94</v>
      </c>
      <c r="F193" s="48">
        <v>168</v>
      </c>
      <c r="G193" s="49"/>
      <c r="H193" s="48"/>
      <c r="I193" s="48"/>
      <c r="J193" s="49">
        <v>7523.2800000000007</v>
      </c>
      <c r="K193" s="49">
        <v>1200</v>
      </c>
      <c r="L193" s="49"/>
      <c r="M193" s="49"/>
      <c r="N193" s="49"/>
      <c r="O193" s="49"/>
      <c r="P193" s="49"/>
      <c r="Q193" s="49"/>
      <c r="R193" s="49"/>
      <c r="S193" s="49"/>
      <c r="T193" s="51"/>
      <c r="U193" s="49"/>
      <c r="V193" s="49"/>
      <c r="W193" s="48"/>
      <c r="X193" s="49"/>
      <c r="Y193" s="49"/>
      <c r="Z193" s="49">
        <v>33.79</v>
      </c>
      <c r="AA193" s="49">
        <v>16</v>
      </c>
      <c r="AB193" s="49"/>
      <c r="AC193" s="49">
        <v>0</v>
      </c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50">
        <f t="shared" si="2"/>
        <v>18919.010000000002</v>
      </c>
    </row>
    <row r="194" spans="1:61" ht="15.75" x14ac:dyDescent="0.25">
      <c r="A194" s="4" t="s">
        <v>266</v>
      </c>
      <c r="B194" s="45">
        <v>19177419</v>
      </c>
      <c r="C194" s="48">
        <v>34076.879999999997</v>
      </c>
      <c r="D194" s="48">
        <v>6236</v>
      </c>
      <c r="E194" s="48">
        <v>36982.18</v>
      </c>
      <c r="F194" s="48">
        <v>6776</v>
      </c>
      <c r="G194" s="49"/>
      <c r="H194" s="48"/>
      <c r="I194" s="48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51"/>
      <c r="U194" s="49"/>
      <c r="V194" s="49"/>
      <c r="W194" s="48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>
        <v>1214.06</v>
      </c>
      <c r="BH194" s="49">
        <v>212</v>
      </c>
      <c r="BI194" s="50">
        <f t="shared" si="2"/>
        <v>41738.939999999995</v>
      </c>
    </row>
    <row r="195" spans="1:61" ht="15.75" x14ac:dyDescent="0.25">
      <c r="A195" s="4" t="s">
        <v>441</v>
      </c>
      <c r="B195" s="45">
        <v>10012202</v>
      </c>
      <c r="C195" s="48">
        <v>1048710</v>
      </c>
      <c r="D195" s="48">
        <v>163929</v>
      </c>
      <c r="E195" s="48">
        <v>1112796.81</v>
      </c>
      <c r="F195" s="48">
        <v>166849</v>
      </c>
      <c r="G195" s="49">
        <v>1156294.04</v>
      </c>
      <c r="H195" s="48"/>
      <c r="I195" s="48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51"/>
      <c r="U195" s="49"/>
      <c r="V195" s="49"/>
      <c r="W195" s="48"/>
      <c r="X195" s="49"/>
      <c r="Y195" s="49"/>
      <c r="Z195" s="49"/>
      <c r="AA195" s="49"/>
      <c r="AB195" s="49">
        <v>29324.010000000002</v>
      </c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>
        <v>14234.34</v>
      </c>
      <c r="BH195" s="49">
        <v>2402</v>
      </c>
      <c r="BI195" s="50">
        <f t="shared" si="2"/>
        <v>2414893.3899999997</v>
      </c>
    </row>
    <row r="196" spans="1:61" ht="15.75" x14ac:dyDescent="0.25">
      <c r="A196" s="4" t="s">
        <v>152</v>
      </c>
      <c r="B196" s="45">
        <v>130013001</v>
      </c>
      <c r="C196" s="48">
        <v>740438.21</v>
      </c>
      <c r="D196" s="48">
        <v>7255</v>
      </c>
      <c r="E196" s="48">
        <v>824013.27</v>
      </c>
      <c r="F196" s="48">
        <v>7656</v>
      </c>
      <c r="G196" s="49"/>
      <c r="H196" s="48"/>
      <c r="I196" s="48"/>
      <c r="J196" s="49">
        <v>645.54</v>
      </c>
      <c r="K196" s="49">
        <v>148</v>
      </c>
      <c r="L196" s="49"/>
      <c r="M196" s="49"/>
      <c r="N196" s="49"/>
      <c r="O196" s="49"/>
      <c r="P196" s="49"/>
      <c r="Q196" s="49"/>
      <c r="R196" s="49"/>
      <c r="S196" s="49"/>
      <c r="T196" s="51"/>
      <c r="U196" s="49">
        <v>20484.29</v>
      </c>
      <c r="V196" s="49">
        <v>523</v>
      </c>
      <c r="W196" s="48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>
        <v>126507.15000000001</v>
      </c>
      <c r="BC196" s="49">
        <v>0</v>
      </c>
      <c r="BD196" s="49"/>
      <c r="BE196" s="49"/>
      <c r="BF196" s="49"/>
      <c r="BG196" s="49">
        <v>1576.82</v>
      </c>
      <c r="BH196" s="49">
        <v>0</v>
      </c>
      <c r="BI196" s="50">
        <f t="shared" si="2"/>
        <v>897578.01</v>
      </c>
    </row>
    <row r="197" spans="1:61" ht="15.75" x14ac:dyDescent="0.25">
      <c r="A197" s="4" t="s">
        <v>235</v>
      </c>
      <c r="B197" s="45">
        <v>50000029</v>
      </c>
      <c r="C197" s="48">
        <v>63195.290000000008</v>
      </c>
      <c r="D197" s="48">
        <v>2032</v>
      </c>
      <c r="E197" s="48">
        <v>66581.440000000002</v>
      </c>
      <c r="F197" s="48">
        <v>2080</v>
      </c>
      <c r="G197" s="49"/>
      <c r="H197" s="48"/>
      <c r="I197" s="48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51"/>
      <c r="U197" s="49">
        <v>4319.93</v>
      </c>
      <c r="V197" s="49">
        <v>0</v>
      </c>
      <c r="W197" s="48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50">
        <f t="shared" si="2"/>
        <v>69547.22</v>
      </c>
    </row>
    <row r="198" spans="1:61" ht="15.75" x14ac:dyDescent="0.25">
      <c r="A198" s="4" t="s">
        <v>331</v>
      </c>
      <c r="B198" s="45">
        <v>1000191</v>
      </c>
      <c r="C198" s="48">
        <v>9847.41</v>
      </c>
      <c r="D198" s="48">
        <v>840</v>
      </c>
      <c r="E198" s="48">
        <v>9979.09</v>
      </c>
      <c r="F198" s="48">
        <v>852</v>
      </c>
      <c r="G198" s="49"/>
      <c r="H198" s="48"/>
      <c r="I198" s="48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51"/>
      <c r="U198" s="49"/>
      <c r="V198" s="49"/>
      <c r="W198" s="48"/>
      <c r="X198" s="49">
        <v>87069.59</v>
      </c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>
        <v>3398.3999999999996</v>
      </c>
      <c r="BG198" s="49"/>
      <c r="BH198" s="49"/>
      <c r="BI198" s="50">
        <f t="shared" si="2"/>
        <v>101155.4</v>
      </c>
    </row>
    <row r="199" spans="1:61" ht="15.75" x14ac:dyDescent="0.25">
      <c r="A199" s="4" t="s">
        <v>240</v>
      </c>
      <c r="B199" s="45">
        <v>210000005</v>
      </c>
      <c r="C199" s="48">
        <v>41486.969999999994</v>
      </c>
      <c r="D199" s="48">
        <v>1168</v>
      </c>
      <c r="E199" s="48">
        <v>41486.969999999994</v>
      </c>
      <c r="F199" s="48">
        <v>1168</v>
      </c>
      <c r="G199" s="49"/>
      <c r="H199" s="48"/>
      <c r="I199" s="48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51"/>
      <c r="U199" s="49"/>
      <c r="V199" s="49"/>
      <c r="W199" s="48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>
        <v>55.09</v>
      </c>
      <c r="BH199" s="49">
        <v>0</v>
      </c>
      <c r="BI199" s="50">
        <f t="shared" si="2"/>
        <v>42710.05999999999</v>
      </c>
    </row>
    <row r="200" spans="1:61" ht="15.75" x14ac:dyDescent="0.25">
      <c r="A200" s="4" t="s">
        <v>442</v>
      </c>
      <c r="B200" s="45">
        <v>941600032</v>
      </c>
      <c r="C200" s="48">
        <v>1860</v>
      </c>
      <c r="D200" s="48">
        <v>0</v>
      </c>
      <c r="E200" s="48">
        <v>1860</v>
      </c>
      <c r="F200" s="48">
        <v>0</v>
      </c>
      <c r="G200" s="49"/>
      <c r="H200" s="48"/>
      <c r="I200" s="48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51"/>
      <c r="U200" s="49"/>
      <c r="V200" s="49"/>
      <c r="W200" s="48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>
        <v>341.64</v>
      </c>
      <c r="BC200" s="49">
        <v>0</v>
      </c>
      <c r="BD200" s="49"/>
      <c r="BE200" s="49"/>
      <c r="BF200" s="49"/>
      <c r="BG200" s="49"/>
      <c r="BH200" s="49"/>
      <c r="BI200" s="50">
        <f t="shared" ref="BI200:BI262" si="3">SUM(C200:BH200)-E200-H200-F200</f>
        <v>2201.64</v>
      </c>
    </row>
    <row r="201" spans="1:61" ht="15.75" x14ac:dyDescent="0.25">
      <c r="A201" s="4" t="s">
        <v>282</v>
      </c>
      <c r="B201" s="45">
        <v>130077420</v>
      </c>
      <c r="C201" s="48">
        <v>49903.09</v>
      </c>
      <c r="D201" s="48">
        <v>492</v>
      </c>
      <c r="E201" s="48">
        <v>53576.58</v>
      </c>
      <c r="F201" s="48">
        <v>512</v>
      </c>
      <c r="G201" s="49"/>
      <c r="H201" s="48"/>
      <c r="I201" s="48"/>
      <c r="J201" s="49">
        <v>19.45</v>
      </c>
      <c r="K201" s="49">
        <v>4</v>
      </c>
      <c r="L201" s="49"/>
      <c r="M201" s="49"/>
      <c r="N201" s="49"/>
      <c r="O201" s="49"/>
      <c r="P201" s="49"/>
      <c r="Q201" s="49"/>
      <c r="R201" s="49"/>
      <c r="S201" s="49"/>
      <c r="T201" s="51"/>
      <c r="U201" s="49"/>
      <c r="V201" s="49"/>
      <c r="W201" s="48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>
        <v>56.97</v>
      </c>
      <c r="BH201" s="49">
        <v>0</v>
      </c>
      <c r="BI201" s="50">
        <f t="shared" si="3"/>
        <v>50475.509999999995</v>
      </c>
    </row>
    <row r="202" spans="1:61" ht="15.75" x14ac:dyDescent="0.25">
      <c r="A202" s="4" t="s">
        <v>51</v>
      </c>
      <c r="B202" s="45">
        <v>740200008</v>
      </c>
      <c r="C202" s="48">
        <v>1448262.07</v>
      </c>
      <c r="D202" s="48">
        <v>54301</v>
      </c>
      <c r="E202" s="48">
        <v>1539986.9299999997</v>
      </c>
      <c r="F202" s="48">
        <v>57387</v>
      </c>
      <c r="G202" s="49">
        <v>133016.63999999998</v>
      </c>
      <c r="H202" s="48"/>
      <c r="I202" s="48"/>
      <c r="J202" s="49">
        <v>73827.17</v>
      </c>
      <c r="K202" s="49">
        <v>7140</v>
      </c>
      <c r="L202" s="49"/>
      <c r="M202" s="49">
        <v>29594.549999999996</v>
      </c>
      <c r="N202" s="49">
        <v>69</v>
      </c>
      <c r="O202" s="49"/>
      <c r="P202" s="49"/>
      <c r="Q202" s="49">
        <v>199955.96</v>
      </c>
      <c r="R202" s="49">
        <v>4949</v>
      </c>
      <c r="S202" s="49"/>
      <c r="T202" s="51"/>
      <c r="U202" s="49">
        <v>70383.740000000005</v>
      </c>
      <c r="V202" s="49">
        <v>1695</v>
      </c>
      <c r="W202" s="48"/>
      <c r="X202" s="49"/>
      <c r="Y202" s="49"/>
      <c r="Z202" s="49">
        <v>46.45</v>
      </c>
      <c r="AA202" s="49">
        <v>16</v>
      </c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>
        <v>12419.01</v>
      </c>
      <c r="AP202" s="49">
        <v>64</v>
      </c>
      <c r="AQ202" s="49"/>
      <c r="AR202" s="49"/>
      <c r="AS202" s="49">
        <v>387.63</v>
      </c>
      <c r="AT202" s="49">
        <v>0</v>
      </c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>
        <v>1699.2</v>
      </c>
      <c r="BG202" s="49">
        <v>6090.13</v>
      </c>
      <c r="BH202" s="49">
        <v>337</v>
      </c>
      <c r="BI202" s="50">
        <f t="shared" si="3"/>
        <v>2044253.5500000003</v>
      </c>
    </row>
    <row r="203" spans="1:61" ht="15.75" x14ac:dyDescent="0.25">
      <c r="A203" s="4" t="s">
        <v>233</v>
      </c>
      <c r="B203" s="45">
        <v>50000018</v>
      </c>
      <c r="C203" s="48">
        <v>189261.72999999998</v>
      </c>
      <c r="D203" s="48">
        <v>644</v>
      </c>
      <c r="E203" s="48">
        <v>209074.5</v>
      </c>
      <c r="F203" s="48">
        <v>812</v>
      </c>
      <c r="G203" s="49"/>
      <c r="H203" s="48"/>
      <c r="I203" s="48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51"/>
      <c r="U203" s="49"/>
      <c r="V203" s="49"/>
      <c r="W203" s="48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50">
        <f t="shared" si="3"/>
        <v>189905.72999999998</v>
      </c>
    </row>
    <row r="204" spans="1:61" ht="15.75" x14ac:dyDescent="0.25">
      <c r="A204" s="4" t="s">
        <v>313</v>
      </c>
      <c r="B204" s="45">
        <v>741400026</v>
      </c>
      <c r="C204" s="48">
        <v>397.26000000000005</v>
      </c>
      <c r="D204" s="48">
        <v>36</v>
      </c>
      <c r="E204" s="48">
        <v>397.26</v>
      </c>
      <c r="F204" s="48">
        <v>36</v>
      </c>
      <c r="G204" s="49"/>
      <c r="H204" s="48"/>
      <c r="I204" s="48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51"/>
      <c r="U204" s="49"/>
      <c r="V204" s="49"/>
      <c r="W204" s="48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50">
        <f t="shared" si="3"/>
        <v>433.26</v>
      </c>
    </row>
    <row r="205" spans="1:61" ht="15.75" x14ac:dyDescent="0.25">
      <c r="A205" s="4" t="s">
        <v>255</v>
      </c>
      <c r="B205" s="45">
        <v>10000495</v>
      </c>
      <c r="C205" s="48">
        <v>110887.89000000001</v>
      </c>
      <c r="D205" s="48">
        <v>516</v>
      </c>
      <c r="E205" s="48">
        <v>115485.63</v>
      </c>
      <c r="F205" s="48">
        <v>525</v>
      </c>
      <c r="G205" s="49"/>
      <c r="H205" s="48"/>
      <c r="I205" s="48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51"/>
      <c r="U205" s="49"/>
      <c r="V205" s="49"/>
      <c r="W205" s="48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50">
        <f t="shared" si="3"/>
        <v>111403.89000000001</v>
      </c>
    </row>
    <row r="206" spans="1:61" ht="15.75" x14ac:dyDescent="0.25">
      <c r="A206" s="4" t="s">
        <v>284</v>
      </c>
      <c r="B206" s="45">
        <v>800800007</v>
      </c>
      <c r="C206" s="48">
        <v>74092.62</v>
      </c>
      <c r="D206" s="48">
        <v>368</v>
      </c>
      <c r="E206" s="48">
        <v>84433.88</v>
      </c>
      <c r="F206" s="48">
        <v>424</v>
      </c>
      <c r="G206" s="49"/>
      <c r="H206" s="48"/>
      <c r="I206" s="48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51"/>
      <c r="U206" s="49"/>
      <c r="V206" s="49"/>
      <c r="W206" s="48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50">
        <f t="shared" si="3"/>
        <v>74460.62</v>
      </c>
    </row>
    <row r="207" spans="1:61" ht="15.75" x14ac:dyDescent="0.25">
      <c r="A207" s="4" t="s">
        <v>278</v>
      </c>
      <c r="B207" s="45">
        <v>19477410</v>
      </c>
      <c r="C207" s="48">
        <v>33563.760000000002</v>
      </c>
      <c r="D207" s="48">
        <v>2664</v>
      </c>
      <c r="E207" s="48">
        <v>35637.68</v>
      </c>
      <c r="F207" s="48">
        <v>2692</v>
      </c>
      <c r="G207" s="49"/>
      <c r="H207" s="48"/>
      <c r="I207" s="48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51"/>
      <c r="U207" s="49"/>
      <c r="V207" s="49"/>
      <c r="W207" s="48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>
        <v>67.59</v>
      </c>
      <c r="BH207" s="49">
        <v>8</v>
      </c>
      <c r="BI207" s="50">
        <f t="shared" si="3"/>
        <v>36303.35</v>
      </c>
    </row>
    <row r="208" spans="1:61" ht="15.75" x14ac:dyDescent="0.25">
      <c r="A208" s="4" t="s">
        <v>321</v>
      </c>
      <c r="B208" s="45">
        <v>380200004</v>
      </c>
      <c r="C208" s="48">
        <v>22022.959999999999</v>
      </c>
      <c r="D208" s="48">
        <v>1204</v>
      </c>
      <c r="E208" s="48">
        <v>23547.53</v>
      </c>
      <c r="F208" s="48">
        <v>1224</v>
      </c>
      <c r="G208" s="49"/>
      <c r="H208" s="48"/>
      <c r="I208" s="48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51"/>
      <c r="U208" s="49">
        <v>409.72999999999996</v>
      </c>
      <c r="V208" s="49">
        <v>16</v>
      </c>
      <c r="W208" s="48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>
        <v>716.87</v>
      </c>
      <c r="BH208" s="49">
        <v>92</v>
      </c>
      <c r="BI208" s="50">
        <f t="shared" si="3"/>
        <v>24461.560000000005</v>
      </c>
    </row>
    <row r="209" spans="1:61" ht="15.75" x14ac:dyDescent="0.25">
      <c r="A209" s="4" t="s">
        <v>280</v>
      </c>
      <c r="B209" s="45">
        <v>19477456</v>
      </c>
      <c r="C209" s="48">
        <v>65240.420000000006</v>
      </c>
      <c r="D209" s="48">
        <v>4179</v>
      </c>
      <c r="E209" s="48">
        <v>65240.42</v>
      </c>
      <c r="F209" s="48">
        <v>4179</v>
      </c>
      <c r="G209" s="49"/>
      <c r="H209" s="48"/>
      <c r="I209" s="48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51"/>
      <c r="U209" s="49"/>
      <c r="V209" s="49"/>
      <c r="W209" s="48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50">
        <f t="shared" si="3"/>
        <v>69419.420000000027</v>
      </c>
    </row>
    <row r="210" spans="1:61" ht="15.75" x14ac:dyDescent="0.25">
      <c r="A210" s="4" t="s">
        <v>38</v>
      </c>
      <c r="B210" s="45">
        <v>10011803</v>
      </c>
      <c r="C210" s="48">
        <v>11098303.140000001</v>
      </c>
      <c r="D210" s="48">
        <v>140650</v>
      </c>
      <c r="E210" s="48">
        <v>12064407.539999999</v>
      </c>
      <c r="F210" s="48">
        <v>151288</v>
      </c>
      <c r="G210" s="49">
        <v>122688</v>
      </c>
      <c r="H210" s="48"/>
      <c r="I210" s="48"/>
      <c r="J210" s="49">
        <v>100962.34</v>
      </c>
      <c r="K210" s="49">
        <v>7965</v>
      </c>
      <c r="L210" s="49"/>
      <c r="M210" s="49">
        <v>6031.09</v>
      </c>
      <c r="N210" s="49">
        <v>78</v>
      </c>
      <c r="O210" s="49">
        <v>626030.82000000007</v>
      </c>
      <c r="P210" s="49">
        <v>1538</v>
      </c>
      <c r="Q210" s="49">
        <v>700870.38</v>
      </c>
      <c r="R210" s="49">
        <v>28252</v>
      </c>
      <c r="S210" s="49">
        <v>438249.49</v>
      </c>
      <c r="T210" s="51">
        <v>25983</v>
      </c>
      <c r="U210" s="49">
        <v>1682121.88</v>
      </c>
      <c r="V210" s="49">
        <v>70509</v>
      </c>
      <c r="W210" s="48">
        <v>1.25</v>
      </c>
      <c r="X210" s="49"/>
      <c r="Y210" s="49"/>
      <c r="Z210" s="49">
        <v>821.47</v>
      </c>
      <c r="AA210" s="49">
        <v>124</v>
      </c>
      <c r="AB210" s="49"/>
      <c r="AC210" s="49"/>
      <c r="AD210" s="49">
        <v>13847.75</v>
      </c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>
        <v>54735.44</v>
      </c>
      <c r="AP210" s="49">
        <v>196</v>
      </c>
      <c r="AQ210" s="49">
        <v>388762.72</v>
      </c>
      <c r="AR210" s="49">
        <v>2621</v>
      </c>
      <c r="AS210" s="49">
        <v>781721.92999999993</v>
      </c>
      <c r="AT210" s="49">
        <v>6793</v>
      </c>
      <c r="AU210" s="49">
        <v>543.53</v>
      </c>
      <c r="AV210" s="49">
        <v>22</v>
      </c>
      <c r="AW210" s="49"/>
      <c r="AX210" s="49"/>
      <c r="AY210" s="49"/>
      <c r="AZ210" s="49">
        <v>217.17000000000002</v>
      </c>
      <c r="BA210" s="49"/>
      <c r="BB210" s="49">
        <v>1751.67</v>
      </c>
      <c r="BC210" s="49">
        <v>88</v>
      </c>
      <c r="BD210" s="49"/>
      <c r="BE210" s="49">
        <v>47753.97</v>
      </c>
      <c r="BF210" s="49"/>
      <c r="BG210" s="49">
        <v>46074.14</v>
      </c>
      <c r="BH210" s="49">
        <v>478</v>
      </c>
      <c r="BI210" s="50">
        <f t="shared" si="3"/>
        <v>16396785.18</v>
      </c>
    </row>
    <row r="211" spans="1:61" ht="15.75" x14ac:dyDescent="0.25">
      <c r="A211" s="4" t="s">
        <v>218</v>
      </c>
      <c r="B211" s="45">
        <v>170000162</v>
      </c>
      <c r="C211" s="48">
        <v>35177.300000000003</v>
      </c>
      <c r="D211" s="48">
        <v>1564</v>
      </c>
      <c r="E211" s="48">
        <v>35941.410000000003</v>
      </c>
      <c r="F211" s="48">
        <v>1592</v>
      </c>
      <c r="G211" s="49"/>
      <c r="H211" s="48"/>
      <c r="I211" s="48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51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>
        <v>215.03</v>
      </c>
      <c r="BH211" s="49">
        <v>4</v>
      </c>
      <c r="BI211" s="50">
        <f t="shared" si="3"/>
        <v>36960.33</v>
      </c>
    </row>
    <row r="212" spans="1:61" ht="15.75" x14ac:dyDescent="0.25">
      <c r="A212" s="4" t="s">
        <v>250</v>
      </c>
      <c r="B212" s="45">
        <v>760200024</v>
      </c>
      <c r="C212" s="48">
        <v>39092.770000000004</v>
      </c>
      <c r="D212" s="48">
        <v>1476</v>
      </c>
      <c r="E212" s="48">
        <v>41265.129999999997</v>
      </c>
      <c r="F212" s="48">
        <v>1504</v>
      </c>
      <c r="G212" s="49"/>
      <c r="H212" s="48"/>
      <c r="I212" s="48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51"/>
      <c r="U212" s="49"/>
      <c r="V212" s="49"/>
      <c r="W212" s="48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50">
        <f t="shared" si="3"/>
        <v>40568.769999999997</v>
      </c>
    </row>
    <row r="213" spans="1:61" ht="15.75" x14ac:dyDescent="0.25">
      <c r="A213" s="4" t="s">
        <v>52</v>
      </c>
      <c r="B213" s="45">
        <v>170010601</v>
      </c>
      <c r="C213" s="48">
        <v>297031.19</v>
      </c>
      <c r="D213" s="48">
        <v>44119</v>
      </c>
      <c r="E213" s="48">
        <v>310778.96999999997</v>
      </c>
      <c r="F213" s="48">
        <v>45843</v>
      </c>
      <c r="G213" s="49">
        <v>164231.01</v>
      </c>
      <c r="H213" s="48"/>
      <c r="I213" s="48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51"/>
      <c r="U213" s="49"/>
      <c r="V213" s="49"/>
      <c r="W213" s="48"/>
      <c r="X213" s="49"/>
      <c r="Y213" s="49"/>
      <c r="Z213" s="49"/>
      <c r="AA213" s="49"/>
      <c r="AB213" s="49">
        <v>1285.1300000000001</v>
      </c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>
        <v>19616.61</v>
      </c>
      <c r="BB213" s="49"/>
      <c r="BC213" s="49"/>
      <c r="BD213" s="49"/>
      <c r="BE213" s="49"/>
      <c r="BF213" s="49">
        <v>3115.1999999999994</v>
      </c>
      <c r="BG213" s="49">
        <v>4510.08</v>
      </c>
      <c r="BH213" s="49">
        <v>545</v>
      </c>
      <c r="BI213" s="50">
        <f t="shared" si="3"/>
        <v>534453.21999999986</v>
      </c>
    </row>
    <row r="214" spans="1:61" ht="15.75" x14ac:dyDescent="0.25">
      <c r="A214" s="4" t="s">
        <v>223</v>
      </c>
      <c r="B214" s="45">
        <v>170077455</v>
      </c>
      <c r="C214" s="48">
        <v>20351.52</v>
      </c>
      <c r="D214" s="48">
        <v>1036</v>
      </c>
      <c r="E214" s="48">
        <v>23253.489999999998</v>
      </c>
      <c r="F214" s="48">
        <v>1072</v>
      </c>
      <c r="G214" s="49"/>
      <c r="H214" s="48"/>
      <c r="I214" s="48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51"/>
      <c r="U214" s="49"/>
      <c r="V214" s="49"/>
      <c r="W214" s="48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>
        <v>34.979999999999997</v>
      </c>
      <c r="BH214" s="49">
        <v>8</v>
      </c>
      <c r="BI214" s="50">
        <f t="shared" si="3"/>
        <v>21430.5</v>
      </c>
    </row>
    <row r="215" spans="1:61" ht="15.75" x14ac:dyDescent="0.25">
      <c r="A215" s="4" t="s">
        <v>198</v>
      </c>
      <c r="B215" s="45">
        <v>961000004</v>
      </c>
      <c r="C215" s="48">
        <v>928.54</v>
      </c>
      <c r="D215" s="48">
        <v>12</v>
      </c>
      <c r="E215" s="48">
        <v>928.54</v>
      </c>
      <c r="F215" s="48">
        <v>12</v>
      </c>
      <c r="G215" s="49"/>
      <c r="H215" s="48"/>
      <c r="I215" s="48"/>
      <c r="J215" s="49">
        <v>1335.71</v>
      </c>
      <c r="K215" s="49">
        <v>240</v>
      </c>
      <c r="L215" s="49"/>
      <c r="M215" s="49"/>
      <c r="N215" s="49"/>
      <c r="O215" s="49"/>
      <c r="P215" s="49"/>
      <c r="Q215" s="49"/>
      <c r="R215" s="49"/>
      <c r="S215" s="49"/>
      <c r="T215" s="51"/>
      <c r="U215" s="49"/>
      <c r="V215" s="49"/>
      <c r="W215" s="48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50">
        <f t="shared" si="3"/>
        <v>2516.25</v>
      </c>
    </row>
    <row r="216" spans="1:61" ht="15.75" x14ac:dyDescent="0.25">
      <c r="A216" s="4" t="s">
        <v>110</v>
      </c>
      <c r="B216" s="45">
        <v>760200002</v>
      </c>
      <c r="C216" s="48">
        <v>580021.89</v>
      </c>
      <c r="D216" s="48">
        <v>17202</v>
      </c>
      <c r="E216" s="48">
        <v>636100.83999999985</v>
      </c>
      <c r="F216" s="48">
        <v>18723</v>
      </c>
      <c r="G216" s="49">
        <v>6198.81</v>
      </c>
      <c r="H216" s="48"/>
      <c r="I216" s="48"/>
      <c r="J216" s="49">
        <v>35191.81</v>
      </c>
      <c r="K216" s="49">
        <v>4827</v>
      </c>
      <c r="L216" s="49"/>
      <c r="M216" s="49"/>
      <c r="N216" s="49"/>
      <c r="O216" s="49"/>
      <c r="P216" s="49"/>
      <c r="Q216" s="49"/>
      <c r="R216" s="49"/>
      <c r="S216" s="49"/>
      <c r="T216" s="51"/>
      <c r="U216" s="49">
        <v>33583.050000000003</v>
      </c>
      <c r="V216" s="49">
        <v>1566</v>
      </c>
      <c r="W216" s="48"/>
      <c r="X216" s="49"/>
      <c r="Y216" s="49"/>
      <c r="Z216" s="49">
        <v>2918.56</v>
      </c>
      <c r="AA216" s="49">
        <v>4</v>
      </c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>
        <v>16116.74</v>
      </c>
      <c r="AP216" s="49">
        <v>469</v>
      </c>
      <c r="AQ216" s="49"/>
      <c r="AR216" s="49"/>
      <c r="AS216" s="49"/>
      <c r="AT216" s="49"/>
      <c r="AU216" s="49"/>
      <c r="AV216" s="49"/>
      <c r="AW216" s="49"/>
      <c r="AX216" s="49"/>
      <c r="AY216" s="49"/>
      <c r="AZ216" s="49">
        <v>40.39</v>
      </c>
      <c r="BA216" s="49"/>
      <c r="BB216" s="49"/>
      <c r="BC216" s="49"/>
      <c r="BD216" s="49"/>
      <c r="BE216" s="49"/>
      <c r="BF216" s="49"/>
      <c r="BG216" s="49">
        <v>97.839999999999989</v>
      </c>
      <c r="BH216" s="49">
        <v>4</v>
      </c>
      <c r="BI216" s="50">
        <f t="shared" si="3"/>
        <v>698241.09000000032</v>
      </c>
    </row>
    <row r="217" spans="1:61" ht="15.75" x14ac:dyDescent="0.25">
      <c r="A217" s="4" t="s">
        <v>74</v>
      </c>
      <c r="B217" s="45">
        <v>641600001</v>
      </c>
      <c r="C217" s="48">
        <v>272775.76</v>
      </c>
      <c r="D217" s="48">
        <v>5284</v>
      </c>
      <c r="E217" s="48">
        <v>276443.3</v>
      </c>
      <c r="F217" s="48">
        <v>5351</v>
      </c>
      <c r="G217" s="49">
        <v>177417.18</v>
      </c>
      <c r="H217" s="48"/>
      <c r="I217" s="48"/>
      <c r="J217" s="49">
        <v>6338.2699999999995</v>
      </c>
      <c r="K217" s="49">
        <v>1047</v>
      </c>
      <c r="L217" s="49"/>
      <c r="M217" s="49"/>
      <c r="N217" s="49"/>
      <c r="O217" s="49"/>
      <c r="P217" s="49"/>
      <c r="Q217" s="49"/>
      <c r="R217" s="49"/>
      <c r="S217" s="49"/>
      <c r="T217" s="51"/>
      <c r="U217" s="49">
        <v>735.21</v>
      </c>
      <c r="V217" s="49">
        <v>34</v>
      </c>
      <c r="W217" s="48"/>
      <c r="X217" s="49"/>
      <c r="Y217" s="49"/>
      <c r="Z217" s="49">
        <v>14.79</v>
      </c>
      <c r="AA217" s="49">
        <v>4</v>
      </c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50">
        <f t="shared" si="3"/>
        <v>463650.21</v>
      </c>
    </row>
    <row r="218" spans="1:61" ht="15.75" x14ac:dyDescent="0.25">
      <c r="A218" s="4" t="s">
        <v>94</v>
      </c>
      <c r="B218" s="45">
        <v>50064009</v>
      </c>
      <c r="C218" s="48">
        <v>169959.58</v>
      </c>
      <c r="D218" s="48">
        <v>3280</v>
      </c>
      <c r="E218" s="48">
        <v>180158.13999999998</v>
      </c>
      <c r="F218" s="48">
        <v>3476</v>
      </c>
      <c r="G218" s="49"/>
      <c r="H218" s="48"/>
      <c r="I218" s="48"/>
      <c r="J218" s="49">
        <v>43029.37</v>
      </c>
      <c r="K218" s="49">
        <v>5660</v>
      </c>
      <c r="L218" s="49"/>
      <c r="M218" s="49"/>
      <c r="N218" s="49"/>
      <c r="O218" s="49"/>
      <c r="P218" s="49"/>
      <c r="Q218" s="49"/>
      <c r="R218" s="49"/>
      <c r="S218" s="49"/>
      <c r="T218" s="51"/>
      <c r="U218" s="49"/>
      <c r="V218" s="49"/>
      <c r="W218" s="48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>
        <v>1400.29</v>
      </c>
      <c r="BH218" s="49">
        <v>128</v>
      </c>
      <c r="BI218" s="50">
        <f t="shared" si="3"/>
        <v>223457.23999999996</v>
      </c>
    </row>
    <row r="219" spans="1:61" ht="15.75" x14ac:dyDescent="0.25">
      <c r="A219" s="4" t="s">
        <v>271</v>
      </c>
      <c r="B219" s="45">
        <v>19362601</v>
      </c>
      <c r="C219" s="48">
        <v>270822.27999999997</v>
      </c>
      <c r="D219" s="48">
        <v>5810</v>
      </c>
      <c r="E219" s="48">
        <v>312752.62</v>
      </c>
      <c r="F219" s="48">
        <v>6090</v>
      </c>
      <c r="G219" s="49"/>
      <c r="H219" s="48"/>
      <c r="I219" s="48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51"/>
      <c r="U219" s="49">
        <v>27391.37</v>
      </c>
      <c r="V219" s="49">
        <v>840</v>
      </c>
      <c r="W219" s="48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50">
        <f t="shared" si="3"/>
        <v>304863.64999999991</v>
      </c>
    </row>
    <row r="220" spans="1:61" ht="15.75" x14ac:dyDescent="0.25">
      <c r="A220" s="4" t="s">
        <v>169</v>
      </c>
      <c r="B220" s="45">
        <v>250000071</v>
      </c>
      <c r="C220" s="48">
        <v>22470.28</v>
      </c>
      <c r="D220" s="48">
        <v>308</v>
      </c>
      <c r="E220" s="48">
        <v>22470.28</v>
      </c>
      <c r="F220" s="48">
        <v>308</v>
      </c>
      <c r="G220" s="49"/>
      <c r="H220" s="48"/>
      <c r="I220" s="48"/>
      <c r="J220" s="49">
        <v>4298.2599999999993</v>
      </c>
      <c r="K220" s="49">
        <v>456</v>
      </c>
      <c r="L220" s="49"/>
      <c r="M220" s="49"/>
      <c r="N220" s="49"/>
      <c r="O220" s="49"/>
      <c r="P220" s="49"/>
      <c r="Q220" s="49"/>
      <c r="R220" s="49"/>
      <c r="S220" s="49"/>
      <c r="T220" s="51"/>
      <c r="U220" s="49"/>
      <c r="V220" s="49"/>
      <c r="W220" s="48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50">
        <f t="shared" si="3"/>
        <v>27532.54</v>
      </c>
    </row>
    <row r="221" spans="1:61" ht="15.75" x14ac:dyDescent="0.25">
      <c r="A221" s="4" t="s">
        <v>145</v>
      </c>
      <c r="B221" s="45">
        <v>19177466</v>
      </c>
      <c r="C221" s="48">
        <v>14212.869999999999</v>
      </c>
      <c r="D221" s="48">
        <v>156</v>
      </c>
      <c r="E221" s="48">
        <v>16821.11</v>
      </c>
      <c r="F221" s="48">
        <v>184</v>
      </c>
      <c r="G221" s="49"/>
      <c r="H221" s="48"/>
      <c r="I221" s="48"/>
      <c r="J221" s="49">
        <v>68.34</v>
      </c>
      <c r="K221" s="49">
        <v>12</v>
      </c>
      <c r="L221" s="49"/>
      <c r="M221" s="49"/>
      <c r="N221" s="49"/>
      <c r="O221" s="49"/>
      <c r="P221" s="49"/>
      <c r="Q221" s="49"/>
      <c r="R221" s="49"/>
      <c r="S221" s="49"/>
      <c r="T221" s="51"/>
      <c r="U221" s="49"/>
      <c r="V221" s="49"/>
      <c r="W221" s="48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50">
        <f t="shared" si="3"/>
        <v>14449.21</v>
      </c>
    </row>
    <row r="222" spans="1:61" ht="15.75" x14ac:dyDescent="0.25">
      <c r="A222" s="4" t="s">
        <v>68</v>
      </c>
      <c r="B222" s="45">
        <v>270077412</v>
      </c>
      <c r="C222" s="48">
        <v>967.98</v>
      </c>
      <c r="D222" s="48">
        <v>4</v>
      </c>
      <c r="E222" s="48">
        <v>1025.83</v>
      </c>
      <c r="F222" s="48">
        <v>4</v>
      </c>
      <c r="G222" s="49"/>
      <c r="H222" s="48"/>
      <c r="I222" s="48"/>
      <c r="J222" s="49">
        <v>669.03</v>
      </c>
      <c r="K222" s="49">
        <v>112</v>
      </c>
      <c r="L222" s="49"/>
      <c r="M222" s="49"/>
      <c r="N222" s="49"/>
      <c r="O222" s="49"/>
      <c r="P222" s="49"/>
      <c r="Q222" s="49"/>
      <c r="R222" s="49"/>
      <c r="S222" s="49"/>
      <c r="T222" s="51"/>
      <c r="U222" s="49"/>
      <c r="V222" s="49"/>
      <c r="W222" s="48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>
        <v>73.38</v>
      </c>
      <c r="BH222" s="49">
        <v>0</v>
      </c>
      <c r="BI222" s="50">
        <f t="shared" si="3"/>
        <v>1826.3900000000003</v>
      </c>
    </row>
    <row r="223" spans="1:61" ht="15.75" x14ac:dyDescent="0.25">
      <c r="A223" s="4" t="s">
        <v>293</v>
      </c>
      <c r="B223" s="45">
        <v>660200010</v>
      </c>
      <c r="C223" s="48">
        <v>29884.61</v>
      </c>
      <c r="D223" s="48">
        <v>700</v>
      </c>
      <c r="E223" s="48">
        <v>29884.61</v>
      </c>
      <c r="F223" s="48">
        <v>700</v>
      </c>
      <c r="G223" s="49"/>
      <c r="H223" s="48"/>
      <c r="I223" s="48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51"/>
      <c r="U223" s="49"/>
      <c r="V223" s="49"/>
      <c r="W223" s="48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50">
        <f t="shared" si="3"/>
        <v>30584.61</v>
      </c>
    </row>
    <row r="224" spans="1:61" ht="15.75" x14ac:dyDescent="0.25">
      <c r="A224" s="4" t="s">
        <v>100</v>
      </c>
      <c r="B224" s="45">
        <v>210077423</v>
      </c>
      <c r="C224" s="48">
        <v>18761.829999999998</v>
      </c>
      <c r="D224" s="48">
        <v>448</v>
      </c>
      <c r="E224" s="48">
        <v>18761.830000000002</v>
      </c>
      <c r="F224" s="48">
        <v>448</v>
      </c>
      <c r="G224" s="49"/>
      <c r="H224" s="48"/>
      <c r="I224" s="48"/>
      <c r="J224" s="49">
        <v>13173.63</v>
      </c>
      <c r="K224" s="49">
        <v>1352</v>
      </c>
      <c r="L224" s="49"/>
      <c r="M224" s="49"/>
      <c r="N224" s="49"/>
      <c r="O224" s="49"/>
      <c r="P224" s="49"/>
      <c r="Q224" s="49"/>
      <c r="R224" s="49"/>
      <c r="S224" s="49"/>
      <c r="T224" s="51"/>
      <c r="U224" s="49"/>
      <c r="V224" s="49"/>
      <c r="W224" s="48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>
        <v>202.17000000000002</v>
      </c>
      <c r="BH224" s="49">
        <v>12</v>
      </c>
      <c r="BI224" s="50">
        <f t="shared" si="3"/>
        <v>33949.629999999997</v>
      </c>
    </row>
    <row r="225" spans="1:61" ht="15.75" x14ac:dyDescent="0.25">
      <c r="A225" s="4" t="s">
        <v>115</v>
      </c>
      <c r="B225" s="45">
        <v>1000017</v>
      </c>
      <c r="C225" s="48">
        <v>69010.73</v>
      </c>
      <c r="D225" s="48">
        <v>3736</v>
      </c>
      <c r="E225" s="48">
        <v>72931.72</v>
      </c>
      <c r="F225" s="48">
        <v>4012</v>
      </c>
      <c r="G225" s="49"/>
      <c r="H225" s="48"/>
      <c r="I225" s="48"/>
      <c r="J225" s="49">
        <v>15634.99</v>
      </c>
      <c r="K225" s="49">
        <v>1148</v>
      </c>
      <c r="L225" s="49"/>
      <c r="M225" s="49"/>
      <c r="N225" s="49"/>
      <c r="O225" s="49"/>
      <c r="P225" s="49"/>
      <c r="Q225" s="49"/>
      <c r="R225" s="49"/>
      <c r="S225" s="49"/>
      <c r="T225" s="51"/>
      <c r="U225" s="49"/>
      <c r="V225" s="49"/>
      <c r="W225" s="48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50">
        <f t="shared" si="3"/>
        <v>89529.72</v>
      </c>
    </row>
    <row r="226" spans="1:61" ht="15.75" x14ac:dyDescent="0.25">
      <c r="A226" s="4" t="s">
        <v>286</v>
      </c>
      <c r="B226" s="45">
        <v>801600004</v>
      </c>
      <c r="C226" s="48">
        <v>218085.41</v>
      </c>
      <c r="D226" s="48">
        <v>9986</v>
      </c>
      <c r="E226" s="48">
        <v>220581.02000000002</v>
      </c>
      <c r="F226" s="48">
        <v>10170</v>
      </c>
      <c r="G226" s="49"/>
      <c r="H226" s="48"/>
      <c r="I226" s="48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51"/>
      <c r="U226" s="49">
        <v>5337.08</v>
      </c>
      <c r="V226" s="49">
        <v>0</v>
      </c>
      <c r="W226" s="48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>
        <v>1133.6999999999998</v>
      </c>
      <c r="BH226" s="49">
        <v>0</v>
      </c>
      <c r="BI226" s="50">
        <f t="shared" si="3"/>
        <v>234542.19000000006</v>
      </c>
    </row>
    <row r="227" spans="1:61" ht="15.75" x14ac:dyDescent="0.25">
      <c r="A227" s="4" t="s">
        <v>292</v>
      </c>
      <c r="B227" s="45">
        <v>421200001</v>
      </c>
      <c r="C227" s="48">
        <v>227529.25</v>
      </c>
      <c r="D227" s="48">
        <v>1905</v>
      </c>
      <c r="E227" s="48">
        <v>249726.83000000002</v>
      </c>
      <c r="F227" s="48">
        <v>1989</v>
      </c>
      <c r="G227" s="49"/>
      <c r="H227" s="48"/>
      <c r="I227" s="48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51"/>
      <c r="U227" s="49">
        <v>26596.460000000003</v>
      </c>
      <c r="V227" s="49">
        <v>950</v>
      </c>
      <c r="W227" s="48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>
        <v>16.8</v>
      </c>
      <c r="BA227" s="49"/>
      <c r="BB227" s="49"/>
      <c r="BC227" s="49"/>
      <c r="BD227" s="49"/>
      <c r="BE227" s="49"/>
      <c r="BF227" s="49"/>
      <c r="BG227" s="49"/>
      <c r="BH227" s="49"/>
      <c r="BI227" s="50">
        <f t="shared" si="3"/>
        <v>256997.51</v>
      </c>
    </row>
    <row r="228" spans="1:61" ht="15.75" x14ac:dyDescent="0.25">
      <c r="A228" s="4" t="s">
        <v>251</v>
      </c>
      <c r="B228" s="45">
        <v>780200005</v>
      </c>
      <c r="C228" s="48">
        <v>295115.91000000003</v>
      </c>
      <c r="D228" s="48">
        <v>4179</v>
      </c>
      <c r="E228" s="48">
        <v>334866.91000000003</v>
      </c>
      <c r="F228" s="48">
        <v>4865</v>
      </c>
      <c r="G228" s="49"/>
      <c r="H228" s="48"/>
      <c r="I228" s="48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51"/>
      <c r="U228" s="49">
        <v>480.62</v>
      </c>
      <c r="V228" s="49">
        <v>35</v>
      </c>
      <c r="W228" s="48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50">
        <f t="shared" si="3"/>
        <v>299810.53000000003</v>
      </c>
    </row>
    <row r="229" spans="1:61" ht="15.75" x14ac:dyDescent="0.25">
      <c r="A229" s="4" t="s">
        <v>309</v>
      </c>
      <c r="B229" s="45">
        <v>468900005</v>
      </c>
      <c r="C229" s="48">
        <v>389948.78</v>
      </c>
      <c r="D229" s="48">
        <v>8949</v>
      </c>
      <c r="E229" s="48">
        <v>443636.45</v>
      </c>
      <c r="F229" s="48">
        <v>9634</v>
      </c>
      <c r="G229" s="49"/>
      <c r="H229" s="48"/>
      <c r="I229" s="48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51"/>
      <c r="U229" s="49"/>
      <c r="V229" s="49"/>
      <c r="W229" s="48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50">
        <f t="shared" si="3"/>
        <v>398897.77999999997</v>
      </c>
    </row>
    <row r="230" spans="1:61" ht="15.75" x14ac:dyDescent="0.25">
      <c r="A230" s="4" t="s">
        <v>257</v>
      </c>
      <c r="B230" s="45">
        <v>10001562</v>
      </c>
      <c r="C230" s="48">
        <v>55053.16</v>
      </c>
      <c r="D230" s="48">
        <v>2709</v>
      </c>
      <c r="E230" s="48">
        <v>55824.4</v>
      </c>
      <c r="F230" s="48">
        <v>2709</v>
      </c>
      <c r="G230" s="49"/>
      <c r="H230" s="48"/>
      <c r="I230" s="48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51"/>
      <c r="U230" s="49">
        <v>70758.76999999999</v>
      </c>
      <c r="V230" s="49">
        <v>42</v>
      </c>
      <c r="W230" s="48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50">
        <f t="shared" si="3"/>
        <v>128562.93</v>
      </c>
    </row>
    <row r="231" spans="1:61" ht="15.75" x14ac:dyDescent="0.25">
      <c r="A231" s="4" t="s">
        <v>60</v>
      </c>
      <c r="B231" s="45">
        <v>270000002</v>
      </c>
      <c r="C231" s="48">
        <v>6222.67</v>
      </c>
      <c r="D231" s="48">
        <v>140</v>
      </c>
      <c r="E231" s="48">
        <v>6222.67</v>
      </c>
      <c r="F231" s="48">
        <v>140</v>
      </c>
      <c r="G231" s="49"/>
      <c r="H231" s="48"/>
      <c r="I231" s="48"/>
      <c r="J231" s="49">
        <v>7812.14</v>
      </c>
      <c r="K231" s="49">
        <v>1168</v>
      </c>
      <c r="L231" s="49"/>
      <c r="M231" s="49"/>
      <c r="N231" s="49"/>
      <c r="O231" s="49"/>
      <c r="P231" s="49"/>
      <c r="Q231" s="49"/>
      <c r="R231" s="49"/>
      <c r="S231" s="49"/>
      <c r="T231" s="51"/>
      <c r="U231" s="49"/>
      <c r="V231" s="49"/>
      <c r="W231" s="48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50">
        <f t="shared" si="3"/>
        <v>15342.81</v>
      </c>
    </row>
    <row r="232" spans="1:61" ht="15.75" x14ac:dyDescent="0.25">
      <c r="A232" s="4" t="s">
        <v>443</v>
      </c>
      <c r="B232" s="45">
        <v>170000177</v>
      </c>
      <c r="C232" s="48">
        <v>3007.15</v>
      </c>
      <c r="D232" s="48">
        <v>120</v>
      </c>
      <c r="E232" s="48">
        <v>4213.8</v>
      </c>
      <c r="F232" s="48">
        <v>164</v>
      </c>
      <c r="G232" s="49"/>
      <c r="H232" s="48"/>
      <c r="I232" s="48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51"/>
      <c r="U232" s="49"/>
      <c r="V232" s="49"/>
      <c r="W232" s="48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50">
        <f t="shared" si="3"/>
        <v>3127.1500000000005</v>
      </c>
    </row>
    <row r="233" spans="1:61" ht="15.75" x14ac:dyDescent="0.25">
      <c r="A233" s="4" t="s">
        <v>465</v>
      </c>
      <c r="B233" s="45">
        <v>781800005</v>
      </c>
      <c r="C233" s="48">
        <v>21273.82</v>
      </c>
      <c r="D233" s="48">
        <v>1136</v>
      </c>
      <c r="E233" s="48">
        <v>22246.66</v>
      </c>
      <c r="F233" s="48">
        <v>1176</v>
      </c>
      <c r="G233" s="49"/>
      <c r="H233" s="48"/>
      <c r="I233" s="48"/>
      <c r="J233" s="49">
        <v>5119.13</v>
      </c>
      <c r="K233" s="49">
        <v>868</v>
      </c>
      <c r="L233" s="49"/>
      <c r="M233" s="49"/>
      <c r="N233" s="49"/>
      <c r="O233" s="49"/>
      <c r="P233" s="49"/>
      <c r="Q233" s="49"/>
      <c r="R233" s="49"/>
      <c r="S233" s="49"/>
      <c r="T233" s="51"/>
      <c r="U233" s="49">
        <v>1083.3399999999999</v>
      </c>
      <c r="V233" s="49">
        <v>63</v>
      </c>
      <c r="W233" s="48"/>
      <c r="X233" s="49"/>
      <c r="Y233" s="49"/>
      <c r="Z233" s="49">
        <v>14.49</v>
      </c>
      <c r="AA233" s="49">
        <v>4</v>
      </c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50">
        <f t="shared" si="3"/>
        <v>29561.779999999988</v>
      </c>
    </row>
    <row r="234" spans="1:61" ht="15.75" x14ac:dyDescent="0.25">
      <c r="A234" s="4" t="s">
        <v>35</v>
      </c>
      <c r="B234" s="45">
        <v>210020301</v>
      </c>
      <c r="C234" s="48">
        <v>2395613.35</v>
      </c>
      <c r="D234" s="48">
        <v>96412.85</v>
      </c>
      <c r="E234" s="48">
        <v>2797468.2699999996</v>
      </c>
      <c r="F234" s="48">
        <v>106159.85</v>
      </c>
      <c r="G234" s="49">
        <v>101363.65000000001</v>
      </c>
      <c r="H234" s="48"/>
      <c r="I234" s="48"/>
      <c r="J234" s="49">
        <v>31833.030000000002</v>
      </c>
      <c r="K234" s="49">
        <v>3246</v>
      </c>
      <c r="L234" s="49"/>
      <c r="M234" s="49">
        <v>1841.6200000000001</v>
      </c>
      <c r="N234" s="49">
        <v>33</v>
      </c>
      <c r="O234" s="49"/>
      <c r="P234" s="49"/>
      <c r="Q234" s="49">
        <v>213612.61</v>
      </c>
      <c r="R234" s="49">
        <v>6951</v>
      </c>
      <c r="S234" s="49"/>
      <c r="T234" s="51"/>
      <c r="U234" s="49">
        <v>90716.889999999985</v>
      </c>
      <c r="V234" s="49">
        <v>4521</v>
      </c>
      <c r="W234" s="48"/>
      <c r="X234" s="49"/>
      <c r="Y234" s="49"/>
      <c r="Z234" s="49">
        <v>43.91</v>
      </c>
      <c r="AA234" s="49">
        <v>36</v>
      </c>
      <c r="AB234" s="49"/>
      <c r="AC234" s="49"/>
      <c r="AD234" s="49">
        <v>4826.9299999999994</v>
      </c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>
        <v>7900.5099999999993</v>
      </c>
      <c r="AP234" s="49">
        <v>16</v>
      </c>
      <c r="AQ234" s="49"/>
      <c r="AR234" s="49"/>
      <c r="AS234" s="49"/>
      <c r="AT234" s="49"/>
      <c r="AU234" s="49"/>
      <c r="AV234" s="49"/>
      <c r="AW234" s="49"/>
      <c r="AX234" s="49"/>
      <c r="AY234" s="49"/>
      <c r="AZ234" s="49">
        <v>11.54</v>
      </c>
      <c r="BA234" s="49"/>
      <c r="BB234" s="49">
        <v>55.5</v>
      </c>
      <c r="BC234" s="49">
        <v>0</v>
      </c>
      <c r="BD234" s="49">
        <v>6889.4</v>
      </c>
      <c r="BE234" s="49"/>
      <c r="BF234" s="49"/>
      <c r="BG234" s="49">
        <v>14796.7</v>
      </c>
      <c r="BH234" s="49">
        <v>639</v>
      </c>
      <c r="BI234" s="50">
        <f t="shared" si="3"/>
        <v>2981360.4900000007</v>
      </c>
    </row>
    <row r="235" spans="1:61" ht="15.75" x14ac:dyDescent="0.25">
      <c r="A235" s="4" t="s">
        <v>97</v>
      </c>
      <c r="B235" s="45">
        <v>210000013</v>
      </c>
      <c r="C235" s="48">
        <v>0</v>
      </c>
      <c r="D235" s="48">
        <v>9786.85</v>
      </c>
      <c r="E235" s="48">
        <v>656.4</v>
      </c>
      <c r="F235" s="48">
        <v>9786.85</v>
      </c>
      <c r="G235" s="49">
        <v>50634.54</v>
      </c>
      <c r="H235" s="48"/>
      <c r="I235" s="48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51"/>
      <c r="U235" s="49"/>
      <c r="V235" s="49"/>
      <c r="W235" s="48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50">
        <f t="shared" si="3"/>
        <v>60421.390000000007</v>
      </c>
    </row>
    <row r="236" spans="1:61" ht="15.75" x14ac:dyDescent="0.25">
      <c r="A236" s="4" t="s">
        <v>128</v>
      </c>
      <c r="B236" s="45">
        <v>10020301</v>
      </c>
      <c r="C236" s="48">
        <v>5780824.1899999985</v>
      </c>
      <c r="D236" s="48">
        <v>78570</v>
      </c>
      <c r="E236" s="48">
        <v>6537155.8799999999</v>
      </c>
      <c r="F236" s="48">
        <v>87952</v>
      </c>
      <c r="G236" s="49">
        <v>9906.8799999999992</v>
      </c>
      <c r="H236" s="48"/>
      <c r="I236" s="48"/>
      <c r="J236" s="49">
        <v>66769.69</v>
      </c>
      <c r="K236" s="49">
        <v>7616</v>
      </c>
      <c r="L236" s="49"/>
      <c r="M236" s="49"/>
      <c r="N236" s="49"/>
      <c r="O236" s="49"/>
      <c r="P236" s="49"/>
      <c r="Q236" s="49"/>
      <c r="R236" s="49"/>
      <c r="S236" s="49"/>
      <c r="T236" s="51"/>
      <c r="U236" s="49">
        <v>360923.03</v>
      </c>
      <c r="V236" s="49">
        <v>6605</v>
      </c>
      <c r="W236" s="48"/>
      <c r="X236" s="49"/>
      <c r="Y236" s="49"/>
      <c r="Z236" s="49">
        <v>2550.7199999999998</v>
      </c>
      <c r="AA236" s="49">
        <v>364</v>
      </c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>
        <v>52742.380000000005</v>
      </c>
      <c r="AP236" s="49">
        <v>158</v>
      </c>
      <c r="AQ236" s="49">
        <v>14.79</v>
      </c>
      <c r="AR236" s="49">
        <v>0</v>
      </c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>
        <v>10701.91</v>
      </c>
      <c r="BH236" s="49">
        <v>580</v>
      </c>
      <c r="BI236" s="50">
        <f t="shared" si="3"/>
        <v>6378326.5899999989</v>
      </c>
    </row>
    <row r="237" spans="1:61" ht="15.75" x14ac:dyDescent="0.25">
      <c r="A237" s="4" t="s">
        <v>129</v>
      </c>
      <c r="B237" s="45">
        <v>10020302</v>
      </c>
      <c r="C237" s="48">
        <v>785458.67</v>
      </c>
      <c r="D237" s="48">
        <v>11016</v>
      </c>
      <c r="E237" s="48">
        <v>847529.66999999993</v>
      </c>
      <c r="F237" s="48">
        <v>11759</v>
      </c>
      <c r="G237" s="49"/>
      <c r="H237" s="48"/>
      <c r="I237" s="48"/>
      <c r="J237" s="49">
        <v>170.67</v>
      </c>
      <c r="K237" s="49">
        <v>16</v>
      </c>
      <c r="L237" s="49"/>
      <c r="M237" s="49"/>
      <c r="N237" s="49"/>
      <c r="O237" s="49"/>
      <c r="P237" s="49"/>
      <c r="Q237" s="49"/>
      <c r="R237" s="49"/>
      <c r="S237" s="49"/>
      <c r="T237" s="51"/>
      <c r="U237" s="49">
        <v>6027.48</v>
      </c>
      <c r="V237" s="49">
        <v>121</v>
      </c>
      <c r="W237" s="48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>
        <v>1137.3799999999999</v>
      </c>
      <c r="BH237" s="49">
        <v>7</v>
      </c>
      <c r="BI237" s="50">
        <f t="shared" si="3"/>
        <v>803954.19999999972</v>
      </c>
    </row>
    <row r="238" spans="1:61" ht="15.75" x14ac:dyDescent="0.25">
      <c r="A238" s="4" t="s">
        <v>37</v>
      </c>
      <c r="B238" s="45">
        <v>10000234</v>
      </c>
      <c r="C238" s="48">
        <v>10395348.270000003</v>
      </c>
      <c r="D238" s="48">
        <v>179045</v>
      </c>
      <c r="E238" s="48">
        <v>11417512.950000003</v>
      </c>
      <c r="F238" s="48">
        <v>194275</v>
      </c>
      <c r="G238" s="49">
        <v>577330</v>
      </c>
      <c r="H238" s="48">
        <v>265928.96999999997</v>
      </c>
      <c r="I238" s="48">
        <v>265918.96999999997</v>
      </c>
      <c r="J238" s="49">
        <v>94171.170000000013</v>
      </c>
      <c r="K238" s="49">
        <v>8821</v>
      </c>
      <c r="L238" s="49">
        <v>5.31</v>
      </c>
      <c r="M238" s="49">
        <v>3366.8300000000004</v>
      </c>
      <c r="N238" s="49">
        <v>36</v>
      </c>
      <c r="O238" s="49">
        <v>1977075.26</v>
      </c>
      <c r="P238" s="49">
        <v>4176</v>
      </c>
      <c r="Q238" s="49">
        <v>419537.14999999997</v>
      </c>
      <c r="R238" s="49">
        <v>13167</v>
      </c>
      <c r="S238" s="49">
        <v>948972.53</v>
      </c>
      <c r="T238" s="51">
        <v>56406</v>
      </c>
      <c r="U238" s="49">
        <v>3790964.1699999995</v>
      </c>
      <c r="V238" s="49">
        <v>155518</v>
      </c>
      <c r="W238" s="49">
        <v>5352.48</v>
      </c>
      <c r="X238" s="49"/>
      <c r="Y238" s="49"/>
      <c r="Z238" s="49">
        <v>26.68</v>
      </c>
      <c r="AA238" s="49">
        <v>24</v>
      </c>
      <c r="AB238" s="49"/>
      <c r="AC238" s="49"/>
      <c r="AD238" s="49">
        <v>34658.939999999995</v>
      </c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>
        <v>450168.23000000004</v>
      </c>
      <c r="AP238" s="49">
        <v>3689</v>
      </c>
      <c r="AQ238" s="49">
        <v>1185087.1399999999</v>
      </c>
      <c r="AR238" s="49">
        <v>5369</v>
      </c>
      <c r="AS238" s="49">
        <v>1783277.34</v>
      </c>
      <c r="AT238" s="49">
        <v>27466</v>
      </c>
      <c r="AU238" s="49"/>
      <c r="AV238" s="49"/>
      <c r="AW238" s="49"/>
      <c r="AX238" s="49"/>
      <c r="AY238" s="49"/>
      <c r="AZ238" s="49">
        <v>1078.53</v>
      </c>
      <c r="BA238" s="49"/>
      <c r="BB238" s="49">
        <v>1346.6399999999999</v>
      </c>
      <c r="BC238" s="49">
        <v>60</v>
      </c>
      <c r="BD238" s="49">
        <v>5713.36</v>
      </c>
      <c r="BE238" s="49">
        <v>58352.270000000004</v>
      </c>
      <c r="BF238" s="49"/>
      <c r="BG238" s="49">
        <v>221071.07</v>
      </c>
      <c r="BH238" s="49">
        <v>3780</v>
      </c>
      <c r="BI238" s="50">
        <f t="shared" si="3"/>
        <v>22676379.340000011</v>
      </c>
    </row>
    <row r="239" spans="1:61" ht="15.75" x14ac:dyDescent="0.25">
      <c r="A239" s="4" t="s">
        <v>130</v>
      </c>
      <c r="B239" s="45">
        <v>10021301</v>
      </c>
      <c r="C239" s="48">
        <v>60104.060000000005</v>
      </c>
      <c r="D239" s="48">
        <v>5718</v>
      </c>
      <c r="E239" s="48">
        <v>60060.880000000005</v>
      </c>
      <c r="F239" s="48">
        <v>5714</v>
      </c>
      <c r="G239" s="49"/>
      <c r="H239" s="48"/>
      <c r="I239" s="48"/>
      <c r="J239" s="49">
        <v>460080.13</v>
      </c>
      <c r="K239" s="49">
        <v>40920</v>
      </c>
      <c r="L239" s="49">
        <v>72.5</v>
      </c>
      <c r="M239" s="49"/>
      <c r="N239" s="49"/>
      <c r="O239" s="49"/>
      <c r="P239" s="49"/>
      <c r="Q239" s="49"/>
      <c r="R239" s="49"/>
      <c r="S239" s="49"/>
      <c r="T239" s="51"/>
      <c r="U239" s="49"/>
      <c r="V239" s="49"/>
      <c r="W239" s="48"/>
      <c r="X239" s="49"/>
      <c r="Y239" s="49"/>
      <c r="Z239" s="49">
        <v>0</v>
      </c>
      <c r="AA239" s="49">
        <v>236</v>
      </c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>
        <v>49</v>
      </c>
      <c r="AY239" s="49"/>
      <c r="AZ239" s="49">
        <v>424.62999999999994</v>
      </c>
      <c r="BA239" s="49"/>
      <c r="BB239" s="49"/>
      <c r="BC239" s="49"/>
      <c r="BD239" s="49"/>
      <c r="BE239" s="49"/>
      <c r="BF239" s="49"/>
      <c r="BG239" s="49">
        <v>10947.97</v>
      </c>
      <c r="BH239" s="49">
        <v>1092</v>
      </c>
      <c r="BI239" s="50">
        <f t="shared" si="3"/>
        <v>579644.29</v>
      </c>
    </row>
    <row r="240" spans="1:61" ht="15.75" x14ac:dyDescent="0.25">
      <c r="A240" s="4" t="s">
        <v>259</v>
      </c>
      <c r="B240" s="45">
        <v>10019111</v>
      </c>
      <c r="C240" s="48">
        <v>19100.41</v>
      </c>
      <c r="D240" s="48">
        <v>0</v>
      </c>
      <c r="E240" s="48">
        <v>19100.41</v>
      </c>
      <c r="F240" s="48">
        <v>0</v>
      </c>
      <c r="G240" s="49"/>
      <c r="H240" s="48"/>
      <c r="I240" s="48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51"/>
      <c r="U240" s="49"/>
      <c r="V240" s="49"/>
      <c r="W240" s="48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50">
        <f t="shared" si="3"/>
        <v>19100.41</v>
      </c>
    </row>
    <row r="241" spans="1:61" ht="15.75" x14ac:dyDescent="0.25">
      <c r="A241" s="4" t="s">
        <v>125</v>
      </c>
      <c r="B241" s="45">
        <v>10001535</v>
      </c>
      <c r="C241" s="48">
        <v>3289188.7199999997</v>
      </c>
      <c r="D241" s="48">
        <v>88056</v>
      </c>
      <c r="E241" s="48">
        <v>3571573.9099999992</v>
      </c>
      <c r="F241" s="48">
        <v>91660</v>
      </c>
      <c r="G241" s="49">
        <v>9300</v>
      </c>
      <c r="H241" s="48"/>
      <c r="I241" s="48"/>
      <c r="J241" s="49">
        <v>51886.530000000006</v>
      </c>
      <c r="K241" s="49">
        <v>6688</v>
      </c>
      <c r="L241" s="49"/>
      <c r="M241" s="49"/>
      <c r="N241" s="49"/>
      <c r="O241" s="49"/>
      <c r="P241" s="49"/>
      <c r="Q241" s="49"/>
      <c r="R241" s="49"/>
      <c r="S241" s="49"/>
      <c r="T241" s="51"/>
      <c r="U241" s="49">
        <v>65339.89</v>
      </c>
      <c r="V241" s="49">
        <v>603</v>
      </c>
      <c r="W241" s="48"/>
      <c r="X241" s="49">
        <v>51986.869999999988</v>
      </c>
      <c r="Y241" s="49"/>
      <c r="Z241" s="49">
        <v>1190.6799999999998</v>
      </c>
      <c r="AA241" s="49">
        <v>206</v>
      </c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>
        <v>7929.6</v>
      </c>
      <c r="BG241" s="49">
        <v>84855.319999999992</v>
      </c>
      <c r="BH241" s="49">
        <v>2694</v>
      </c>
      <c r="BI241" s="50">
        <f t="shared" si="3"/>
        <v>3659924.6099999994</v>
      </c>
    </row>
    <row r="242" spans="1:61" ht="15.75" x14ac:dyDescent="0.25">
      <c r="A242" s="4" t="s">
        <v>108</v>
      </c>
      <c r="B242" s="45">
        <v>680200034</v>
      </c>
      <c r="C242" s="48">
        <v>73823.56</v>
      </c>
      <c r="D242" s="48">
        <v>1860</v>
      </c>
      <c r="E242" s="48">
        <v>82767.13</v>
      </c>
      <c r="F242" s="48">
        <v>2020</v>
      </c>
      <c r="G242" s="49"/>
      <c r="H242" s="48"/>
      <c r="I242" s="48"/>
      <c r="J242" s="49">
        <v>2259.6</v>
      </c>
      <c r="K242" s="49">
        <v>464</v>
      </c>
      <c r="L242" s="49"/>
      <c r="M242" s="49"/>
      <c r="N242" s="49"/>
      <c r="O242" s="49"/>
      <c r="P242" s="49"/>
      <c r="Q242" s="49"/>
      <c r="R242" s="49"/>
      <c r="S242" s="49"/>
      <c r="T242" s="51"/>
      <c r="U242" s="49"/>
      <c r="V242" s="49"/>
      <c r="W242" s="48"/>
      <c r="X242" s="49"/>
      <c r="Y242" s="49"/>
      <c r="Z242" s="49">
        <v>57.58</v>
      </c>
      <c r="AA242" s="49">
        <v>8</v>
      </c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>
        <v>109.00999999999999</v>
      </c>
      <c r="BH242" s="49">
        <v>0</v>
      </c>
      <c r="BI242" s="50">
        <f t="shared" si="3"/>
        <v>78581.75</v>
      </c>
    </row>
    <row r="243" spans="1:61" ht="15.75" x14ac:dyDescent="0.25">
      <c r="A243" s="4" t="s">
        <v>69</v>
      </c>
      <c r="B243" s="45">
        <v>620200019</v>
      </c>
      <c r="C243" s="48">
        <v>2635.23</v>
      </c>
      <c r="D243" s="48">
        <v>11864</v>
      </c>
      <c r="E243" s="48">
        <v>3710.37</v>
      </c>
      <c r="F243" s="48">
        <v>12108</v>
      </c>
      <c r="G243" s="49">
        <v>76620.180000000008</v>
      </c>
      <c r="H243" s="48"/>
      <c r="I243" s="48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51"/>
      <c r="U243" s="49"/>
      <c r="V243" s="49"/>
      <c r="W243" s="48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50">
        <f t="shared" si="3"/>
        <v>91119.41</v>
      </c>
    </row>
    <row r="244" spans="1:61" ht="15.75" x14ac:dyDescent="0.25">
      <c r="A244" s="4" t="s">
        <v>311</v>
      </c>
      <c r="B244" s="45">
        <v>741400012</v>
      </c>
      <c r="C244" s="48">
        <v>39830.720000000001</v>
      </c>
      <c r="D244" s="48">
        <v>488</v>
      </c>
      <c r="E244" s="48">
        <v>39830.720000000001</v>
      </c>
      <c r="F244" s="48">
        <v>488</v>
      </c>
      <c r="G244" s="49"/>
      <c r="H244" s="48"/>
      <c r="I244" s="48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51"/>
      <c r="U244" s="49"/>
      <c r="V244" s="49"/>
      <c r="W244" s="48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50">
        <f t="shared" si="3"/>
        <v>40318.720000000001</v>
      </c>
    </row>
    <row r="245" spans="1:61" ht="15.75" x14ac:dyDescent="0.25">
      <c r="A245" s="4" t="s">
        <v>212</v>
      </c>
      <c r="B245" s="45">
        <v>460200042</v>
      </c>
      <c r="C245" s="48">
        <v>3320.61</v>
      </c>
      <c r="D245" s="48">
        <v>6552</v>
      </c>
      <c r="E245" s="48">
        <v>3320.61</v>
      </c>
      <c r="F245" s="48">
        <v>6552</v>
      </c>
      <c r="G245" s="49">
        <v>40507.61</v>
      </c>
      <c r="H245" s="48"/>
      <c r="I245" s="48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51"/>
      <c r="U245" s="49"/>
      <c r="V245" s="49"/>
      <c r="W245" s="48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  <c r="BA245" s="49"/>
      <c r="BB245" s="49"/>
      <c r="BC245" s="49"/>
      <c r="BD245" s="49"/>
      <c r="BE245" s="49"/>
      <c r="BF245" s="49"/>
      <c r="BG245" s="49">
        <v>0</v>
      </c>
      <c r="BH245" s="49">
        <v>44</v>
      </c>
      <c r="BI245" s="50">
        <f t="shared" si="3"/>
        <v>50424.22</v>
      </c>
    </row>
    <row r="246" spans="1:61" ht="15.75" x14ac:dyDescent="0.25">
      <c r="A246" s="4" t="s">
        <v>210</v>
      </c>
      <c r="B246" s="45">
        <v>400200027</v>
      </c>
      <c r="C246" s="48">
        <v>0</v>
      </c>
      <c r="D246" s="48">
        <v>8236</v>
      </c>
      <c r="E246" s="48">
        <v>0</v>
      </c>
      <c r="F246" s="48">
        <v>8236</v>
      </c>
      <c r="G246" s="49">
        <v>50634.54</v>
      </c>
      <c r="H246" s="48"/>
      <c r="I246" s="48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51"/>
      <c r="U246" s="49"/>
      <c r="V246" s="49"/>
      <c r="W246" s="48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  <c r="AY246" s="49"/>
      <c r="AZ246" s="49"/>
      <c r="BA246" s="49"/>
      <c r="BB246" s="49"/>
      <c r="BC246" s="49"/>
      <c r="BD246" s="49"/>
      <c r="BE246" s="49"/>
      <c r="BF246" s="49"/>
      <c r="BG246" s="49"/>
      <c r="BH246" s="49"/>
      <c r="BI246" s="50">
        <f t="shared" si="3"/>
        <v>58870.540000000008</v>
      </c>
    </row>
    <row r="247" spans="1:61" ht="15.75" x14ac:dyDescent="0.25">
      <c r="A247" s="4" t="s">
        <v>207</v>
      </c>
      <c r="B247" s="45">
        <v>90077431</v>
      </c>
      <c r="C247" s="48">
        <v>79637.11</v>
      </c>
      <c r="D247" s="48">
        <v>1212</v>
      </c>
      <c r="E247" s="48">
        <v>88017.89</v>
      </c>
      <c r="F247" s="48">
        <v>1292</v>
      </c>
      <c r="G247" s="49"/>
      <c r="H247" s="48"/>
      <c r="I247" s="48"/>
      <c r="J247" s="49">
        <v>2408.9</v>
      </c>
      <c r="K247" s="49">
        <v>400</v>
      </c>
      <c r="L247" s="49"/>
      <c r="M247" s="49"/>
      <c r="N247" s="49"/>
      <c r="O247" s="49"/>
      <c r="P247" s="49"/>
      <c r="Q247" s="49"/>
      <c r="R247" s="49"/>
      <c r="S247" s="49"/>
      <c r="T247" s="51"/>
      <c r="U247" s="49"/>
      <c r="V247" s="49"/>
      <c r="W247" s="48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  <c r="BA247" s="49"/>
      <c r="BB247" s="49"/>
      <c r="BC247" s="49"/>
      <c r="BD247" s="49"/>
      <c r="BE247" s="49"/>
      <c r="BF247" s="49"/>
      <c r="BG247" s="49"/>
      <c r="BH247" s="49"/>
      <c r="BI247" s="50">
        <f t="shared" si="3"/>
        <v>83658.009999999995</v>
      </c>
    </row>
    <row r="248" spans="1:61" ht="15.75" x14ac:dyDescent="0.25">
      <c r="A248" s="4" t="s">
        <v>444</v>
      </c>
      <c r="B248" s="45">
        <v>801200001</v>
      </c>
      <c r="C248" s="48">
        <v>584511.51000000013</v>
      </c>
      <c r="D248" s="48">
        <v>17561</v>
      </c>
      <c r="E248" s="48">
        <v>619277.14000000013</v>
      </c>
      <c r="F248" s="48">
        <v>18058</v>
      </c>
      <c r="G248" s="49">
        <v>124030.8</v>
      </c>
      <c r="H248" s="48"/>
      <c r="I248" s="48"/>
      <c r="J248" s="49">
        <v>12766.630000000001</v>
      </c>
      <c r="K248" s="49">
        <v>2508</v>
      </c>
      <c r="L248" s="49"/>
      <c r="M248" s="49"/>
      <c r="N248" s="49"/>
      <c r="O248" s="49"/>
      <c r="P248" s="49"/>
      <c r="Q248" s="49"/>
      <c r="R248" s="49"/>
      <c r="S248" s="49"/>
      <c r="T248" s="51"/>
      <c r="U248" s="49">
        <v>5448.8600000000006</v>
      </c>
      <c r="V248" s="49">
        <v>39</v>
      </c>
      <c r="W248" s="48"/>
      <c r="X248" s="49"/>
      <c r="Y248" s="49"/>
      <c r="Z248" s="49">
        <v>18.95</v>
      </c>
      <c r="AA248" s="49">
        <v>4</v>
      </c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  <c r="BA248" s="49"/>
      <c r="BB248" s="49"/>
      <c r="BC248" s="49"/>
      <c r="BD248" s="49"/>
      <c r="BE248" s="49"/>
      <c r="BF248" s="49">
        <v>1982.4</v>
      </c>
      <c r="BG248" s="49">
        <v>3651.73</v>
      </c>
      <c r="BH248" s="49">
        <v>109</v>
      </c>
      <c r="BI248" s="50">
        <f t="shared" si="3"/>
        <v>752631.88000000012</v>
      </c>
    </row>
    <row r="249" spans="1:61" ht="15.75" x14ac:dyDescent="0.25">
      <c r="A249" s="4" t="s">
        <v>75</v>
      </c>
      <c r="B249" s="45">
        <v>840200047</v>
      </c>
      <c r="C249" s="48">
        <v>404770.16999999987</v>
      </c>
      <c r="D249" s="48">
        <v>18805</v>
      </c>
      <c r="E249" s="48">
        <v>516921.86999999994</v>
      </c>
      <c r="F249" s="48">
        <v>20119</v>
      </c>
      <c r="G249" s="49">
        <v>139231.65</v>
      </c>
      <c r="H249" s="48"/>
      <c r="I249" s="48"/>
      <c r="J249" s="49">
        <v>10389.939999999999</v>
      </c>
      <c r="K249" s="49">
        <v>1784</v>
      </c>
      <c r="L249" s="49"/>
      <c r="M249" s="49"/>
      <c r="N249" s="49"/>
      <c r="O249" s="49"/>
      <c r="P249" s="49"/>
      <c r="Q249" s="49"/>
      <c r="R249" s="49"/>
      <c r="S249" s="49"/>
      <c r="T249" s="51"/>
      <c r="U249" s="49"/>
      <c r="V249" s="49"/>
      <c r="W249" s="48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  <c r="AY249" s="49"/>
      <c r="AZ249" s="49"/>
      <c r="BA249" s="49"/>
      <c r="BB249" s="49"/>
      <c r="BC249" s="49"/>
      <c r="BD249" s="49"/>
      <c r="BE249" s="49"/>
      <c r="BF249" s="49"/>
      <c r="BG249" s="49">
        <v>306.64999999999998</v>
      </c>
      <c r="BH249" s="49">
        <v>12</v>
      </c>
      <c r="BI249" s="50">
        <f t="shared" si="3"/>
        <v>575299.40999999968</v>
      </c>
    </row>
    <row r="250" spans="1:61" ht="15.75" x14ac:dyDescent="0.25">
      <c r="A250" s="4" t="s">
        <v>289</v>
      </c>
      <c r="B250" s="45">
        <v>250000085</v>
      </c>
      <c r="C250" s="48">
        <v>12616.57</v>
      </c>
      <c r="D250" s="48">
        <v>284</v>
      </c>
      <c r="E250" s="48">
        <v>12616.57</v>
      </c>
      <c r="F250" s="48">
        <v>284</v>
      </c>
      <c r="G250" s="49"/>
      <c r="H250" s="48"/>
      <c r="I250" s="48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51"/>
      <c r="U250" s="49"/>
      <c r="V250" s="49"/>
      <c r="W250" s="48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  <c r="BA250" s="49"/>
      <c r="BB250" s="49"/>
      <c r="BC250" s="49"/>
      <c r="BD250" s="49"/>
      <c r="BE250" s="49"/>
      <c r="BF250" s="49"/>
      <c r="BG250" s="49"/>
      <c r="BH250" s="49"/>
      <c r="BI250" s="50">
        <f t="shared" si="3"/>
        <v>12900.57</v>
      </c>
    </row>
    <row r="251" spans="1:61" ht="15.75" x14ac:dyDescent="0.25">
      <c r="A251" s="4" t="s">
        <v>190</v>
      </c>
      <c r="B251" s="45">
        <v>700800009</v>
      </c>
      <c r="C251" s="48">
        <v>8463.69</v>
      </c>
      <c r="D251" s="48">
        <v>60</v>
      </c>
      <c r="E251" s="48">
        <v>9504.1299999999992</v>
      </c>
      <c r="F251" s="48">
        <v>76</v>
      </c>
      <c r="G251" s="49"/>
      <c r="H251" s="48"/>
      <c r="I251" s="48"/>
      <c r="J251" s="49">
        <v>14481.55</v>
      </c>
      <c r="K251" s="49">
        <v>1812</v>
      </c>
      <c r="L251" s="49"/>
      <c r="M251" s="49"/>
      <c r="N251" s="49"/>
      <c r="O251" s="49"/>
      <c r="P251" s="49"/>
      <c r="Q251" s="49"/>
      <c r="R251" s="49"/>
      <c r="S251" s="49"/>
      <c r="T251" s="51"/>
      <c r="U251" s="49"/>
      <c r="V251" s="49"/>
      <c r="W251" s="48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50">
        <f t="shared" si="3"/>
        <v>24817.239999999998</v>
      </c>
    </row>
    <row r="252" spans="1:61" ht="15.75" x14ac:dyDescent="0.25">
      <c r="A252" s="4" t="s">
        <v>156</v>
      </c>
      <c r="B252" s="45">
        <v>130064003</v>
      </c>
      <c r="C252" s="48">
        <v>303946.23</v>
      </c>
      <c r="D252" s="48">
        <v>10735</v>
      </c>
      <c r="E252" s="48">
        <v>364588.86</v>
      </c>
      <c r="F252" s="48">
        <v>12069</v>
      </c>
      <c r="G252" s="49"/>
      <c r="H252" s="48"/>
      <c r="I252" s="48"/>
      <c r="J252" s="49">
        <v>120.03</v>
      </c>
      <c r="K252" s="49">
        <v>24</v>
      </c>
      <c r="L252" s="49"/>
      <c r="M252" s="49"/>
      <c r="N252" s="49"/>
      <c r="O252" s="49"/>
      <c r="P252" s="49"/>
      <c r="Q252" s="49"/>
      <c r="R252" s="49"/>
      <c r="S252" s="49"/>
      <c r="T252" s="51"/>
      <c r="U252" s="49">
        <v>64642.54</v>
      </c>
      <c r="V252" s="49">
        <v>2204</v>
      </c>
      <c r="W252" s="48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49"/>
      <c r="AX252" s="49"/>
      <c r="AY252" s="49"/>
      <c r="AZ252" s="49"/>
      <c r="BA252" s="49"/>
      <c r="BB252" s="49"/>
      <c r="BC252" s="49"/>
      <c r="BD252" s="49"/>
      <c r="BE252" s="49"/>
      <c r="BF252" s="49"/>
      <c r="BG252" s="49">
        <v>1060.96</v>
      </c>
      <c r="BH252" s="49">
        <v>0</v>
      </c>
      <c r="BI252" s="50">
        <f t="shared" si="3"/>
        <v>382732.76</v>
      </c>
    </row>
    <row r="253" spans="1:61" ht="15.75" x14ac:dyDescent="0.25">
      <c r="A253" s="4" t="s">
        <v>166</v>
      </c>
      <c r="B253" s="45">
        <v>250000021</v>
      </c>
      <c r="C253" s="48">
        <v>50152.979999999996</v>
      </c>
      <c r="D253" s="48">
        <v>760</v>
      </c>
      <c r="E253" s="48">
        <v>59120.53</v>
      </c>
      <c r="F253" s="48">
        <v>812</v>
      </c>
      <c r="G253" s="49"/>
      <c r="H253" s="48"/>
      <c r="I253" s="48"/>
      <c r="J253" s="49">
        <v>584.30000000000007</v>
      </c>
      <c r="K253" s="49">
        <v>120</v>
      </c>
      <c r="L253" s="49"/>
      <c r="M253" s="49"/>
      <c r="N253" s="49"/>
      <c r="O253" s="49"/>
      <c r="P253" s="49"/>
      <c r="Q253" s="49"/>
      <c r="R253" s="49"/>
      <c r="S253" s="49"/>
      <c r="T253" s="51"/>
      <c r="U253" s="49"/>
      <c r="V253" s="49"/>
      <c r="W253" s="48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  <c r="AY253" s="49"/>
      <c r="AZ253" s="49"/>
      <c r="BA253" s="49"/>
      <c r="BB253" s="49"/>
      <c r="BC253" s="49"/>
      <c r="BD253" s="49"/>
      <c r="BE253" s="49"/>
      <c r="BF253" s="49"/>
      <c r="BG253" s="49"/>
      <c r="BH253" s="49"/>
      <c r="BI253" s="50">
        <f t="shared" si="3"/>
        <v>51617.279999999999</v>
      </c>
    </row>
    <row r="254" spans="1:61" ht="15.75" x14ac:dyDescent="0.25">
      <c r="A254" s="4" t="s">
        <v>195</v>
      </c>
      <c r="B254" s="45">
        <v>941600020</v>
      </c>
      <c r="C254" s="48">
        <v>223113.48</v>
      </c>
      <c r="D254" s="48">
        <v>7997</v>
      </c>
      <c r="E254" s="48">
        <v>241347.69999999998</v>
      </c>
      <c r="F254" s="48">
        <v>8323</v>
      </c>
      <c r="G254" s="49">
        <v>186715.35</v>
      </c>
      <c r="H254" s="48"/>
      <c r="I254" s="48"/>
      <c r="J254" s="49">
        <v>17984.669999999998</v>
      </c>
      <c r="K254" s="49">
        <v>1772</v>
      </c>
      <c r="L254" s="49"/>
      <c r="M254" s="49"/>
      <c r="N254" s="49"/>
      <c r="O254" s="49"/>
      <c r="P254" s="49"/>
      <c r="Q254" s="49"/>
      <c r="R254" s="49"/>
      <c r="S254" s="49"/>
      <c r="T254" s="51"/>
      <c r="U254" s="49"/>
      <c r="V254" s="49"/>
      <c r="W254" s="48"/>
      <c r="X254" s="49"/>
      <c r="Y254" s="49"/>
      <c r="Z254" s="49">
        <v>54.63</v>
      </c>
      <c r="AA254" s="49">
        <v>16</v>
      </c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49"/>
      <c r="AX254" s="49"/>
      <c r="AY254" s="49"/>
      <c r="AZ254" s="49"/>
      <c r="BA254" s="49"/>
      <c r="BB254" s="49"/>
      <c r="BC254" s="49"/>
      <c r="BD254" s="49"/>
      <c r="BE254" s="49"/>
      <c r="BF254" s="49"/>
      <c r="BG254" s="49"/>
      <c r="BH254" s="49"/>
      <c r="BI254" s="50">
        <f t="shared" si="3"/>
        <v>437653.13000000012</v>
      </c>
    </row>
    <row r="255" spans="1:61" ht="15.75" x14ac:dyDescent="0.25">
      <c r="A255" s="4" t="s">
        <v>222</v>
      </c>
      <c r="B255" s="45">
        <v>170077445</v>
      </c>
      <c r="C255" s="48">
        <v>17215.93</v>
      </c>
      <c r="D255" s="48">
        <v>456</v>
      </c>
      <c r="E255" s="48">
        <v>17376.969999999998</v>
      </c>
      <c r="F255" s="48">
        <v>456</v>
      </c>
      <c r="G255" s="49"/>
      <c r="H255" s="48"/>
      <c r="I255" s="48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51"/>
      <c r="U255" s="49"/>
      <c r="V255" s="49"/>
      <c r="W255" s="48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50">
        <f t="shared" si="3"/>
        <v>17671.929999999997</v>
      </c>
    </row>
    <row r="256" spans="1:61" ht="15.75" x14ac:dyDescent="0.25">
      <c r="A256" s="4" t="s">
        <v>468</v>
      </c>
      <c r="B256" s="45">
        <v>801400002</v>
      </c>
      <c r="C256" s="48">
        <v>136185.49</v>
      </c>
      <c r="D256" s="48">
        <v>6164</v>
      </c>
      <c r="E256" s="48">
        <v>144371.49</v>
      </c>
      <c r="F256" s="48">
        <v>6312</v>
      </c>
      <c r="G256" s="49">
        <v>177420</v>
      </c>
      <c r="H256" s="48"/>
      <c r="I256" s="48"/>
      <c r="J256" s="49">
        <v>1050.55</v>
      </c>
      <c r="K256" s="49">
        <v>168</v>
      </c>
      <c r="L256" s="49"/>
      <c r="M256" s="49"/>
      <c r="N256" s="49"/>
      <c r="O256" s="49"/>
      <c r="P256" s="49"/>
      <c r="Q256" s="49"/>
      <c r="R256" s="49"/>
      <c r="S256" s="49"/>
      <c r="T256" s="51"/>
      <c r="U256" s="49"/>
      <c r="V256" s="49"/>
      <c r="W256" s="48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49"/>
      <c r="AX256" s="49"/>
      <c r="AY256" s="49"/>
      <c r="AZ256" s="49"/>
      <c r="BA256" s="49"/>
      <c r="BB256" s="49"/>
      <c r="BC256" s="49"/>
      <c r="BD256" s="49"/>
      <c r="BE256" s="49"/>
      <c r="BF256" s="49"/>
      <c r="BG256" s="49"/>
      <c r="BH256" s="49"/>
      <c r="BI256" s="50">
        <f t="shared" si="3"/>
        <v>320988.03999999998</v>
      </c>
    </row>
    <row r="257" spans="1:61" ht="15.75" x14ac:dyDescent="0.25">
      <c r="A257" s="4" t="s">
        <v>72</v>
      </c>
      <c r="B257" s="45">
        <v>620200060</v>
      </c>
      <c r="C257" s="48">
        <v>15363.919999999998</v>
      </c>
      <c r="D257" s="48">
        <v>524</v>
      </c>
      <c r="E257" s="48">
        <v>16669.05</v>
      </c>
      <c r="F257" s="48">
        <v>536</v>
      </c>
      <c r="G257" s="49"/>
      <c r="H257" s="48"/>
      <c r="I257" s="48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51"/>
      <c r="U257" s="49"/>
      <c r="V257" s="49"/>
      <c r="W257" s="48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49"/>
      <c r="AX257" s="49"/>
      <c r="AY257" s="49"/>
      <c r="AZ257" s="49"/>
      <c r="BA257" s="49"/>
      <c r="BB257" s="49"/>
      <c r="BC257" s="49"/>
      <c r="BD257" s="49"/>
      <c r="BE257" s="49"/>
      <c r="BF257" s="49"/>
      <c r="BG257" s="49"/>
      <c r="BH257" s="49"/>
      <c r="BI257" s="50">
        <f t="shared" si="3"/>
        <v>15887.920000000002</v>
      </c>
    </row>
    <row r="258" spans="1:61" ht="15.75" x14ac:dyDescent="0.25">
      <c r="A258" s="4" t="s">
        <v>234</v>
      </c>
      <c r="B258" s="45">
        <v>50000025</v>
      </c>
      <c r="C258" s="48">
        <v>54327.65</v>
      </c>
      <c r="D258" s="48">
        <v>2408</v>
      </c>
      <c r="E258" s="48">
        <v>60713.26</v>
      </c>
      <c r="F258" s="48">
        <v>2804</v>
      </c>
      <c r="G258" s="49"/>
      <c r="H258" s="48"/>
      <c r="I258" s="48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51"/>
      <c r="U258" s="49"/>
      <c r="V258" s="49"/>
      <c r="W258" s="48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49"/>
      <c r="AX258" s="49"/>
      <c r="AY258" s="49"/>
      <c r="AZ258" s="49"/>
      <c r="BA258" s="49"/>
      <c r="BB258" s="49"/>
      <c r="BC258" s="49"/>
      <c r="BD258" s="49"/>
      <c r="BE258" s="49"/>
      <c r="BF258" s="49"/>
      <c r="BG258" s="49">
        <v>461.21</v>
      </c>
      <c r="BH258" s="49">
        <v>8</v>
      </c>
      <c r="BI258" s="50">
        <f t="shared" si="3"/>
        <v>57204.860000000008</v>
      </c>
    </row>
    <row r="259" spans="1:61" ht="15.75" x14ac:dyDescent="0.25">
      <c r="A259" s="4" t="s">
        <v>161</v>
      </c>
      <c r="B259" s="45">
        <v>801600003</v>
      </c>
      <c r="C259" s="48">
        <v>599284.86999999988</v>
      </c>
      <c r="D259" s="48">
        <v>19574</v>
      </c>
      <c r="E259" s="48">
        <v>739704.36</v>
      </c>
      <c r="F259" s="48">
        <v>20550</v>
      </c>
      <c r="G259" s="49">
        <v>83687.460000000006</v>
      </c>
      <c r="H259" s="48"/>
      <c r="I259" s="48"/>
      <c r="J259" s="49">
        <v>87.149999999999991</v>
      </c>
      <c r="K259" s="49">
        <v>30</v>
      </c>
      <c r="L259" s="49"/>
      <c r="M259" s="49"/>
      <c r="N259" s="49"/>
      <c r="O259" s="49"/>
      <c r="P259" s="49"/>
      <c r="Q259" s="49"/>
      <c r="R259" s="49"/>
      <c r="S259" s="49"/>
      <c r="T259" s="51"/>
      <c r="U259" s="49">
        <v>36053.18</v>
      </c>
      <c r="V259" s="49">
        <v>1170</v>
      </c>
      <c r="W259" s="48"/>
      <c r="X259" s="49"/>
      <c r="Y259" s="49"/>
      <c r="Z259" s="49">
        <v>0</v>
      </c>
      <c r="AA259" s="49">
        <v>136</v>
      </c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>
        <v>3634.53</v>
      </c>
      <c r="AP259" s="49">
        <v>21</v>
      </c>
      <c r="AQ259" s="49">
        <v>41.57</v>
      </c>
      <c r="AR259" s="49">
        <v>0</v>
      </c>
      <c r="AS259" s="49"/>
      <c r="AT259" s="49"/>
      <c r="AU259" s="49"/>
      <c r="AV259" s="49"/>
      <c r="AW259" s="49"/>
      <c r="AX259" s="49"/>
      <c r="AY259" s="49"/>
      <c r="AZ259" s="49"/>
      <c r="BA259" s="49"/>
      <c r="BB259" s="49"/>
      <c r="BC259" s="49"/>
      <c r="BD259" s="49"/>
      <c r="BE259" s="49"/>
      <c r="BF259" s="49"/>
      <c r="BG259" s="49">
        <v>3584.2799999999997</v>
      </c>
      <c r="BH259" s="49">
        <v>76</v>
      </c>
      <c r="BI259" s="50">
        <f t="shared" si="3"/>
        <v>747380.03999999992</v>
      </c>
    </row>
    <row r="260" spans="1:61" ht="15.75" x14ac:dyDescent="0.25">
      <c r="A260" s="4" t="s">
        <v>174</v>
      </c>
      <c r="B260" s="45">
        <v>250000180</v>
      </c>
      <c r="C260" s="48">
        <v>36245.449999999997</v>
      </c>
      <c r="D260" s="48">
        <v>340</v>
      </c>
      <c r="E260" s="48">
        <v>40905.119999999995</v>
      </c>
      <c r="F260" s="48">
        <v>392</v>
      </c>
      <c r="G260" s="49"/>
      <c r="H260" s="48"/>
      <c r="I260" s="48"/>
      <c r="J260" s="49">
        <v>23292.800000000003</v>
      </c>
      <c r="K260" s="49">
        <v>2568</v>
      </c>
      <c r="L260" s="49"/>
      <c r="M260" s="49"/>
      <c r="N260" s="49"/>
      <c r="O260" s="49"/>
      <c r="P260" s="49"/>
      <c r="Q260" s="49"/>
      <c r="R260" s="49"/>
      <c r="S260" s="49"/>
      <c r="T260" s="51"/>
      <c r="U260" s="49"/>
      <c r="V260" s="49"/>
      <c r="W260" s="48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49"/>
      <c r="AX260" s="49"/>
      <c r="AY260" s="49"/>
      <c r="AZ260" s="49"/>
      <c r="BA260" s="49"/>
      <c r="BB260" s="49"/>
      <c r="BC260" s="49"/>
      <c r="BD260" s="49"/>
      <c r="BE260" s="49"/>
      <c r="BF260" s="49"/>
      <c r="BG260" s="49">
        <v>81.240000000000009</v>
      </c>
      <c r="BH260" s="49">
        <v>0</v>
      </c>
      <c r="BI260" s="50">
        <f t="shared" si="3"/>
        <v>62527.490000000005</v>
      </c>
    </row>
    <row r="261" spans="1:61" ht="15.75" x14ac:dyDescent="0.25">
      <c r="A261" s="4" t="s">
        <v>203</v>
      </c>
      <c r="B261" s="45">
        <v>90012101</v>
      </c>
      <c r="C261" s="48">
        <v>242454.56000000003</v>
      </c>
      <c r="D261" s="48">
        <v>37529</v>
      </c>
      <c r="E261" s="48">
        <v>285930.84999999998</v>
      </c>
      <c r="F261" s="48">
        <v>41359</v>
      </c>
      <c r="G261" s="49">
        <v>216109.71000000002</v>
      </c>
      <c r="H261" s="48"/>
      <c r="I261" s="48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51"/>
      <c r="U261" s="49"/>
      <c r="V261" s="49"/>
      <c r="W261" s="48"/>
      <c r="X261" s="49">
        <v>48638.31</v>
      </c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  <c r="BA261" s="49"/>
      <c r="BB261" s="49"/>
      <c r="BC261" s="49"/>
      <c r="BD261" s="49"/>
      <c r="BE261" s="49"/>
      <c r="BF261" s="49">
        <v>22656</v>
      </c>
      <c r="BG261" s="49">
        <v>0</v>
      </c>
      <c r="BH261" s="49">
        <v>12</v>
      </c>
      <c r="BI261" s="50">
        <f t="shared" si="3"/>
        <v>567399.58000000019</v>
      </c>
    </row>
    <row r="262" spans="1:61" ht="15.75" x14ac:dyDescent="0.25">
      <c r="A262" s="4" t="s">
        <v>151</v>
      </c>
      <c r="B262" s="45">
        <v>19477430</v>
      </c>
      <c r="C262" s="48">
        <v>15779.54</v>
      </c>
      <c r="D262" s="48">
        <v>88</v>
      </c>
      <c r="E262" s="48">
        <v>17133.45</v>
      </c>
      <c r="F262" s="48">
        <v>96</v>
      </c>
      <c r="G262" s="49"/>
      <c r="H262" s="48"/>
      <c r="I262" s="48"/>
      <c r="J262" s="49">
        <v>11769.990000000002</v>
      </c>
      <c r="K262" s="49">
        <v>1812</v>
      </c>
      <c r="L262" s="49"/>
      <c r="M262" s="49"/>
      <c r="N262" s="49"/>
      <c r="O262" s="49"/>
      <c r="P262" s="49"/>
      <c r="Q262" s="49"/>
      <c r="R262" s="49"/>
      <c r="S262" s="49"/>
      <c r="T262" s="51"/>
      <c r="U262" s="49">
        <v>142</v>
      </c>
      <c r="V262" s="49">
        <v>8</v>
      </c>
      <c r="W262" s="48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49"/>
      <c r="AX262" s="49"/>
      <c r="AY262" s="49"/>
      <c r="AZ262" s="49"/>
      <c r="BA262" s="49"/>
      <c r="BB262" s="49"/>
      <c r="BC262" s="49"/>
      <c r="BD262" s="49"/>
      <c r="BE262" s="49"/>
      <c r="BF262" s="49"/>
      <c r="BG262" s="49">
        <v>674.30000000000007</v>
      </c>
      <c r="BH262" s="49">
        <v>64</v>
      </c>
      <c r="BI262" s="50">
        <f t="shared" si="3"/>
        <v>30337.830000000013</v>
      </c>
    </row>
    <row r="263" spans="1:61" ht="15.75" x14ac:dyDescent="0.25">
      <c r="A263" s="4" t="s">
        <v>244</v>
      </c>
      <c r="B263" s="45">
        <v>210077428</v>
      </c>
      <c r="C263" s="48">
        <v>79001.86</v>
      </c>
      <c r="D263" s="48">
        <v>1200</v>
      </c>
      <c r="E263" s="48">
        <v>91842.559999999998</v>
      </c>
      <c r="F263" s="48">
        <v>1376</v>
      </c>
      <c r="G263" s="49"/>
      <c r="H263" s="48"/>
      <c r="I263" s="48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51"/>
      <c r="U263" s="49"/>
      <c r="V263" s="49"/>
      <c r="W263" s="48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49"/>
      <c r="AX263" s="49"/>
      <c r="AY263" s="49"/>
      <c r="AZ263" s="49"/>
      <c r="BA263" s="49"/>
      <c r="BB263" s="49"/>
      <c r="BC263" s="49"/>
      <c r="BD263" s="49"/>
      <c r="BE263" s="49"/>
      <c r="BF263" s="49"/>
      <c r="BG263" s="49"/>
      <c r="BH263" s="49"/>
      <c r="BI263" s="50">
        <f t="shared" ref="BI263:BI326" si="4">SUM(C263:BH263)-E263-H263-F263</f>
        <v>80201.859999999986</v>
      </c>
    </row>
    <row r="264" spans="1:61" ht="15.75" x14ac:dyDescent="0.25">
      <c r="A264" s="4" t="s">
        <v>227</v>
      </c>
      <c r="B264" s="45">
        <v>640600017</v>
      </c>
      <c r="C264" s="48">
        <v>16115.1</v>
      </c>
      <c r="D264" s="48">
        <v>1208</v>
      </c>
      <c r="E264" s="48">
        <v>17063.14</v>
      </c>
      <c r="F264" s="48">
        <v>1296</v>
      </c>
      <c r="G264" s="49"/>
      <c r="H264" s="48"/>
      <c r="I264" s="48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51"/>
      <c r="U264" s="49"/>
      <c r="V264" s="49"/>
      <c r="W264" s="48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49"/>
      <c r="AX264" s="49"/>
      <c r="AY264" s="49"/>
      <c r="AZ264" s="49"/>
      <c r="BA264" s="49"/>
      <c r="BB264" s="49"/>
      <c r="BC264" s="49"/>
      <c r="BD264" s="49"/>
      <c r="BE264" s="49"/>
      <c r="BF264" s="49"/>
      <c r="BG264" s="49"/>
      <c r="BH264" s="49"/>
      <c r="BI264" s="50">
        <f t="shared" si="4"/>
        <v>17323.099999999999</v>
      </c>
    </row>
    <row r="265" spans="1:61" ht="15.75" x14ac:dyDescent="0.25">
      <c r="A265" s="4" t="s">
        <v>273</v>
      </c>
      <c r="B265" s="45">
        <v>19377420</v>
      </c>
      <c r="C265" s="48">
        <v>23927.85</v>
      </c>
      <c r="D265" s="48">
        <v>700</v>
      </c>
      <c r="E265" s="48">
        <v>27872.05</v>
      </c>
      <c r="F265" s="48">
        <v>824</v>
      </c>
      <c r="G265" s="49"/>
      <c r="H265" s="48"/>
      <c r="I265" s="48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51"/>
      <c r="U265" s="49"/>
      <c r="V265" s="49"/>
      <c r="W265" s="48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50">
        <f t="shared" si="4"/>
        <v>24627.849999999995</v>
      </c>
    </row>
    <row r="266" spans="1:61" ht="15.75" x14ac:dyDescent="0.25">
      <c r="A266" s="4" t="s">
        <v>163</v>
      </c>
      <c r="B266" s="45">
        <v>801600026</v>
      </c>
      <c r="C266" s="48">
        <v>17272.36</v>
      </c>
      <c r="D266" s="48">
        <v>92</v>
      </c>
      <c r="E266" s="48">
        <v>48826.55</v>
      </c>
      <c r="F266" s="48">
        <v>100</v>
      </c>
      <c r="G266" s="49"/>
      <c r="H266" s="48"/>
      <c r="I266" s="48"/>
      <c r="J266" s="49">
        <v>16392.75</v>
      </c>
      <c r="K266" s="49">
        <v>2508</v>
      </c>
      <c r="L266" s="49"/>
      <c r="M266" s="49"/>
      <c r="N266" s="49"/>
      <c r="O266" s="49"/>
      <c r="P266" s="49"/>
      <c r="Q266" s="49"/>
      <c r="R266" s="49"/>
      <c r="S266" s="49"/>
      <c r="T266" s="51"/>
      <c r="U266" s="49"/>
      <c r="V266" s="49"/>
      <c r="W266" s="48"/>
      <c r="X266" s="49"/>
      <c r="Y266" s="49"/>
      <c r="Z266" s="49">
        <v>24.53</v>
      </c>
      <c r="AA266" s="49">
        <v>4</v>
      </c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49"/>
      <c r="AX266" s="49"/>
      <c r="AY266" s="49"/>
      <c r="AZ266" s="49"/>
      <c r="BA266" s="49"/>
      <c r="BB266" s="49"/>
      <c r="BC266" s="49"/>
      <c r="BD266" s="49"/>
      <c r="BE266" s="49"/>
      <c r="BF266" s="49"/>
      <c r="BG266" s="49"/>
      <c r="BH266" s="49"/>
      <c r="BI266" s="50">
        <f t="shared" si="4"/>
        <v>36293.64</v>
      </c>
    </row>
    <row r="267" spans="1:61" ht="15.75" x14ac:dyDescent="0.25">
      <c r="A267" s="4" t="s">
        <v>196</v>
      </c>
      <c r="B267" s="45">
        <v>941800004</v>
      </c>
      <c r="C267" s="48">
        <v>99631.51999999999</v>
      </c>
      <c r="D267" s="48">
        <v>22082</v>
      </c>
      <c r="E267" s="48">
        <v>144659.12999999998</v>
      </c>
      <c r="F267" s="48">
        <v>24549</v>
      </c>
      <c r="G267" s="49">
        <v>111684.06</v>
      </c>
      <c r="H267" s="48"/>
      <c r="I267" s="48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51"/>
      <c r="U267" s="49"/>
      <c r="V267" s="49"/>
      <c r="W267" s="48"/>
      <c r="X267" s="49"/>
      <c r="Y267" s="49"/>
      <c r="Z267" s="49"/>
      <c r="AA267" s="49"/>
      <c r="AB267" s="49">
        <v>260.06</v>
      </c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  <c r="AY267" s="49"/>
      <c r="AZ267" s="49"/>
      <c r="BA267" s="49">
        <v>114.36</v>
      </c>
      <c r="BB267" s="49"/>
      <c r="BC267" s="49"/>
      <c r="BD267" s="49"/>
      <c r="BE267" s="49"/>
      <c r="BF267" s="49">
        <v>5664</v>
      </c>
      <c r="BG267" s="49">
        <v>0</v>
      </c>
      <c r="BH267" s="49">
        <v>16</v>
      </c>
      <c r="BI267" s="50">
        <f t="shared" si="4"/>
        <v>239452</v>
      </c>
    </row>
    <row r="268" spans="1:61" ht="15.75" x14ac:dyDescent="0.25">
      <c r="A268" s="4" t="s">
        <v>183</v>
      </c>
      <c r="B268" s="45">
        <v>500200035</v>
      </c>
      <c r="C268" s="48">
        <v>53518.42</v>
      </c>
      <c r="D268" s="48">
        <v>732</v>
      </c>
      <c r="E268" s="48">
        <v>81848.53</v>
      </c>
      <c r="F268" s="48">
        <v>932</v>
      </c>
      <c r="G268" s="49"/>
      <c r="H268" s="48"/>
      <c r="I268" s="48"/>
      <c r="J268" s="49">
        <v>1947.75</v>
      </c>
      <c r="K268" s="49">
        <v>400</v>
      </c>
      <c r="L268" s="49"/>
      <c r="M268" s="49"/>
      <c r="N268" s="49"/>
      <c r="O268" s="49"/>
      <c r="P268" s="49"/>
      <c r="Q268" s="49"/>
      <c r="R268" s="49"/>
      <c r="S268" s="49"/>
      <c r="T268" s="51"/>
      <c r="U268" s="49"/>
      <c r="V268" s="49"/>
      <c r="W268" s="48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49"/>
      <c r="AX268" s="49"/>
      <c r="AY268" s="49"/>
      <c r="AZ268" s="49"/>
      <c r="BA268" s="49"/>
      <c r="BB268" s="49"/>
      <c r="BC268" s="49"/>
      <c r="BD268" s="49"/>
      <c r="BE268" s="49"/>
      <c r="BF268" s="49"/>
      <c r="BG268" s="49"/>
      <c r="BH268" s="49"/>
      <c r="BI268" s="50">
        <f t="shared" si="4"/>
        <v>56598.170000000013</v>
      </c>
    </row>
    <row r="269" spans="1:61" ht="15.75" x14ac:dyDescent="0.25">
      <c r="A269" s="4" t="s">
        <v>90</v>
      </c>
      <c r="B269" s="45">
        <v>50000040</v>
      </c>
      <c r="C269" s="48">
        <v>14236.49</v>
      </c>
      <c r="D269" s="48">
        <v>344</v>
      </c>
      <c r="E269" s="48">
        <v>15547.79</v>
      </c>
      <c r="F269" s="48">
        <v>368</v>
      </c>
      <c r="G269" s="49"/>
      <c r="H269" s="48"/>
      <c r="I269" s="48"/>
      <c r="J269" s="49">
        <v>7506.0399999999991</v>
      </c>
      <c r="K269" s="49">
        <v>1196</v>
      </c>
      <c r="L269" s="49"/>
      <c r="M269" s="49"/>
      <c r="N269" s="49"/>
      <c r="O269" s="49"/>
      <c r="P269" s="49"/>
      <c r="Q269" s="49"/>
      <c r="R269" s="49"/>
      <c r="S269" s="49"/>
      <c r="T269" s="51"/>
      <c r="U269" s="49"/>
      <c r="V269" s="49"/>
      <c r="W269" s="48"/>
      <c r="X269" s="49"/>
      <c r="Y269" s="49"/>
      <c r="Z269" s="49">
        <v>60.68</v>
      </c>
      <c r="AA269" s="49">
        <v>8</v>
      </c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50">
        <f t="shared" si="4"/>
        <v>23351.21</v>
      </c>
    </row>
    <row r="270" spans="1:61" ht="15.75" x14ac:dyDescent="0.25">
      <c r="A270" s="4" t="s">
        <v>231</v>
      </c>
      <c r="B270" s="45">
        <v>901200013</v>
      </c>
      <c r="C270" s="48">
        <v>6947.1100000000006</v>
      </c>
      <c r="D270" s="48">
        <v>116</v>
      </c>
      <c r="E270" s="48">
        <v>8325.51</v>
      </c>
      <c r="F270" s="48">
        <v>148</v>
      </c>
      <c r="G270" s="49"/>
      <c r="H270" s="48"/>
      <c r="I270" s="48"/>
      <c r="J270" s="49">
        <v>19.45</v>
      </c>
      <c r="K270" s="49">
        <v>4</v>
      </c>
      <c r="L270" s="49"/>
      <c r="M270" s="49"/>
      <c r="N270" s="49"/>
      <c r="O270" s="49"/>
      <c r="P270" s="49"/>
      <c r="Q270" s="49"/>
      <c r="R270" s="49"/>
      <c r="S270" s="49"/>
      <c r="T270" s="51"/>
      <c r="U270" s="49"/>
      <c r="V270" s="49"/>
      <c r="W270" s="48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  <c r="AT270" s="49"/>
      <c r="AU270" s="49"/>
      <c r="AV270" s="49"/>
      <c r="AW270" s="49"/>
      <c r="AX270" s="49"/>
      <c r="AY270" s="49"/>
      <c r="AZ270" s="49"/>
      <c r="BA270" s="49"/>
      <c r="BB270" s="49"/>
      <c r="BC270" s="49"/>
      <c r="BD270" s="49"/>
      <c r="BE270" s="49"/>
      <c r="BF270" s="49"/>
      <c r="BG270" s="49"/>
      <c r="BH270" s="49"/>
      <c r="BI270" s="50">
        <f t="shared" si="4"/>
        <v>7086.5600000000013</v>
      </c>
    </row>
    <row r="271" spans="1:61" ht="15.75" x14ac:dyDescent="0.25">
      <c r="A271" s="4" t="s">
        <v>279</v>
      </c>
      <c r="B271" s="45">
        <v>19477427</v>
      </c>
      <c r="C271" s="48">
        <v>33629.15</v>
      </c>
      <c r="D271" s="48">
        <v>192</v>
      </c>
      <c r="E271" s="48">
        <v>33629.15</v>
      </c>
      <c r="F271" s="48">
        <v>192</v>
      </c>
      <c r="G271" s="49"/>
      <c r="H271" s="48"/>
      <c r="I271" s="48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51"/>
      <c r="U271" s="49"/>
      <c r="V271" s="49"/>
      <c r="W271" s="48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50">
        <f t="shared" si="4"/>
        <v>33821.15</v>
      </c>
    </row>
    <row r="272" spans="1:61" ht="15.75" x14ac:dyDescent="0.25">
      <c r="A272" s="4" t="s">
        <v>168</v>
      </c>
      <c r="B272" s="45">
        <v>250000039</v>
      </c>
      <c r="C272" s="48">
        <v>2825.9</v>
      </c>
      <c r="D272" s="48">
        <v>16</v>
      </c>
      <c r="E272" s="48">
        <v>2825.9</v>
      </c>
      <c r="F272" s="48">
        <v>16</v>
      </c>
      <c r="G272" s="49"/>
      <c r="H272" s="48"/>
      <c r="I272" s="48"/>
      <c r="J272" s="49">
        <v>1755.78</v>
      </c>
      <c r="K272" s="49">
        <v>252</v>
      </c>
      <c r="L272" s="49"/>
      <c r="M272" s="49"/>
      <c r="N272" s="49"/>
      <c r="O272" s="49"/>
      <c r="P272" s="49"/>
      <c r="Q272" s="49"/>
      <c r="R272" s="49"/>
      <c r="S272" s="49"/>
      <c r="T272" s="51"/>
      <c r="U272" s="49"/>
      <c r="V272" s="49"/>
      <c r="W272" s="48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49"/>
      <c r="AY272" s="49"/>
      <c r="AZ272" s="49"/>
      <c r="BA272" s="49"/>
      <c r="BB272" s="49"/>
      <c r="BC272" s="49"/>
      <c r="BD272" s="49"/>
      <c r="BE272" s="49"/>
      <c r="BF272" s="49"/>
      <c r="BG272" s="49"/>
      <c r="BH272" s="49"/>
      <c r="BI272" s="50">
        <f t="shared" si="4"/>
        <v>4849.68</v>
      </c>
    </row>
    <row r="273" spans="1:61" ht="15.75" x14ac:dyDescent="0.25">
      <c r="A273" s="4" t="s">
        <v>275</v>
      </c>
      <c r="B273" s="45">
        <v>19377452</v>
      </c>
      <c r="C273" s="48">
        <v>23985.29</v>
      </c>
      <c r="D273" s="48">
        <v>1096</v>
      </c>
      <c r="E273" s="48">
        <v>24702.06</v>
      </c>
      <c r="F273" s="48">
        <v>1120</v>
      </c>
      <c r="G273" s="49"/>
      <c r="H273" s="48"/>
      <c r="I273" s="48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51"/>
      <c r="U273" s="49"/>
      <c r="V273" s="49"/>
      <c r="W273" s="48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  <c r="AY273" s="49"/>
      <c r="AZ273" s="49"/>
      <c r="BA273" s="49"/>
      <c r="BB273" s="49"/>
      <c r="BC273" s="49"/>
      <c r="BD273" s="49"/>
      <c r="BE273" s="49"/>
      <c r="BF273" s="49"/>
      <c r="BG273" s="49">
        <v>137.80000000000001</v>
      </c>
      <c r="BH273" s="49">
        <v>0</v>
      </c>
      <c r="BI273" s="50">
        <f t="shared" si="4"/>
        <v>25219.090000000007</v>
      </c>
    </row>
    <row r="274" spans="1:61" ht="15.75" x14ac:dyDescent="0.25">
      <c r="A274" s="4" t="s">
        <v>33</v>
      </c>
      <c r="B274" s="45">
        <v>880200016</v>
      </c>
      <c r="C274" s="48">
        <v>370968.87999999989</v>
      </c>
      <c r="D274" s="48">
        <v>5497</v>
      </c>
      <c r="E274" s="48">
        <v>398650.99</v>
      </c>
      <c r="F274" s="48">
        <v>5811</v>
      </c>
      <c r="G274" s="49"/>
      <c r="H274" s="48"/>
      <c r="I274" s="48"/>
      <c r="J274" s="49">
        <v>22673.33</v>
      </c>
      <c r="K274" s="49">
        <v>2642</v>
      </c>
      <c r="L274" s="49"/>
      <c r="M274" s="49">
        <v>5225.7</v>
      </c>
      <c r="N274" s="49">
        <v>144</v>
      </c>
      <c r="O274" s="49"/>
      <c r="P274" s="49"/>
      <c r="Q274" s="49"/>
      <c r="R274" s="49"/>
      <c r="S274" s="49"/>
      <c r="T274" s="51"/>
      <c r="U274" s="49">
        <v>22350.82</v>
      </c>
      <c r="V274" s="49">
        <v>102</v>
      </c>
      <c r="W274" s="48"/>
      <c r="X274" s="49">
        <v>45655.64</v>
      </c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>
        <v>196.57</v>
      </c>
      <c r="AP274" s="49">
        <v>16</v>
      </c>
      <c r="AQ274" s="49">
        <v>465.43999999999994</v>
      </c>
      <c r="AR274" s="49">
        <v>8</v>
      </c>
      <c r="AS274" s="49"/>
      <c r="AT274" s="49"/>
      <c r="AU274" s="49"/>
      <c r="AV274" s="49"/>
      <c r="AW274" s="49"/>
      <c r="AX274" s="49"/>
      <c r="AY274" s="49"/>
      <c r="AZ274" s="49"/>
      <c r="BA274" s="49"/>
      <c r="BB274" s="49"/>
      <c r="BC274" s="49"/>
      <c r="BD274" s="49"/>
      <c r="BE274" s="49"/>
      <c r="BF274" s="49"/>
      <c r="BG274" s="49">
        <v>1467.46</v>
      </c>
      <c r="BH274" s="49">
        <v>16</v>
      </c>
      <c r="BI274" s="50">
        <f t="shared" si="4"/>
        <v>477428.83999999962</v>
      </c>
    </row>
    <row r="275" spans="1:61" ht="15.75" x14ac:dyDescent="0.25">
      <c r="A275" s="4" t="s">
        <v>253</v>
      </c>
      <c r="B275" s="45">
        <v>10000322</v>
      </c>
      <c r="C275" s="48">
        <v>12267.46</v>
      </c>
      <c r="D275" s="48">
        <v>88</v>
      </c>
      <c r="E275" s="48">
        <v>19232.47</v>
      </c>
      <c r="F275" s="48">
        <v>112</v>
      </c>
      <c r="G275" s="49"/>
      <c r="H275" s="48"/>
      <c r="I275" s="48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51"/>
      <c r="U275" s="49"/>
      <c r="V275" s="49"/>
      <c r="W275" s="48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  <c r="AT275" s="49"/>
      <c r="AU275" s="49"/>
      <c r="AV275" s="49"/>
      <c r="AW275" s="49"/>
      <c r="AX275" s="49"/>
      <c r="AY275" s="49"/>
      <c r="AZ275" s="49"/>
      <c r="BA275" s="49"/>
      <c r="BB275" s="49"/>
      <c r="BC275" s="49"/>
      <c r="BD275" s="49"/>
      <c r="BE275" s="49"/>
      <c r="BF275" s="49"/>
      <c r="BG275" s="49"/>
      <c r="BH275" s="49"/>
      <c r="BI275" s="50">
        <f t="shared" si="4"/>
        <v>12355.46</v>
      </c>
    </row>
    <row r="276" spans="1:61" ht="15.75" x14ac:dyDescent="0.25">
      <c r="A276" s="4" t="s">
        <v>245</v>
      </c>
      <c r="B276" s="45">
        <v>440800002</v>
      </c>
      <c r="C276" s="48">
        <v>12109.07</v>
      </c>
      <c r="D276" s="48">
        <v>584</v>
      </c>
      <c r="E276" s="48">
        <v>15694.43</v>
      </c>
      <c r="F276" s="48">
        <v>696</v>
      </c>
      <c r="G276" s="49"/>
      <c r="H276" s="48"/>
      <c r="I276" s="48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51"/>
      <c r="U276" s="49"/>
      <c r="V276" s="49"/>
      <c r="W276" s="48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  <c r="AT276" s="49"/>
      <c r="AU276" s="49"/>
      <c r="AV276" s="49"/>
      <c r="AW276" s="49"/>
      <c r="AX276" s="49"/>
      <c r="AY276" s="49"/>
      <c r="AZ276" s="49"/>
      <c r="BA276" s="49"/>
      <c r="BB276" s="49"/>
      <c r="BC276" s="49"/>
      <c r="BD276" s="49"/>
      <c r="BE276" s="49"/>
      <c r="BF276" s="49"/>
      <c r="BG276" s="49"/>
      <c r="BH276" s="49"/>
      <c r="BI276" s="50">
        <f t="shared" si="4"/>
        <v>12693.07</v>
      </c>
    </row>
    <row r="277" spans="1:61" ht="15.75" x14ac:dyDescent="0.25">
      <c r="A277" s="4" t="s">
        <v>294</v>
      </c>
      <c r="B277" s="45">
        <v>660200035</v>
      </c>
      <c r="C277" s="48">
        <v>10853.84</v>
      </c>
      <c r="D277" s="48">
        <v>368</v>
      </c>
      <c r="E277" s="48">
        <v>13704.21</v>
      </c>
      <c r="F277" s="48">
        <v>368</v>
      </c>
      <c r="G277" s="49"/>
      <c r="H277" s="48"/>
      <c r="I277" s="48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51"/>
      <c r="U277" s="49"/>
      <c r="V277" s="49"/>
      <c r="W277" s="48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49"/>
      <c r="AX277" s="49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50">
        <f t="shared" si="4"/>
        <v>11221.84</v>
      </c>
    </row>
    <row r="278" spans="1:61" ht="15.75" x14ac:dyDescent="0.25">
      <c r="A278" s="4" t="s">
        <v>472</v>
      </c>
      <c r="B278" s="45">
        <v>801600078</v>
      </c>
      <c r="C278" s="48">
        <v>13973.41</v>
      </c>
      <c r="D278" s="48">
        <v>268</v>
      </c>
      <c r="E278" s="48">
        <v>17435.43</v>
      </c>
      <c r="F278" s="48">
        <v>268</v>
      </c>
      <c r="G278" s="49"/>
      <c r="H278" s="48"/>
      <c r="I278" s="48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51"/>
      <c r="U278" s="49"/>
      <c r="V278" s="49"/>
      <c r="W278" s="48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  <c r="AT278" s="49"/>
      <c r="AU278" s="49"/>
      <c r="AV278" s="49"/>
      <c r="AW278" s="49"/>
      <c r="AX278" s="49"/>
      <c r="AY278" s="49"/>
      <c r="AZ278" s="49"/>
      <c r="BA278" s="49"/>
      <c r="BB278" s="49"/>
      <c r="BC278" s="49"/>
      <c r="BD278" s="49"/>
      <c r="BE278" s="49"/>
      <c r="BF278" s="49"/>
      <c r="BG278" s="49"/>
      <c r="BH278" s="49"/>
      <c r="BI278" s="50">
        <f t="shared" si="4"/>
        <v>14241.41</v>
      </c>
    </row>
    <row r="279" spans="1:61" ht="15.75" x14ac:dyDescent="0.25">
      <c r="A279" s="4" t="s">
        <v>263</v>
      </c>
      <c r="B279" s="45">
        <v>10077476</v>
      </c>
      <c r="C279" s="48">
        <v>62475.130000000005</v>
      </c>
      <c r="D279" s="48">
        <v>7980</v>
      </c>
      <c r="E279" s="48">
        <v>62837.15</v>
      </c>
      <c r="F279" s="48">
        <v>8016</v>
      </c>
      <c r="G279" s="49"/>
      <c r="H279" s="48"/>
      <c r="I279" s="48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51"/>
      <c r="U279" s="49"/>
      <c r="V279" s="49"/>
      <c r="W279" s="48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>
        <v>135.28</v>
      </c>
      <c r="BH279" s="49">
        <v>16</v>
      </c>
      <c r="BI279" s="50">
        <f t="shared" si="4"/>
        <v>70606.41</v>
      </c>
    </row>
    <row r="280" spans="1:61" ht="15.75" x14ac:dyDescent="0.25">
      <c r="A280" s="4" t="s">
        <v>298</v>
      </c>
      <c r="B280" s="45">
        <v>940200005</v>
      </c>
      <c r="C280" s="48">
        <v>27651.550000000003</v>
      </c>
      <c r="D280" s="48">
        <v>1072</v>
      </c>
      <c r="E280" s="48">
        <v>27651.550000000003</v>
      </c>
      <c r="F280" s="48">
        <v>1072</v>
      </c>
      <c r="G280" s="49"/>
      <c r="H280" s="48"/>
      <c r="I280" s="48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51"/>
      <c r="U280" s="49"/>
      <c r="V280" s="49"/>
      <c r="W280" s="48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  <c r="AT280" s="49"/>
      <c r="AU280" s="49"/>
      <c r="AV280" s="49"/>
      <c r="AW280" s="49"/>
      <c r="AX280" s="49"/>
      <c r="AY280" s="49"/>
      <c r="AZ280" s="49"/>
      <c r="BA280" s="49"/>
      <c r="BB280" s="49"/>
      <c r="BC280" s="49"/>
      <c r="BD280" s="49"/>
      <c r="BE280" s="49"/>
      <c r="BF280" s="49"/>
      <c r="BG280" s="49"/>
      <c r="BH280" s="49"/>
      <c r="BI280" s="50">
        <f t="shared" si="4"/>
        <v>28723.550000000003</v>
      </c>
    </row>
    <row r="281" spans="1:61" ht="15.75" x14ac:dyDescent="0.25">
      <c r="A281" s="4" t="s">
        <v>258</v>
      </c>
      <c r="B281" s="45">
        <v>10011401</v>
      </c>
      <c r="C281" s="48">
        <v>708595.83000000007</v>
      </c>
      <c r="D281" s="48">
        <v>19316</v>
      </c>
      <c r="E281" s="48">
        <v>789698.93000000017</v>
      </c>
      <c r="F281" s="48">
        <v>20454</v>
      </c>
      <c r="G281" s="49"/>
      <c r="H281" s="48"/>
      <c r="I281" s="48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51"/>
      <c r="U281" s="49">
        <v>2798.8199999999997</v>
      </c>
      <c r="V281" s="49">
        <v>108</v>
      </c>
      <c r="W281" s="48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  <c r="AT281" s="49"/>
      <c r="AU281" s="49"/>
      <c r="AV281" s="49"/>
      <c r="AW281" s="49"/>
      <c r="AX281" s="49"/>
      <c r="AY281" s="49"/>
      <c r="AZ281" s="49"/>
      <c r="BA281" s="49"/>
      <c r="BB281" s="49"/>
      <c r="BC281" s="49"/>
      <c r="BD281" s="49"/>
      <c r="BE281" s="49"/>
      <c r="BF281" s="49"/>
      <c r="BG281" s="49">
        <v>11737.850000000002</v>
      </c>
      <c r="BH281" s="49">
        <v>312</v>
      </c>
      <c r="BI281" s="50">
        <f t="shared" si="4"/>
        <v>742868.50000000023</v>
      </c>
    </row>
    <row r="282" spans="1:61" ht="15.75" x14ac:dyDescent="0.25">
      <c r="A282" s="4" t="s">
        <v>79</v>
      </c>
      <c r="B282" s="45">
        <v>900200046</v>
      </c>
      <c r="C282" s="48">
        <v>1009712.5599999998</v>
      </c>
      <c r="D282" s="48">
        <v>23747</v>
      </c>
      <c r="E282" s="48">
        <v>1176848.26</v>
      </c>
      <c r="F282" s="48">
        <v>24599</v>
      </c>
      <c r="G282" s="49">
        <v>9364.7100000000009</v>
      </c>
      <c r="H282" s="48"/>
      <c r="I282" s="48"/>
      <c r="J282" s="49">
        <v>86.87</v>
      </c>
      <c r="K282" s="49">
        <v>8</v>
      </c>
      <c r="L282" s="49"/>
      <c r="M282" s="49"/>
      <c r="N282" s="49"/>
      <c r="O282" s="49"/>
      <c r="P282" s="49"/>
      <c r="Q282" s="49"/>
      <c r="R282" s="49"/>
      <c r="S282" s="49"/>
      <c r="T282" s="51"/>
      <c r="U282" s="49">
        <v>62033.789999999994</v>
      </c>
      <c r="V282" s="49">
        <v>1010</v>
      </c>
      <c r="W282" s="48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>
        <v>274.98</v>
      </c>
      <c r="AP282" s="49">
        <v>4</v>
      </c>
      <c r="AQ282" s="49">
        <v>1182.6100000000001</v>
      </c>
      <c r="AR282" s="49">
        <v>29</v>
      </c>
      <c r="AS282" s="49"/>
      <c r="AT282" s="49"/>
      <c r="AU282" s="49"/>
      <c r="AV282" s="49"/>
      <c r="AW282" s="49"/>
      <c r="AX282" s="49"/>
      <c r="AY282" s="49"/>
      <c r="AZ282" s="49">
        <v>17.309999999999999</v>
      </c>
      <c r="BA282" s="49"/>
      <c r="BB282" s="49"/>
      <c r="BC282" s="49"/>
      <c r="BD282" s="49">
        <v>1164.96</v>
      </c>
      <c r="BE282" s="49"/>
      <c r="BF282" s="49"/>
      <c r="BG282" s="49">
        <v>1832.6599999999999</v>
      </c>
      <c r="BH282" s="49">
        <v>128</v>
      </c>
      <c r="BI282" s="50">
        <f t="shared" si="4"/>
        <v>1110596.45</v>
      </c>
    </row>
    <row r="283" spans="1:61" ht="15.75" x14ac:dyDescent="0.25">
      <c r="A283" s="4" t="s">
        <v>118</v>
      </c>
      <c r="B283" s="45">
        <v>10000289</v>
      </c>
      <c r="C283" s="48">
        <v>120373.85</v>
      </c>
      <c r="D283" s="48">
        <v>5164</v>
      </c>
      <c r="E283" s="48">
        <v>129719.92000000001</v>
      </c>
      <c r="F283" s="48">
        <v>5444</v>
      </c>
      <c r="G283" s="49"/>
      <c r="H283" s="48"/>
      <c r="I283" s="48"/>
      <c r="J283" s="49">
        <v>1728.87</v>
      </c>
      <c r="K283" s="49">
        <v>172</v>
      </c>
      <c r="L283" s="49"/>
      <c r="M283" s="49"/>
      <c r="N283" s="49"/>
      <c r="O283" s="49"/>
      <c r="P283" s="49"/>
      <c r="Q283" s="49"/>
      <c r="R283" s="49"/>
      <c r="S283" s="49"/>
      <c r="T283" s="51"/>
      <c r="U283" s="49"/>
      <c r="V283" s="49"/>
      <c r="W283" s="48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  <c r="AT283" s="49"/>
      <c r="AU283" s="49"/>
      <c r="AV283" s="49"/>
      <c r="AW283" s="49"/>
      <c r="AX283" s="49"/>
      <c r="AY283" s="49"/>
      <c r="AZ283" s="49"/>
      <c r="BA283" s="49"/>
      <c r="BB283" s="49"/>
      <c r="BC283" s="49"/>
      <c r="BD283" s="49"/>
      <c r="BE283" s="49"/>
      <c r="BF283" s="49"/>
      <c r="BG283" s="49"/>
      <c r="BH283" s="49"/>
      <c r="BI283" s="50">
        <f t="shared" si="4"/>
        <v>127438.72</v>
      </c>
    </row>
    <row r="284" spans="1:61" ht="15.75" x14ac:dyDescent="0.25">
      <c r="A284" s="4" t="s">
        <v>291</v>
      </c>
      <c r="B284" s="45">
        <v>420200066</v>
      </c>
      <c r="C284" s="48">
        <v>37990.33</v>
      </c>
      <c r="D284" s="48">
        <v>659</v>
      </c>
      <c r="E284" s="48">
        <v>43348.13</v>
      </c>
      <c r="F284" s="48">
        <v>751</v>
      </c>
      <c r="G284" s="49"/>
      <c r="H284" s="48"/>
      <c r="I284" s="48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51"/>
      <c r="U284" s="49"/>
      <c r="V284" s="49"/>
      <c r="W284" s="48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50">
        <f t="shared" si="4"/>
        <v>38649.329999999994</v>
      </c>
    </row>
    <row r="285" spans="1:61" ht="15.75" x14ac:dyDescent="0.25">
      <c r="A285" s="4" t="s">
        <v>276</v>
      </c>
      <c r="B285" s="45">
        <v>19464002</v>
      </c>
      <c r="C285" s="48">
        <v>91787.12000000001</v>
      </c>
      <c r="D285" s="48">
        <v>976</v>
      </c>
      <c r="E285" s="48">
        <v>95124.04</v>
      </c>
      <c r="F285" s="48">
        <v>1018</v>
      </c>
      <c r="G285" s="49"/>
      <c r="H285" s="48"/>
      <c r="I285" s="48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51"/>
      <c r="U285" s="49"/>
      <c r="V285" s="49"/>
      <c r="W285" s="48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50">
        <f t="shared" si="4"/>
        <v>92763.12000000001</v>
      </c>
    </row>
    <row r="286" spans="1:61" ht="15.75" x14ac:dyDescent="0.25">
      <c r="A286" s="4" t="s">
        <v>135</v>
      </c>
      <c r="B286" s="45">
        <v>10065214</v>
      </c>
      <c r="C286" s="48">
        <v>2517.42</v>
      </c>
      <c r="D286" s="48">
        <v>8</v>
      </c>
      <c r="E286" s="48">
        <v>2517.42</v>
      </c>
      <c r="F286" s="48">
        <v>8</v>
      </c>
      <c r="G286" s="49"/>
      <c r="H286" s="48"/>
      <c r="I286" s="48"/>
      <c r="J286" s="49">
        <v>17.97</v>
      </c>
      <c r="K286" s="49">
        <v>4</v>
      </c>
      <c r="L286" s="49"/>
      <c r="M286" s="49"/>
      <c r="N286" s="49"/>
      <c r="O286" s="49"/>
      <c r="P286" s="49"/>
      <c r="Q286" s="49"/>
      <c r="R286" s="49"/>
      <c r="S286" s="49"/>
      <c r="T286" s="51"/>
      <c r="U286" s="49"/>
      <c r="V286" s="49"/>
      <c r="W286" s="48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  <c r="AT286" s="49"/>
      <c r="AU286" s="49"/>
      <c r="AV286" s="49"/>
      <c r="AW286" s="49"/>
      <c r="AX286" s="49"/>
      <c r="AY286" s="49"/>
      <c r="AZ286" s="49"/>
      <c r="BA286" s="49"/>
      <c r="BB286" s="49"/>
      <c r="BC286" s="49"/>
      <c r="BD286" s="49"/>
      <c r="BE286" s="49"/>
      <c r="BF286" s="49"/>
      <c r="BG286" s="49"/>
      <c r="BH286" s="49"/>
      <c r="BI286" s="50">
        <f t="shared" si="4"/>
        <v>2547.3900000000003</v>
      </c>
    </row>
    <row r="287" spans="1:61" ht="15.75" x14ac:dyDescent="0.25">
      <c r="A287" s="4" t="s">
        <v>76</v>
      </c>
      <c r="B287" s="45">
        <v>880200024</v>
      </c>
      <c r="C287" s="48">
        <v>716.01</v>
      </c>
      <c r="D287" s="48">
        <v>5520</v>
      </c>
      <c r="E287" s="48">
        <v>716.01</v>
      </c>
      <c r="F287" s="48">
        <v>5520</v>
      </c>
      <c r="G287" s="49">
        <v>50634.54</v>
      </c>
      <c r="H287" s="48"/>
      <c r="I287" s="48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51"/>
      <c r="U287" s="49"/>
      <c r="V287" s="49"/>
      <c r="W287" s="48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  <c r="AT287" s="49"/>
      <c r="AU287" s="49"/>
      <c r="AV287" s="49"/>
      <c r="AW287" s="49"/>
      <c r="AX287" s="49"/>
      <c r="AY287" s="49"/>
      <c r="AZ287" s="49"/>
      <c r="BA287" s="49"/>
      <c r="BB287" s="49"/>
      <c r="BC287" s="49"/>
      <c r="BD287" s="49"/>
      <c r="BE287" s="49"/>
      <c r="BF287" s="49"/>
      <c r="BG287" s="49">
        <v>0</v>
      </c>
      <c r="BH287" s="49">
        <v>8</v>
      </c>
      <c r="BI287" s="50">
        <f t="shared" si="4"/>
        <v>56878.549999999996</v>
      </c>
    </row>
    <row r="288" spans="1:61" ht="15.75" x14ac:dyDescent="0.25">
      <c r="A288" s="4" t="s">
        <v>172</v>
      </c>
      <c r="B288" s="45">
        <v>250000087</v>
      </c>
      <c r="C288" s="48">
        <v>229783.44</v>
      </c>
      <c r="D288" s="48">
        <v>7317</v>
      </c>
      <c r="E288" s="48">
        <v>252715.87999999998</v>
      </c>
      <c r="F288" s="48">
        <v>7853</v>
      </c>
      <c r="G288" s="49">
        <v>7386.66</v>
      </c>
      <c r="H288" s="48"/>
      <c r="I288" s="48"/>
      <c r="J288" s="49">
        <v>18187.84</v>
      </c>
      <c r="K288" s="49">
        <v>2776</v>
      </c>
      <c r="L288" s="49"/>
      <c r="M288" s="49"/>
      <c r="N288" s="49"/>
      <c r="O288" s="49"/>
      <c r="P288" s="49"/>
      <c r="Q288" s="49"/>
      <c r="R288" s="49"/>
      <c r="S288" s="49"/>
      <c r="T288" s="51"/>
      <c r="U288" s="49">
        <v>10074.929999999998</v>
      </c>
      <c r="V288" s="49">
        <v>279</v>
      </c>
      <c r="W288" s="48"/>
      <c r="X288" s="49"/>
      <c r="Y288" s="49"/>
      <c r="Z288" s="49">
        <v>14.74</v>
      </c>
      <c r="AA288" s="49">
        <v>4</v>
      </c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  <c r="AT288" s="49"/>
      <c r="AU288" s="49"/>
      <c r="AV288" s="49"/>
      <c r="AW288" s="49"/>
      <c r="AX288" s="49"/>
      <c r="AY288" s="49"/>
      <c r="AZ288" s="49">
        <v>5.77</v>
      </c>
      <c r="BA288" s="49"/>
      <c r="BB288" s="49"/>
      <c r="BC288" s="49"/>
      <c r="BD288" s="49"/>
      <c r="BE288" s="49"/>
      <c r="BF288" s="49"/>
      <c r="BG288" s="49"/>
      <c r="BH288" s="49"/>
      <c r="BI288" s="50">
        <f t="shared" si="4"/>
        <v>275829.38</v>
      </c>
    </row>
    <row r="289" spans="1:61" ht="15.75" x14ac:dyDescent="0.25">
      <c r="A289" s="4" t="s">
        <v>146</v>
      </c>
      <c r="B289" s="45">
        <v>19277401</v>
      </c>
      <c r="C289" s="48">
        <v>2723.2599999999998</v>
      </c>
      <c r="D289" s="48">
        <v>8</v>
      </c>
      <c r="E289" s="48">
        <v>2723.26</v>
      </c>
      <c r="F289" s="48">
        <v>8</v>
      </c>
      <c r="G289" s="49"/>
      <c r="H289" s="48"/>
      <c r="I289" s="48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51"/>
      <c r="U289" s="49"/>
      <c r="V289" s="49"/>
      <c r="W289" s="48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  <c r="AT289" s="49"/>
      <c r="AU289" s="49"/>
      <c r="AV289" s="49"/>
      <c r="AW289" s="49"/>
      <c r="AX289" s="49"/>
      <c r="AY289" s="49"/>
      <c r="AZ289" s="49"/>
      <c r="BA289" s="49"/>
      <c r="BB289" s="49"/>
      <c r="BC289" s="49"/>
      <c r="BD289" s="49"/>
      <c r="BE289" s="49"/>
      <c r="BF289" s="49"/>
      <c r="BG289" s="49">
        <v>35.03</v>
      </c>
      <c r="BH289" s="49">
        <v>0</v>
      </c>
      <c r="BI289" s="50">
        <f t="shared" si="4"/>
        <v>2766.29</v>
      </c>
    </row>
    <row r="290" spans="1:61" ht="15.75" x14ac:dyDescent="0.25">
      <c r="A290" s="4" t="s">
        <v>202</v>
      </c>
      <c r="B290" s="45">
        <v>90000115</v>
      </c>
      <c r="C290" s="48">
        <v>11030.66</v>
      </c>
      <c r="D290" s="48">
        <v>144</v>
      </c>
      <c r="E290" s="48">
        <v>11030.66</v>
      </c>
      <c r="F290" s="48">
        <v>144</v>
      </c>
      <c r="G290" s="49"/>
      <c r="H290" s="48"/>
      <c r="I290" s="48"/>
      <c r="J290" s="49">
        <v>6525.34</v>
      </c>
      <c r="K290" s="49">
        <v>1020</v>
      </c>
      <c r="L290" s="49"/>
      <c r="M290" s="49"/>
      <c r="N290" s="49"/>
      <c r="O290" s="49"/>
      <c r="P290" s="49"/>
      <c r="Q290" s="49"/>
      <c r="R290" s="49"/>
      <c r="S290" s="49"/>
      <c r="T290" s="51"/>
      <c r="U290" s="49"/>
      <c r="V290" s="49"/>
      <c r="W290" s="48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  <c r="AT290" s="49"/>
      <c r="AU290" s="49"/>
      <c r="AV290" s="49"/>
      <c r="AW290" s="49"/>
      <c r="AX290" s="49"/>
      <c r="AY290" s="49"/>
      <c r="AZ290" s="49"/>
      <c r="BA290" s="49"/>
      <c r="BB290" s="49"/>
      <c r="BC290" s="49"/>
      <c r="BD290" s="49"/>
      <c r="BE290" s="49"/>
      <c r="BF290" s="49"/>
      <c r="BG290" s="49"/>
      <c r="BH290" s="49"/>
      <c r="BI290" s="50">
        <f t="shared" si="4"/>
        <v>18720</v>
      </c>
    </row>
    <row r="291" spans="1:61" ht="15.75" x14ac:dyDescent="0.25">
      <c r="A291" s="4" t="s">
        <v>191</v>
      </c>
      <c r="B291" s="45">
        <v>701800002</v>
      </c>
      <c r="C291" s="48">
        <v>23129.26</v>
      </c>
      <c r="D291" s="48">
        <v>1492</v>
      </c>
      <c r="E291" s="48">
        <v>24560.31</v>
      </c>
      <c r="F291" s="48">
        <v>1496</v>
      </c>
      <c r="G291" s="49"/>
      <c r="H291" s="48"/>
      <c r="I291" s="48"/>
      <c r="J291" s="49">
        <v>4324</v>
      </c>
      <c r="K291" s="49">
        <v>740</v>
      </c>
      <c r="L291" s="49"/>
      <c r="M291" s="49"/>
      <c r="N291" s="49"/>
      <c r="O291" s="49"/>
      <c r="P291" s="49"/>
      <c r="Q291" s="49"/>
      <c r="R291" s="49"/>
      <c r="S291" s="49"/>
      <c r="T291" s="51"/>
      <c r="U291" s="49">
        <v>233.85000000000002</v>
      </c>
      <c r="V291" s="49">
        <v>20</v>
      </c>
      <c r="W291" s="48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  <c r="AT291" s="49"/>
      <c r="AU291" s="49"/>
      <c r="AV291" s="49"/>
      <c r="AW291" s="49"/>
      <c r="AX291" s="49"/>
      <c r="AY291" s="49"/>
      <c r="AZ291" s="49"/>
      <c r="BA291" s="49"/>
      <c r="BB291" s="49"/>
      <c r="BC291" s="49"/>
      <c r="BD291" s="49"/>
      <c r="BE291" s="49"/>
      <c r="BF291" s="49"/>
      <c r="BG291" s="49">
        <v>46.809999999999995</v>
      </c>
      <c r="BH291" s="49">
        <v>0</v>
      </c>
      <c r="BI291" s="50">
        <f t="shared" si="4"/>
        <v>29985.919999999995</v>
      </c>
    </row>
    <row r="292" spans="1:61" ht="15.75" x14ac:dyDescent="0.25">
      <c r="A292" s="4" t="s">
        <v>150</v>
      </c>
      <c r="B292" s="45">
        <v>19477411</v>
      </c>
      <c r="C292" s="48">
        <v>83920.5</v>
      </c>
      <c r="D292" s="48">
        <v>2536</v>
      </c>
      <c r="E292" s="48">
        <v>91201.600000000006</v>
      </c>
      <c r="F292" s="48">
        <v>2564</v>
      </c>
      <c r="G292" s="49"/>
      <c r="H292" s="48"/>
      <c r="I292" s="48"/>
      <c r="J292" s="49">
        <v>8319.89</v>
      </c>
      <c r="K292" s="49">
        <v>952</v>
      </c>
      <c r="L292" s="49"/>
      <c r="M292" s="49"/>
      <c r="N292" s="49"/>
      <c r="O292" s="49"/>
      <c r="P292" s="49"/>
      <c r="Q292" s="49"/>
      <c r="R292" s="49"/>
      <c r="S292" s="49"/>
      <c r="T292" s="51"/>
      <c r="U292" s="49"/>
      <c r="V292" s="49"/>
      <c r="W292" s="48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  <c r="AT292" s="49"/>
      <c r="AU292" s="49"/>
      <c r="AV292" s="49"/>
      <c r="AW292" s="49"/>
      <c r="AX292" s="49"/>
      <c r="AY292" s="49"/>
      <c r="AZ292" s="49"/>
      <c r="BA292" s="49"/>
      <c r="BB292" s="49"/>
      <c r="BC292" s="49"/>
      <c r="BD292" s="49"/>
      <c r="BE292" s="49"/>
      <c r="BF292" s="49"/>
      <c r="BG292" s="49">
        <v>578.02</v>
      </c>
      <c r="BH292" s="49">
        <v>12</v>
      </c>
      <c r="BI292" s="50">
        <f t="shared" si="4"/>
        <v>96318.409999999974</v>
      </c>
    </row>
    <row r="293" spans="1:61" ht="15.75" x14ac:dyDescent="0.25">
      <c r="A293" s="4" t="s">
        <v>54</v>
      </c>
      <c r="B293" s="45">
        <v>170024101</v>
      </c>
      <c r="C293" s="48">
        <v>89455.56</v>
      </c>
      <c r="D293" s="48">
        <v>2916</v>
      </c>
      <c r="E293" s="48">
        <v>100710.02</v>
      </c>
      <c r="F293" s="48">
        <v>3108</v>
      </c>
      <c r="G293" s="49"/>
      <c r="H293" s="48"/>
      <c r="I293" s="48"/>
      <c r="J293" s="49">
        <v>1736.1399999999999</v>
      </c>
      <c r="K293" s="49">
        <v>412</v>
      </c>
      <c r="L293" s="49"/>
      <c r="M293" s="49"/>
      <c r="N293" s="49"/>
      <c r="O293" s="49"/>
      <c r="P293" s="49"/>
      <c r="Q293" s="49"/>
      <c r="R293" s="49"/>
      <c r="S293" s="49"/>
      <c r="T293" s="51"/>
      <c r="U293" s="49"/>
      <c r="V293" s="49"/>
      <c r="W293" s="48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  <c r="AT293" s="49"/>
      <c r="AU293" s="49"/>
      <c r="AV293" s="49"/>
      <c r="AW293" s="49"/>
      <c r="AX293" s="49"/>
      <c r="AY293" s="49"/>
      <c r="AZ293" s="49">
        <v>17.309999999999999</v>
      </c>
      <c r="BA293" s="49"/>
      <c r="BB293" s="49"/>
      <c r="BC293" s="49"/>
      <c r="BD293" s="49"/>
      <c r="BE293" s="49"/>
      <c r="BF293" s="49"/>
      <c r="BG293" s="49"/>
      <c r="BH293" s="49"/>
      <c r="BI293" s="50">
        <f t="shared" si="4"/>
        <v>94537.010000000024</v>
      </c>
    </row>
    <row r="294" spans="1:61" ht="15.75" x14ac:dyDescent="0.25">
      <c r="A294" s="4" t="s">
        <v>31</v>
      </c>
      <c r="B294" s="45">
        <v>270024101</v>
      </c>
      <c r="C294" s="48">
        <v>441063.49999999988</v>
      </c>
      <c r="D294" s="48">
        <v>22934</v>
      </c>
      <c r="E294" s="48">
        <v>482361.10999999993</v>
      </c>
      <c r="F294" s="48">
        <v>23962</v>
      </c>
      <c r="G294" s="49">
        <v>65898.06</v>
      </c>
      <c r="H294" s="48"/>
      <c r="I294" s="48"/>
      <c r="J294" s="49">
        <v>21404.789999999997</v>
      </c>
      <c r="K294" s="49">
        <v>2817</v>
      </c>
      <c r="L294" s="49"/>
      <c r="M294" s="49">
        <v>3577.69</v>
      </c>
      <c r="N294" s="49">
        <v>54</v>
      </c>
      <c r="O294" s="49"/>
      <c r="P294" s="49"/>
      <c r="Q294" s="49"/>
      <c r="R294" s="49"/>
      <c r="S294" s="49"/>
      <c r="T294" s="51"/>
      <c r="U294" s="49">
        <v>12241.240000000002</v>
      </c>
      <c r="V294" s="49">
        <v>649</v>
      </c>
      <c r="W294" s="48"/>
      <c r="X294" s="49"/>
      <c r="Y294" s="49"/>
      <c r="Z294" s="49">
        <v>30.22</v>
      </c>
      <c r="AA294" s="49">
        <v>8</v>
      </c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>
        <v>214.34</v>
      </c>
      <c r="AP294" s="49">
        <v>16</v>
      </c>
      <c r="AQ294" s="49">
        <v>44.269999999999996</v>
      </c>
      <c r="AR294" s="49">
        <v>4</v>
      </c>
      <c r="AS294" s="49"/>
      <c r="AT294" s="49"/>
      <c r="AU294" s="49"/>
      <c r="AV294" s="49"/>
      <c r="AW294" s="49"/>
      <c r="AX294" s="49"/>
      <c r="AY294" s="49"/>
      <c r="AZ294" s="49"/>
      <c r="BA294" s="49"/>
      <c r="BB294" s="49"/>
      <c r="BC294" s="49"/>
      <c r="BD294" s="49"/>
      <c r="BE294" s="49"/>
      <c r="BF294" s="49"/>
      <c r="BG294" s="49">
        <v>3089.77</v>
      </c>
      <c r="BH294" s="49">
        <v>116</v>
      </c>
      <c r="BI294" s="50">
        <f t="shared" si="4"/>
        <v>574161.88000000012</v>
      </c>
    </row>
    <row r="295" spans="1:61" ht="15.75" x14ac:dyDescent="0.25">
      <c r="A295" s="4" t="s">
        <v>120</v>
      </c>
      <c r="B295" s="45">
        <v>10000493</v>
      </c>
      <c r="C295" s="48">
        <v>130899.56999999999</v>
      </c>
      <c r="D295" s="48">
        <v>1684</v>
      </c>
      <c r="E295" s="48">
        <v>132804.41999999998</v>
      </c>
      <c r="F295" s="48">
        <v>1714</v>
      </c>
      <c r="G295" s="49"/>
      <c r="H295" s="48"/>
      <c r="I295" s="48"/>
      <c r="J295" s="49">
        <v>964.43000000000006</v>
      </c>
      <c r="K295" s="49">
        <v>6</v>
      </c>
      <c r="L295" s="49"/>
      <c r="M295" s="49"/>
      <c r="N295" s="49"/>
      <c r="O295" s="49"/>
      <c r="P295" s="49"/>
      <c r="Q295" s="49"/>
      <c r="R295" s="49"/>
      <c r="S295" s="49"/>
      <c r="T295" s="51"/>
      <c r="U295" s="49">
        <v>1269.8900000000001</v>
      </c>
      <c r="V295" s="49">
        <v>74</v>
      </c>
      <c r="W295" s="48"/>
      <c r="X295" s="49"/>
      <c r="Y295" s="49"/>
      <c r="Z295" s="49">
        <v>63.120000000000005</v>
      </c>
      <c r="AA295" s="49">
        <v>16</v>
      </c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  <c r="AT295" s="49"/>
      <c r="AU295" s="49"/>
      <c r="AV295" s="49"/>
      <c r="AW295" s="49"/>
      <c r="AX295" s="49"/>
      <c r="AY295" s="49"/>
      <c r="AZ295" s="49"/>
      <c r="BA295" s="49"/>
      <c r="BB295" s="49"/>
      <c r="BC295" s="49"/>
      <c r="BD295" s="49"/>
      <c r="BE295" s="49"/>
      <c r="BF295" s="49"/>
      <c r="BG295" s="49">
        <v>460.9</v>
      </c>
      <c r="BH295" s="49">
        <v>0</v>
      </c>
      <c r="BI295" s="50">
        <f t="shared" si="4"/>
        <v>135437.91000000003</v>
      </c>
    </row>
    <row r="296" spans="1:61" ht="15.75" x14ac:dyDescent="0.25">
      <c r="A296" s="4" t="s">
        <v>42</v>
      </c>
      <c r="B296" s="45">
        <v>10064114</v>
      </c>
      <c r="C296" s="48">
        <v>1647615.3900000001</v>
      </c>
      <c r="D296" s="48">
        <v>29837</v>
      </c>
      <c r="E296" s="48">
        <v>1792369.71</v>
      </c>
      <c r="F296" s="48">
        <v>32115</v>
      </c>
      <c r="G296" s="49">
        <v>6200.08</v>
      </c>
      <c r="H296" s="48"/>
      <c r="I296" s="48"/>
      <c r="J296" s="49">
        <v>262452.86</v>
      </c>
      <c r="K296" s="49">
        <v>25549</v>
      </c>
      <c r="L296" s="49"/>
      <c r="M296" s="49">
        <v>6927.56</v>
      </c>
      <c r="N296" s="49">
        <v>9</v>
      </c>
      <c r="O296" s="49"/>
      <c r="P296" s="49"/>
      <c r="Q296" s="49"/>
      <c r="R296" s="49"/>
      <c r="S296" s="49"/>
      <c r="T296" s="51"/>
      <c r="U296" s="49">
        <v>89502.12999999999</v>
      </c>
      <c r="V296" s="49">
        <v>1974</v>
      </c>
      <c r="W296" s="48"/>
      <c r="X296" s="49"/>
      <c r="Y296" s="49"/>
      <c r="Z296" s="49">
        <v>72.25</v>
      </c>
      <c r="AA296" s="49">
        <v>12</v>
      </c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>
        <v>17187.73</v>
      </c>
      <c r="AP296" s="49">
        <v>98</v>
      </c>
      <c r="AQ296" s="49"/>
      <c r="AR296" s="49"/>
      <c r="AS296" s="49"/>
      <c r="AT296" s="49"/>
      <c r="AU296" s="49"/>
      <c r="AV296" s="49"/>
      <c r="AW296" s="49"/>
      <c r="AX296" s="49"/>
      <c r="AY296" s="49"/>
      <c r="AZ296" s="49">
        <v>220.97</v>
      </c>
      <c r="BA296" s="49"/>
      <c r="BB296" s="49"/>
      <c r="BC296" s="49"/>
      <c r="BD296" s="49"/>
      <c r="BE296" s="49"/>
      <c r="BF296" s="49"/>
      <c r="BG296" s="49">
        <v>3163.5699999999997</v>
      </c>
      <c r="BH296" s="49">
        <v>73</v>
      </c>
      <c r="BI296" s="50">
        <f t="shared" si="4"/>
        <v>2090894.54</v>
      </c>
    </row>
    <row r="297" spans="1:61" ht="15.75" x14ac:dyDescent="0.25">
      <c r="A297" s="4" t="s">
        <v>133</v>
      </c>
      <c r="B297" s="45">
        <v>10054211</v>
      </c>
      <c r="C297" s="48">
        <v>881205.98</v>
      </c>
      <c r="D297" s="48">
        <v>30644</v>
      </c>
      <c r="E297" s="48">
        <v>890891.15</v>
      </c>
      <c r="F297" s="48">
        <v>30648</v>
      </c>
      <c r="G297" s="49"/>
      <c r="H297" s="48"/>
      <c r="I297" s="48"/>
      <c r="J297" s="49">
        <v>5083.25</v>
      </c>
      <c r="K297" s="49">
        <v>1044</v>
      </c>
      <c r="L297" s="49"/>
      <c r="M297" s="49"/>
      <c r="N297" s="49"/>
      <c r="O297" s="49"/>
      <c r="P297" s="49"/>
      <c r="Q297" s="49"/>
      <c r="R297" s="49"/>
      <c r="S297" s="49"/>
      <c r="T297" s="51"/>
      <c r="U297" s="49"/>
      <c r="V297" s="49"/>
      <c r="W297" s="48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  <c r="AY297" s="49"/>
      <c r="AZ297" s="49"/>
      <c r="BA297" s="49"/>
      <c r="BB297" s="49"/>
      <c r="BC297" s="49"/>
      <c r="BD297" s="49"/>
      <c r="BE297" s="49"/>
      <c r="BF297" s="49"/>
      <c r="BG297" s="49">
        <v>1561.7099999999998</v>
      </c>
      <c r="BH297" s="49">
        <v>140</v>
      </c>
      <c r="BI297" s="50">
        <f t="shared" si="4"/>
        <v>919678.93999999983</v>
      </c>
    </row>
    <row r="298" spans="1:61" ht="15.75" x14ac:dyDescent="0.25">
      <c r="A298" s="4" t="s">
        <v>103</v>
      </c>
      <c r="B298" s="45">
        <v>440800001</v>
      </c>
      <c r="C298" s="48">
        <v>40713.949999999997</v>
      </c>
      <c r="D298" s="48">
        <v>941</v>
      </c>
      <c r="E298" s="48">
        <v>41340.599999999991</v>
      </c>
      <c r="F298" s="48">
        <v>941</v>
      </c>
      <c r="G298" s="49"/>
      <c r="H298" s="48"/>
      <c r="I298" s="48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51"/>
      <c r="U298" s="49"/>
      <c r="V298" s="49"/>
      <c r="W298" s="48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  <c r="AT298" s="49"/>
      <c r="AU298" s="49"/>
      <c r="AV298" s="49"/>
      <c r="AW298" s="49"/>
      <c r="AX298" s="49"/>
      <c r="AY298" s="49"/>
      <c r="AZ298" s="49">
        <v>13.38</v>
      </c>
      <c r="BA298" s="49"/>
      <c r="BB298" s="49"/>
      <c r="BC298" s="49"/>
      <c r="BD298" s="49"/>
      <c r="BE298" s="49"/>
      <c r="BF298" s="49"/>
      <c r="BG298" s="49">
        <v>156.6</v>
      </c>
      <c r="BH298" s="49">
        <v>0</v>
      </c>
      <c r="BI298" s="50">
        <f t="shared" si="4"/>
        <v>41824.930000000008</v>
      </c>
    </row>
    <row r="299" spans="1:61" ht="15.75" x14ac:dyDescent="0.25">
      <c r="A299" s="4" t="s">
        <v>43</v>
      </c>
      <c r="B299" s="45">
        <v>10064120</v>
      </c>
      <c r="C299" s="48">
        <v>9524490.3699999992</v>
      </c>
      <c r="D299" s="48">
        <v>209024.85</v>
      </c>
      <c r="E299" s="48">
        <v>10152164.060000001</v>
      </c>
      <c r="F299" s="48">
        <v>218868.85</v>
      </c>
      <c r="G299" s="49">
        <v>130497</v>
      </c>
      <c r="H299" s="48"/>
      <c r="I299" s="48"/>
      <c r="J299" s="49">
        <v>385694.27</v>
      </c>
      <c r="K299" s="49">
        <v>42064</v>
      </c>
      <c r="L299" s="49"/>
      <c r="M299" s="49">
        <v>2592.69</v>
      </c>
      <c r="N299" s="49">
        <v>45</v>
      </c>
      <c r="O299" s="49"/>
      <c r="P299" s="49"/>
      <c r="Q299" s="49"/>
      <c r="R299" s="49"/>
      <c r="S299" s="49"/>
      <c r="T299" s="51"/>
      <c r="U299" s="49">
        <v>411806.10000000009</v>
      </c>
      <c r="V299" s="49">
        <v>10326</v>
      </c>
      <c r="W299" s="48"/>
      <c r="X299" s="49"/>
      <c r="Y299" s="49"/>
      <c r="Z299" s="49">
        <v>4798.3499999999995</v>
      </c>
      <c r="AA299" s="49">
        <v>592</v>
      </c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>
        <v>355967.20000000007</v>
      </c>
      <c r="AP299" s="49">
        <v>1183</v>
      </c>
      <c r="AQ299" s="49">
        <v>311.83</v>
      </c>
      <c r="AR299" s="49">
        <v>0</v>
      </c>
      <c r="AS299" s="49"/>
      <c r="AT299" s="49"/>
      <c r="AU299" s="49"/>
      <c r="AV299" s="49"/>
      <c r="AW299" s="49"/>
      <c r="AX299" s="49"/>
      <c r="AY299" s="49"/>
      <c r="AZ299" s="49">
        <v>316.07</v>
      </c>
      <c r="BA299" s="49">
        <v>18056.84</v>
      </c>
      <c r="BB299" s="49"/>
      <c r="BC299" s="49"/>
      <c r="BD299" s="49"/>
      <c r="BE299" s="49"/>
      <c r="BF299" s="49"/>
      <c r="BG299" s="49">
        <v>64861</v>
      </c>
      <c r="BH299" s="49">
        <v>1743</v>
      </c>
      <c r="BI299" s="50">
        <f t="shared" si="4"/>
        <v>11164369.570000004</v>
      </c>
    </row>
    <row r="300" spans="1:61" ht="15.75" x14ac:dyDescent="0.25">
      <c r="A300" s="4" t="s">
        <v>138</v>
      </c>
      <c r="B300" s="45">
        <v>19164506</v>
      </c>
      <c r="C300" s="48">
        <v>55849.31</v>
      </c>
      <c r="D300" s="48">
        <v>836</v>
      </c>
      <c r="E300" s="48">
        <v>62799.349999999991</v>
      </c>
      <c r="F300" s="48">
        <v>952</v>
      </c>
      <c r="G300" s="49"/>
      <c r="H300" s="48"/>
      <c r="I300" s="48"/>
      <c r="J300" s="49">
        <v>279.10000000000002</v>
      </c>
      <c r="K300" s="49">
        <v>4</v>
      </c>
      <c r="L300" s="49"/>
      <c r="M300" s="49"/>
      <c r="N300" s="49"/>
      <c r="O300" s="49"/>
      <c r="P300" s="49"/>
      <c r="Q300" s="49"/>
      <c r="R300" s="49"/>
      <c r="S300" s="49"/>
      <c r="T300" s="51"/>
      <c r="U300" s="49">
        <v>993.02</v>
      </c>
      <c r="V300" s="49">
        <v>44</v>
      </c>
      <c r="W300" s="48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  <c r="AT300" s="49"/>
      <c r="AU300" s="49"/>
      <c r="AV300" s="49"/>
      <c r="AW300" s="49"/>
      <c r="AX300" s="49"/>
      <c r="AY300" s="49"/>
      <c r="AZ300" s="49"/>
      <c r="BA300" s="49"/>
      <c r="BB300" s="49"/>
      <c r="BC300" s="49"/>
      <c r="BD300" s="49"/>
      <c r="BE300" s="49"/>
      <c r="BF300" s="49"/>
      <c r="BG300" s="49">
        <v>233.26999999999998</v>
      </c>
      <c r="BH300" s="49">
        <v>4</v>
      </c>
      <c r="BI300" s="50">
        <f t="shared" si="4"/>
        <v>58242.700000000012</v>
      </c>
    </row>
    <row r="301" spans="1:61" ht="15.75" x14ac:dyDescent="0.25">
      <c r="A301" s="4" t="s">
        <v>242</v>
      </c>
      <c r="B301" s="45">
        <v>210000010</v>
      </c>
      <c r="C301" s="48">
        <v>20096.7</v>
      </c>
      <c r="D301" s="48">
        <v>1332</v>
      </c>
      <c r="E301" s="48">
        <v>23902.720000000001</v>
      </c>
      <c r="F301" s="48">
        <v>1372</v>
      </c>
      <c r="G301" s="49"/>
      <c r="H301" s="48"/>
      <c r="I301" s="48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51"/>
      <c r="U301" s="49"/>
      <c r="V301" s="49"/>
      <c r="W301" s="48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  <c r="AT301" s="49"/>
      <c r="AU301" s="49"/>
      <c r="AV301" s="49"/>
      <c r="AW301" s="49"/>
      <c r="AX301" s="49"/>
      <c r="AY301" s="49"/>
      <c r="AZ301" s="49"/>
      <c r="BA301" s="49"/>
      <c r="BB301" s="49"/>
      <c r="BC301" s="49"/>
      <c r="BD301" s="49"/>
      <c r="BE301" s="49"/>
      <c r="BF301" s="49"/>
      <c r="BG301" s="49"/>
      <c r="BH301" s="49"/>
      <c r="BI301" s="50">
        <f t="shared" si="4"/>
        <v>21428.699999999997</v>
      </c>
    </row>
    <row r="302" spans="1:61" ht="15.75" x14ac:dyDescent="0.25">
      <c r="A302" s="4" t="s">
        <v>45</v>
      </c>
      <c r="B302" s="45">
        <v>250000092</v>
      </c>
      <c r="C302" s="48">
        <v>1955495.1099999996</v>
      </c>
      <c r="D302" s="48">
        <v>62756</v>
      </c>
      <c r="E302" s="48">
        <v>2410921.709999999</v>
      </c>
      <c r="F302" s="48">
        <v>65967</v>
      </c>
      <c r="G302" s="49">
        <v>148091.35999999999</v>
      </c>
      <c r="H302" s="48"/>
      <c r="I302" s="48"/>
      <c r="J302" s="49">
        <v>59426.38</v>
      </c>
      <c r="K302" s="49">
        <v>5696</v>
      </c>
      <c r="L302" s="49"/>
      <c r="M302" s="49">
        <v>5320.2300000000005</v>
      </c>
      <c r="N302" s="49">
        <v>78</v>
      </c>
      <c r="O302" s="49"/>
      <c r="P302" s="49"/>
      <c r="Q302" s="49">
        <v>333374.87</v>
      </c>
      <c r="R302" s="49">
        <v>11347</v>
      </c>
      <c r="S302" s="49"/>
      <c r="T302" s="51"/>
      <c r="U302" s="49">
        <v>96461.760000000009</v>
      </c>
      <c r="V302" s="49">
        <v>3161</v>
      </c>
      <c r="W302" s="48"/>
      <c r="X302" s="49"/>
      <c r="Y302" s="49"/>
      <c r="Z302" s="49">
        <v>1240.2</v>
      </c>
      <c r="AA302" s="49">
        <v>176</v>
      </c>
      <c r="AB302" s="49"/>
      <c r="AC302" s="49"/>
      <c r="AD302" s="49">
        <v>5855.62</v>
      </c>
      <c r="AE302" s="49"/>
      <c r="AF302" s="49"/>
      <c r="AG302" s="49"/>
      <c r="AH302" s="49"/>
      <c r="AI302" s="49"/>
      <c r="AJ302" s="49"/>
      <c r="AK302" s="49"/>
      <c r="AL302" s="49"/>
      <c r="AM302" s="49">
        <v>2252.96</v>
      </c>
      <c r="AN302" s="49">
        <v>208</v>
      </c>
      <c r="AO302" s="49">
        <v>83142.779999999984</v>
      </c>
      <c r="AP302" s="49">
        <v>651</v>
      </c>
      <c r="AQ302" s="49">
        <v>62.900000000000006</v>
      </c>
      <c r="AR302" s="49">
        <v>12</v>
      </c>
      <c r="AS302" s="49">
        <v>110.03</v>
      </c>
      <c r="AT302" s="49">
        <v>0</v>
      </c>
      <c r="AU302" s="49"/>
      <c r="AV302" s="49"/>
      <c r="AW302" s="49"/>
      <c r="AX302" s="49"/>
      <c r="AY302" s="49"/>
      <c r="AZ302" s="49">
        <v>35.08</v>
      </c>
      <c r="BA302" s="49"/>
      <c r="BB302" s="49">
        <v>395.34999999999997</v>
      </c>
      <c r="BC302" s="49">
        <v>20</v>
      </c>
      <c r="BD302" s="49"/>
      <c r="BE302" s="49"/>
      <c r="BF302" s="49"/>
      <c r="BG302" s="49">
        <v>15290.4</v>
      </c>
      <c r="BH302" s="49">
        <v>581</v>
      </c>
      <c r="BI302" s="50">
        <f t="shared" si="4"/>
        <v>2791241.0300000012</v>
      </c>
    </row>
    <row r="303" spans="1:61" ht="15.75" x14ac:dyDescent="0.25">
      <c r="A303" s="4" t="s">
        <v>268</v>
      </c>
      <c r="B303" s="45">
        <v>19177450</v>
      </c>
      <c r="C303" s="48">
        <v>34613.380000000005</v>
      </c>
      <c r="D303" s="48">
        <v>1408</v>
      </c>
      <c r="E303" s="48">
        <v>42824.480000000003</v>
      </c>
      <c r="F303" s="48">
        <v>1864</v>
      </c>
      <c r="G303" s="49"/>
      <c r="H303" s="48"/>
      <c r="I303" s="48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51"/>
      <c r="U303" s="49"/>
      <c r="V303" s="49"/>
      <c r="W303" s="48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  <c r="AT303" s="49"/>
      <c r="AU303" s="49"/>
      <c r="AV303" s="49"/>
      <c r="AW303" s="49"/>
      <c r="AX303" s="49"/>
      <c r="AY303" s="49"/>
      <c r="AZ303" s="49"/>
      <c r="BA303" s="49"/>
      <c r="BB303" s="49"/>
      <c r="BC303" s="49"/>
      <c r="BD303" s="49"/>
      <c r="BE303" s="49"/>
      <c r="BF303" s="49"/>
      <c r="BG303" s="49">
        <v>2098.4499999999998</v>
      </c>
      <c r="BH303" s="49">
        <v>68</v>
      </c>
      <c r="BI303" s="50">
        <f t="shared" si="4"/>
        <v>38187.830000000009</v>
      </c>
    </row>
    <row r="304" spans="1:61" ht="15.75" x14ac:dyDescent="0.25">
      <c r="A304" s="4" t="s">
        <v>173</v>
      </c>
      <c r="B304" s="45">
        <v>250000106</v>
      </c>
      <c r="C304" s="48">
        <v>54094.020000000004</v>
      </c>
      <c r="D304" s="48">
        <v>152</v>
      </c>
      <c r="E304" s="48">
        <v>72745.22</v>
      </c>
      <c r="F304" s="48">
        <v>152</v>
      </c>
      <c r="G304" s="49"/>
      <c r="H304" s="48"/>
      <c r="I304" s="48"/>
      <c r="J304" s="49">
        <v>18038.589999999997</v>
      </c>
      <c r="K304" s="49">
        <v>2584</v>
      </c>
      <c r="L304" s="49"/>
      <c r="M304" s="49"/>
      <c r="N304" s="49"/>
      <c r="O304" s="49"/>
      <c r="P304" s="49"/>
      <c r="Q304" s="49"/>
      <c r="R304" s="49"/>
      <c r="S304" s="49"/>
      <c r="T304" s="51"/>
      <c r="U304" s="49">
        <v>14.74</v>
      </c>
      <c r="V304" s="49">
        <v>0</v>
      </c>
      <c r="W304" s="48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  <c r="AT304" s="49"/>
      <c r="AU304" s="49"/>
      <c r="AV304" s="49"/>
      <c r="AW304" s="49"/>
      <c r="AX304" s="49"/>
      <c r="AY304" s="49"/>
      <c r="AZ304" s="49"/>
      <c r="BA304" s="49"/>
      <c r="BB304" s="49"/>
      <c r="BC304" s="49"/>
      <c r="BD304" s="49"/>
      <c r="BE304" s="49"/>
      <c r="BF304" s="49"/>
      <c r="BG304" s="49">
        <v>109.44</v>
      </c>
      <c r="BH304" s="49">
        <v>0</v>
      </c>
      <c r="BI304" s="50">
        <f t="shared" si="4"/>
        <v>74992.790000000008</v>
      </c>
    </row>
    <row r="305" spans="1:61" ht="15.75" x14ac:dyDescent="0.25">
      <c r="A305" s="4" t="s">
        <v>32</v>
      </c>
      <c r="B305" s="45">
        <v>620200058</v>
      </c>
      <c r="C305" s="48">
        <v>1649953.36</v>
      </c>
      <c r="D305" s="48">
        <v>71488</v>
      </c>
      <c r="E305" s="48">
        <v>1774760.55</v>
      </c>
      <c r="F305" s="48">
        <v>75820</v>
      </c>
      <c r="G305" s="49"/>
      <c r="H305" s="48"/>
      <c r="I305" s="48"/>
      <c r="J305" s="49">
        <v>40196.79</v>
      </c>
      <c r="K305" s="49">
        <v>3747</v>
      </c>
      <c r="L305" s="49"/>
      <c r="M305" s="49">
        <v>1606.17</v>
      </c>
      <c r="N305" s="49">
        <v>36</v>
      </c>
      <c r="O305" s="49"/>
      <c r="P305" s="49"/>
      <c r="Q305" s="49"/>
      <c r="R305" s="49"/>
      <c r="S305" s="49"/>
      <c r="T305" s="51"/>
      <c r="U305" s="49">
        <v>81066.729999999981</v>
      </c>
      <c r="V305" s="49">
        <v>3738</v>
      </c>
      <c r="W305" s="48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>
        <v>18284.560000000001</v>
      </c>
      <c r="AP305" s="49">
        <v>287</v>
      </c>
      <c r="AQ305" s="49"/>
      <c r="AR305" s="49"/>
      <c r="AS305" s="49"/>
      <c r="AT305" s="49"/>
      <c r="AU305" s="49"/>
      <c r="AV305" s="49"/>
      <c r="AW305" s="49"/>
      <c r="AX305" s="49"/>
      <c r="AY305" s="49"/>
      <c r="AZ305" s="49"/>
      <c r="BA305" s="49"/>
      <c r="BB305" s="49"/>
      <c r="BC305" s="49"/>
      <c r="BD305" s="49"/>
      <c r="BE305" s="49"/>
      <c r="BF305" s="49"/>
      <c r="BG305" s="49">
        <v>1629.64</v>
      </c>
      <c r="BH305" s="49">
        <v>64</v>
      </c>
      <c r="BI305" s="50">
        <f t="shared" si="4"/>
        <v>1872097.2500000002</v>
      </c>
    </row>
    <row r="306" spans="1:61" ht="15.75" x14ac:dyDescent="0.25">
      <c r="A306" s="4" t="s">
        <v>123</v>
      </c>
      <c r="B306" s="45">
        <v>10000945</v>
      </c>
      <c r="C306" s="48">
        <v>109599.61</v>
      </c>
      <c r="D306" s="48">
        <v>1492</v>
      </c>
      <c r="E306" s="48">
        <v>111509.81</v>
      </c>
      <c r="F306" s="48">
        <v>1512</v>
      </c>
      <c r="G306" s="49"/>
      <c r="H306" s="48"/>
      <c r="I306" s="48"/>
      <c r="J306" s="49">
        <v>4840.63</v>
      </c>
      <c r="K306" s="49">
        <v>844</v>
      </c>
      <c r="L306" s="49"/>
      <c r="M306" s="49"/>
      <c r="N306" s="49"/>
      <c r="O306" s="49"/>
      <c r="P306" s="49"/>
      <c r="Q306" s="49"/>
      <c r="R306" s="49"/>
      <c r="S306" s="49"/>
      <c r="T306" s="51"/>
      <c r="U306" s="49"/>
      <c r="V306" s="49"/>
      <c r="W306" s="48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49"/>
      <c r="AX306" s="49"/>
      <c r="AY306" s="49"/>
      <c r="AZ306" s="49"/>
      <c r="BA306" s="49"/>
      <c r="BB306" s="49"/>
      <c r="BC306" s="49"/>
      <c r="BD306" s="49"/>
      <c r="BE306" s="49"/>
      <c r="BF306" s="49"/>
      <c r="BG306" s="49">
        <v>70.290000000000006</v>
      </c>
      <c r="BH306" s="49">
        <v>0</v>
      </c>
      <c r="BI306" s="50">
        <f t="shared" si="4"/>
        <v>116846.53</v>
      </c>
    </row>
    <row r="307" spans="1:61" ht="15.75" x14ac:dyDescent="0.25">
      <c r="A307" s="4" t="s">
        <v>302</v>
      </c>
      <c r="B307" s="45">
        <v>90077413</v>
      </c>
      <c r="C307" s="48">
        <v>152730.44</v>
      </c>
      <c r="D307" s="48">
        <v>4980</v>
      </c>
      <c r="E307" s="48">
        <v>152730.44</v>
      </c>
      <c r="F307" s="48">
        <v>4980</v>
      </c>
      <c r="G307" s="49"/>
      <c r="H307" s="48"/>
      <c r="I307" s="48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51"/>
      <c r="U307" s="49"/>
      <c r="V307" s="49"/>
      <c r="W307" s="48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  <c r="AT307" s="49"/>
      <c r="AU307" s="49"/>
      <c r="AV307" s="49"/>
      <c r="AW307" s="49"/>
      <c r="AX307" s="49"/>
      <c r="AY307" s="49"/>
      <c r="AZ307" s="49"/>
      <c r="BA307" s="49"/>
      <c r="BB307" s="49"/>
      <c r="BC307" s="49"/>
      <c r="BD307" s="49"/>
      <c r="BE307" s="49"/>
      <c r="BF307" s="49"/>
      <c r="BG307" s="49">
        <v>766.24000000000012</v>
      </c>
      <c r="BH307" s="49">
        <v>28</v>
      </c>
      <c r="BI307" s="50">
        <f t="shared" si="4"/>
        <v>158504.68</v>
      </c>
    </row>
    <row r="308" spans="1:61" ht="15.75" x14ac:dyDescent="0.25">
      <c r="A308" s="4" t="s">
        <v>228</v>
      </c>
      <c r="B308" s="45">
        <v>880200048</v>
      </c>
      <c r="C308" s="48">
        <v>37759.97</v>
      </c>
      <c r="D308" s="48">
        <v>1244</v>
      </c>
      <c r="E308" s="48">
        <v>37759.969999999994</v>
      </c>
      <c r="F308" s="48">
        <v>1244</v>
      </c>
      <c r="G308" s="49"/>
      <c r="H308" s="48"/>
      <c r="I308" s="48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51"/>
      <c r="U308" s="49"/>
      <c r="V308" s="49"/>
      <c r="W308" s="48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  <c r="AT308" s="49"/>
      <c r="AU308" s="49"/>
      <c r="AV308" s="49"/>
      <c r="AW308" s="49"/>
      <c r="AX308" s="49"/>
      <c r="AY308" s="49"/>
      <c r="AZ308" s="49"/>
      <c r="BA308" s="49"/>
      <c r="BB308" s="49"/>
      <c r="BC308" s="49"/>
      <c r="BD308" s="49"/>
      <c r="BE308" s="49"/>
      <c r="BF308" s="49"/>
      <c r="BG308" s="49">
        <v>53.57</v>
      </c>
      <c r="BH308" s="49">
        <v>0</v>
      </c>
      <c r="BI308" s="50">
        <f t="shared" si="4"/>
        <v>39057.540000000015</v>
      </c>
    </row>
    <row r="309" spans="1:61" ht="15.75" x14ac:dyDescent="0.25">
      <c r="A309" s="4" t="s">
        <v>248</v>
      </c>
      <c r="B309" s="45">
        <v>680200001</v>
      </c>
      <c r="C309" s="48">
        <v>45616.29</v>
      </c>
      <c r="D309" s="48">
        <v>1276</v>
      </c>
      <c r="E309" s="48">
        <v>45836.850000000006</v>
      </c>
      <c r="F309" s="48">
        <v>1280</v>
      </c>
      <c r="G309" s="49"/>
      <c r="H309" s="48"/>
      <c r="I309" s="48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51"/>
      <c r="U309" s="49"/>
      <c r="V309" s="49"/>
      <c r="W309" s="48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49"/>
      <c r="AX309" s="49"/>
      <c r="AY309" s="49"/>
      <c r="AZ309" s="49"/>
      <c r="BA309" s="49"/>
      <c r="BB309" s="49"/>
      <c r="BC309" s="49"/>
      <c r="BD309" s="49"/>
      <c r="BE309" s="49"/>
      <c r="BF309" s="49"/>
      <c r="BG309" s="49"/>
      <c r="BH309" s="49"/>
      <c r="BI309" s="50">
        <f t="shared" si="4"/>
        <v>46892.290000000008</v>
      </c>
    </row>
    <row r="310" spans="1:61" ht="15.75" x14ac:dyDescent="0.25">
      <c r="A310" s="4" t="s">
        <v>119</v>
      </c>
      <c r="B310" s="45">
        <v>10000310</v>
      </c>
      <c r="C310" s="48">
        <v>30858.78</v>
      </c>
      <c r="D310" s="48">
        <v>552</v>
      </c>
      <c r="E310" s="48">
        <v>33932.729999999996</v>
      </c>
      <c r="F310" s="48">
        <v>596</v>
      </c>
      <c r="G310" s="49"/>
      <c r="H310" s="48"/>
      <c r="I310" s="48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51"/>
      <c r="U310" s="49"/>
      <c r="V310" s="49"/>
      <c r="W310" s="48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  <c r="AT310" s="49"/>
      <c r="AU310" s="49"/>
      <c r="AV310" s="49"/>
      <c r="AW310" s="49"/>
      <c r="AX310" s="49"/>
      <c r="AY310" s="49"/>
      <c r="AZ310" s="49"/>
      <c r="BA310" s="49"/>
      <c r="BB310" s="49"/>
      <c r="BC310" s="49"/>
      <c r="BD310" s="49"/>
      <c r="BE310" s="49"/>
      <c r="BF310" s="49"/>
      <c r="BG310" s="49"/>
      <c r="BH310" s="49"/>
      <c r="BI310" s="50">
        <f t="shared" si="4"/>
        <v>31410.78</v>
      </c>
    </row>
    <row r="311" spans="1:61" ht="15.75" x14ac:dyDescent="0.25">
      <c r="A311" s="4" t="s">
        <v>300</v>
      </c>
      <c r="B311" s="45">
        <v>90000041</v>
      </c>
      <c r="C311" s="48">
        <v>41465.380000000005</v>
      </c>
      <c r="D311" s="48">
        <v>1324</v>
      </c>
      <c r="E311" s="48">
        <v>41465.379999999997</v>
      </c>
      <c r="F311" s="48">
        <v>1324</v>
      </c>
      <c r="G311" s="49"/>
      <c r="H311" s="48"/>
      <c r="I311" s="48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51"/>
      <c r="U311" s="49"/>
      <c r="V311" s="49"/>
      <c r="W311" s="48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50">
        <f t="shared" si="4"/>
        <v>42789.380000000012</v>
      </c>
    </row>
    <row r="312" spans="1:61" ht="15.75" x14ac:dyDescent="0.25">
      <c r="A312" s="4" t="s">
        <v>200</v>
      </c>
      <c r="B312" s="45">
        <v>90000026</v>
      </c>
      <c r="C312" s="48">
        <v>698471.52000000014</v>
      </c>
      <c r="D312" s="48">
        <v>11619</v>
      </c>
      <c r="E312" s="48">
        <v>786010.78999999992</v>
      </c>
      <c r="F312" s="48">
        <v>12917</v>
      </c>
      <c r="G312" s="49"/>
      <c r="H312" s="48"/>
      <c r="I312" s="48"/>
      <c r="J312" s="49">
        <v>28546.100000000002</v>
      </c>
      <c r="K312" s="49">
        <v>2919</v>
      </c>
      <c r="L312" s="49"/>
      <c r="M312" s="49"/>
      <c r="N312" s="49"/>
      <c r="O312" s="49"/>
      <c r="P312" s="49"/>
      <c r="Q312" s="49"/>
      <c r="R312" s="49"/>
      <c r="S312" s="49"/>
      <c r="T312" s="51"/>
      <c r="U312" s="49">
        <v>53920.28</v>
      </c>
      <c r="V312" s="49">
        <v>1113</v>
      </c>
      <c r="W312" s="48"/>
      <c r="X312" s="49"/>
      <c r="Y312" s="49"/>
      <c r="Z312" s="49">
        <v>502.52</v>
      </c>
      <c r="AA312" s="49">
        <v>40</v>
      </c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>
        <v>21745.38</v>
      </c>
      <c r="AP312" s="49">
        <v>118</v>
      </c>
      <c r="AQ312" s="49"/>
      <c r="AR312" s="49"/>
      <c r="AS312" s="49"/>
      <c r="AT312" s="49"/>
      <c r="AU312" s="49"/>
      <c r="AV312" s="49"/>
      <c r="AW312" s="49"/>
      <c r="AX312" s="49"/>
      <c r="AY312" s="49"/>
      <c r="AZ312" s="49"/>
      <c r="BA312" s="49"/>
      <c r="BB312" s="49"/>
      <c r="BC312" s="49"/>
      <c r="BD312" s="49"/>
      <c r="BE312" s="49"/>
      <c r="BF312" s="49"/>
      <c r="BG312" s="49"/>
      <c r="BH312" s="49"/>
      <c r="BI312" s="50">
        <f t="shared" si="4"/>
        <v>818994.80000000016</v>
      </c>
    </row>
    <row r="313" spans="1:61" ht="15.75" x14ac:dyDescent="0.25">
      <c r="A313" s="4" t="s">
        <v>30</v>
      </c>
      <c r="B313" s="45">
        <v>270020302</v>
      </c>
      <c r="C313" s="48">
        <v>2682530.5200000005</v>
      </c>
      <c r="D313" s="48">
        <v>77847</v>
      </c>
      <c r="E313" s="48">
        <v>3207774.5200000009</v>
      </c>
      <c r="F313" s="48">
        <v>83462</v>
      </c>
      <c r="G313" s="49">
        <v>74391.66</v>
      </c>
      <c r="H313" s="48"/>
      <c r="I313" s="48"/>
      <c r="J313" s="49">
        <v>79552.399999999994</v>
      </c>
      <c r="K313" s="49">
        <v>7741</v>
      </c>
      <c r="L313" s="49"/>
      <c r="M313" s="49">
        <v>4650.74</v>
      </c>
      <c r="N313" s="49">
        <v>66</v>
      </c>
      <c r="O313" s="49"/>
      <c r="P313" s="49"/>
      <c r="Q313" s="49">
        <v>448407.16000000003</v>
      </c>
      <c r="R313" s="49">
        <v>16464</v>
      </c>
      <c r="S313" s="49"/>
      <c r="T313" s="51"/>
      <c r="U313" s="49">
        <v>145678.65000000002</v>
      </c>
      <c r="V313" s="49">
        <v>6212</v>
      </c>
      <c r="W313" s="48"/>
      <c r="X313" s="49"/>
      <c r="Y313" s="49"/>
      <c r="Z313" s="49">
        <v>138.76999999999998</v>
      </c>
      <c r="AA313" s="49">
        <v>28</v>
      </c>
      <c r="AB313" s="49"/>
      <c r="AC313" s="49"/>
      <c r="AD313" s="49">
        <v>395.65</v>
      </c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>
        <v>46251.91</v>
      </c>
      <c r="AP313" s="49">
        <v>707</v>
      </c>
      <c r="AQ313" s="49">
        <v>12604.909999999998</v>
      </c>
      <c r="AR313" s="49">
        <v>129</v>
      </c>
      <c r="AS313" s="49">
        <v>1197.1399999999999</v>
      </c>
      <c r="AT313" s="49">
        <v>0</v>
      </c>
      <c r="AU313" s="49"/>
      <c r="AV313" s="49"/>
      <c r="AW313" s="49"/>
      <c r="AX313" s="49"/>
      <c r="AY313" s="49"/>
      <c r="AZ313" s="49">
        <v>1.71</v>
      </c>
      <c r="BA313" s="49">
        <v>2687.61</v>
      </c>
      <c r="BB313" s="49">
        <v>37.96</v>
      </c>
      <c r="BC313" s="49">
        <v>0</v>
      </c>
      <c r="BD313" s="49"/>
      <c r="BE313" s="49"/>
      <c r="BF313" s="49"/>
      <c r="BG313" s="49">
        <v>5367.92</v>
      </c>
      <c r="BH313" s="49">
        <v>189</v>
      </c>
      <c r="BI313" s="50">
        <f t="shared" si="4"/>
        <v>3613277.7100000014</v>
      </c>
    </row>
    <row r="314" spans="1:61" ht="15.75" x14ac:dyDescent="0.25">
      <c r="A314" s="4" t="s">
        <v>224</v>
      </c>
      <c r="B314" s="45">
        <v>270000007</v>
      </c>
      <c r="C314" s="48">
        <v>6183.22</v>
      </c>
      <c r="D314" s="48">
        <v>500</v>
      </c>
      <c r="E314" s="48">
        <v>6348.88</v>
      </c>
      <c r="F314" s="48">
        <v>504</v>
      </c>
      <c r="G314" s="49"/>
      <c r="H314" s="48"/>
      <c r="I314" s="48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51"/>
      <c r="U314" s="49"/>
      <c r="V314" s="49"/>
      <c r="W314" s="48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  <c r="AT314" s="49"/>
      <c r="AU314" s="49"/>
      <c r="AV314" s="49"/>
      <c r="AW314" s="49"/>
      <c r="AX314" s="49"/>
      <c r="AY314" s="49"/>
      <c r="AZ314" s="49"/>
      <c r="BA314" s="49"/>
      <c r="BB314" s="49"/>
      <c r="BC314" s="49"/>
      <c r="BD314" s="49"/>
      <c r="BE314" s="49"/>
      <c r="BF314" s="49"/>
      <c r="BG314" s="49">
        <v>104.98999999999998</v>
      </c>
      <c r="BH314" s="49">
        <v>0</v>
      </c>
      <c r="BI314" s="50">
        <f t="shared" si="4"/>
        <v>6788.21</v>
      </c>
    </row>
    <row r="315" spans="1:61" ht="15.75" x14ac:dyDescent="0.25">
      <c r="A315" s="4" t="s">
        <v>201</v>
      </c>
      <c r="B315" s="45">
        <v>90000062</v>
      </c>
      <c r="C315" s="48">
        <v>44003.78</v>
      </c>
      <c r="D315" s="48">
        <v>1608</v>
      </c>
      <c r="E315" s="48">
        <v>45540.22</v>
      </c>
      <c r="F315" s="48">
        <v>1628</v>
      </c>
      <c r="G315" s="49"/>
      <c r="H315" s="48"/>
      <c r="I315" s="48"/>
      <c r="J315" s="49">
        <v>17537.29</v>
      </c>
      <c r="K315" s="49">
        <v>2484</v>
      </c>
      <c r="L315" s="49"/>
      <c r="M315" s="49"/>
      <c r="N315" s="49"/>
      <c r="O315" s="49"/>
      <c r="P315" s="49"/>
      <c r="Q315" s="49"/>
      <c r="R315" s="49"/>
      <c r="S315" s="49"/>
      <c r="T315" s="51"/>
      <c r="U315" s="49">
        <v>224.53000000000003</v>
      </c>
      <c r="V315" s="49">
        <v>28</v>
      </c>
      <c r="W315" s="48"/>
      <c r="X315" s="49"/>
      <c r="Y315" s="49"/>
      <c r="Z315" s="49">
        <v>662.19</v>
      </c>
      <c r="AA315" s="49">
        <v>172</v>
      </c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  <c r="AT315" s="49"/>
      <c r="AU315" s="49"/>
      <c r="AV315" s="49"/>
      <c r="AW315" s="49"/>
      <c r="AX315" s="49"/>
      <c r="AY315" s="49"/>
      <c r="AZ315" s="49"/>
      <c r="BA315" s="49"/>
      <c r="BB315" s="49"/>
      <c r="BC315" s="49"/>
      <c r="BD315" s="49"/>
      <c r="BE315" s="49"/>
      <c r="BF315" s="49"/>
      <c r="BG315" s="49">
        <v>921.5</v>
      </c>
      <c r="BH315" s="49">
        <v>32</v>
      </c>
      <c r="BI315" s="50">
        <f t="shared" si="4"/>
        <v>67673.290000000008</v>
      </c>
    </row>
    <row r="316" spans="1:61" ht="15.75" x14ac:dyDescent="0.25">
      <c r="A316" s="4" t="s">
        <v>101</v>
      </c>
      <c r="B316" s="45">
        <v>210077424</v>
      </c>
      <c r="C316" s="48">
        <v>7672.49</v>
      </c>
      <c r="D316" s="48">
        <v>116</v>
      </c>
      <c r="E316" s="48">
        <v>10003.540000000001</v>
      </c>
      <c r="F316" s="48">
        <v>144</v>
      </c>
      <c r="G316" s="49"/>
      <c r="H316" s="48"/>
      <c r="I316" s="48"/>
      <c r="J316" s="49">
        <v>7099.65</v>
      </c>
      <c r="K316" s="49">
        <v>1288</v>
      </c>
      <c r="L316" s="49"/>
      <c r="M316" s="49"/>
      <c r="N316" s="49"/>
      <c r="O316" s="49"/>
      <c r="P316" s="49"/>
      <c r="Q316" s="49"/>
      <c r="R316" s="49"/>
      <c r="S316" s="49"/>
      <c r="T316" s="51"/>
      <c r="U316" s="49"/>
      <c r="V316" s="49"/>
      <c r="W316" s="48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  <c r="AT316" s="49"/>
      <c r="AU316" s="49"/>
      <c r="AV316" s="49"/>
      <c r="AW316" s="49"/>
      <c r="AX316" s="49"/>
      <c r="AY316" s="49"/>
      <c r="AZ316" s="49"/>
      <c r="BA316" s="49"/>
      <c r="BB316" s="49"/>
      <c r="BC316" s="49"/>
      <c r="BD316" s="49"/>
      <c r="BE316" s="49"/>
      <c r="BF316" s="49"/>
      <c r="BG316" s="49"/>
      <c r="BH316" s="49"/>
      <c r="BI316" s="50">
        <f t="shared" si="4"/>
        <v>16176.14</v>
      </c>
    </row>
    <row r="317" spans="1:61" ht="15.75" x14ac:dyDescent="0.25">
      <c r="A317" s="4" t="s">
        <v>116</v>
      </c>
      <c r="B317" s="45">
        <v>10000114</v>
      </c>
      <c r="C317" s="48">
        <v>22163.69</v>
      </c>
      <c r="D317" s="48">
        <v>112</v>
      </c>
      <c r="E317" s="48">
        <v>23631.34</v>
      </c>
      <c r="F317" s="48">
        <v>124</v>
      </c>
      <c r="G317" s="49"/>
      <c r="H317" s="48"/>
      <c r="I317" s="48"/>
      <c r="J317" s="49">
        <v>7417.02</v>
      </c>
      <c r="K317" s="49">
        <v>1288</v>
      </c>
      <c r="L317" s="49"/>
      <c r="M317" s="49"/>
      <c r="N317" s="49"/>
      <c r="O317" s="49"/>
      <c r="P317" s="49"/>
      <c r="Q317" s="49"/>
      <c r="R317" s="49"/>
      <c r="S317" s="49"/>
      <c r="T317" s="51"/>
      <c r="U317" s="49"/>
      <c r="V317" s="49"/>
      <c r="W317" s="48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  <c r="AT317" s="49"/>
      <c r="AU317" s="49"/>
      <c r="AV317" s="49"/>
      <c r="AW317" s="49"/>
      <c r="AX317" s="49"/>
      <c r="AY317" s="49"/>
      <c r="AZ317" s="49"/>
      <c r="BA317" s="49"/>
      <c r="BB317" s="49"/>
      <c r="BC317" s="49"/>
      <c r="BD317" s="49"/>
      <c r="BE317" s="49"/>
      <c r="BF317" s="49"/>
      <c r="BG317" s="49">
        <v>107.44</v>
      </c>
      <c r="BH317" s="49">
        <v>0</v>
      </c>
      <c r="BI317" s="50">
        <f t="shared" si="4"/>
        <v>31088.150000000005</v>
      </c>
    </row>
    <row r="318" spans="1:61" ht="15.75" x14ac:dyDescent="0.25">
      <c r="A318" s="4" t="s">
        <v>355</v>
      </c>
      <c r="B318" s="45">
        <v>10000343</v>
      </c>
      <c r="C318" s="48"/>
      <c r="D318" s="48"/>
      <c r="E318" s="48"/>
      <c r="F318" s="48"/>
      <c r="G318" s="49"/>
      <c r="H318" s="48"/>
      <c r="I318" s="48"/>
      <c r="J318" s="49">
        <v>14899.210000000003</v>
      </c>
      <c r="K318" s="49">
        <v>1760</v>
      </c>
      <c r="L318" s="49"/>
      <c r="M318" s="49"/>
      <c r="N318" s="49"/>
      <c r="O318" s="49"/>
      <c r="P318" s="49"/>
      <c r="Q318" s="49"/>
      <c r="R318" s="49"/>
      <c r="S318" s="49"/>
      <c r="T318" s="51"/>
      <c r="U318" s="49"/>
      <c r="V318" s="49"/>
      <c r="W318" s="48"/>
      <c r="X318" s="49"/>
      <c r="Y318" s="49"/>
      <c r="Z318" s="49">
        <v>44.269999999999996</v>
      </c>
      <c r="AA318" s="49">
        <v>0</v>
      </c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  <c r="AT318" s="49"/>
      <c r="AU318" s="49"/>
      <c r="AV318" s="49"/>
      <c r="AW318" s="49"/>
      <c r="AX318" s="49"/>
      <c r="AY318" s="49"/>
      <c r="AZ318" s="49"/>
      <c r="BA318" s="49"/>
      <c r="BB318" s="49"/>
      <c r="BC318" s="49"/>
      <c r="BD318" s="49"/>
      <c r="BE318" s="49"/>
      <c r="BF318" s="49"/>
      <c r="BG318" s="49"/>
      <c r="BH318" s="49"/>
      <c r="BI318" s="50">
        <f t="shared" si="4"/>
        <v>16703.480000000003</v>
      </c>
    </row>
    <row r="319" spans="1:61" ht="15.75" x14ac:dyDescent="0.25">
      <c r="A319" s="4" t="s">
        <v>375</v>
      </c>
      <c r="B319" s="45">
        <v>19164063</v>
      </c>
      <c r="C319" s="48"/>
      <c r="D319" s="48"/>
      <c r="E319" s="48"/>
      <c r="F319" s="48"/>
      <c r="G319" s="49"/>
      <c r="H319" s="48"/>
      <c r="I319" s="48"/>
      <c r="J319" s="49">
        <v>1316.48</v>
      </c>
      <c r="K319" s="49">
        <v>0</v>
      </c>
      <c r="L319" s="49"/>
      <c r="M319" s="49"/>
      <c r="N319" s="49"/>
      <c r="O319" s="49"/>
      <c r="P319" s="49"/>
      <c r="Q319" s="49"/>
      <c r="R319" s="49"/>
      <c r="S319" s="49"/>
      <c r="T319" s="51"/>
      <c r="U319" s="49"/>
      <c r="V319" s="49"/>
      <c r="W319" s="48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>
        <v>119595.39000000001</v>
      </c>
      <c r="AP319" s="49">
        <v>0</v>
      </c>
      <c r="AQ319" s="49"/>
      <c r="AR319" s="49"/>
      <c r="AS319" s="49"/>
      <c r="AT319" s="49"/>
      <c r="AU319" s="49"/>
      <c r="AV319" s="49"/>
      <c r="AW319" s="49"/>
      <c r="AX319" s="49"/>
      <c r="AY319" s="49"/>
      <c r="AZ319" s="49"/>
      <c r="BA319" s="49"/>
      <c r="BB319" s="49"/>
      <c r="BC319" s="49"/>
      <c r="BD319" s="49"/>
      <c r="BE319" s="49"/>
      <c r="BF319" s="49"/>
      <c r="BG319" s="49"/>
      <c r="BH319" s="49"/>
      <c r="BI319" s="50">
        <f t="shared" si="4"/>
        <v>120911.87000000001</v>
      </c>
    </row>
    <row r="320" spans="1:61" ht="15.75" x14ac:dyDescent="0.25">
      <c r="A320" s="4" t="s">
        <v>360</v>
      </c>
      <c r="B320" s="45">
        <v>10000868</v>
      </c>
      <c r="C320" s="48"/>
      <c r="D320" s="48"/>
      <c r="E320" s="48"/>
      <c r="F320" s="48"/>
      <c r="G320" s="49"/>
      <c r="H320" s="48"/>
      <c r="I320" s="48"/>
      <c r="J320" s="49">
        <v>33972.120000000003</v>
      </c>
      <c r="K320" s="49">
        <v>4076</v>
      </c>
      <c r="L320" s="49"/>
      <c r="M320" s="49"/>
      <c r="N320" s="49"/>
      <c r="O320" s="49"/>
      <c r="P320" s="49"/>
      <c r="Q320" s="49"/>
      <c r="R320" s="49"/>
      <c r="S320" s="49"/>
      <c r="T320" s="51"/>
      <c r="U320" s="49"/>
      <c r="V320" s="49"/>
      <c r="W320" s="48"/>
      <c r="X320" s="49"/>
      <c r="Y320" s="49"/>
      <c r="Z320" s="49">
        <v>59.06</v>
      </c>
      <c r="AA320" s="49">
        <v>0</v>
      </c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  <c r="AT320" s="49"/>
      <c r="AU320" s="49"/>
      <c r="AV320" s="49"/>
      <c r="AW320" s="49"/>
      <c r="AX320" s="49"/>
      <c r="AY320" s="49"/>
      <c r="AZ320" s="49"/>
      <c r="BA320" s="49"/>
      <c r="BB320" s="49"/>
      <c r="BC320" s="49"/>
      <c r="BD320" s="49"/>
      <c r="BE320" s="49"/>
      <c r="BF320" s="49"/>
      <c r="BG320" s="49"/>
      <c r="BH320" s="49"/>
      <c r="BI320" s="50">
        <f t="shared" si="4"/>
        <v>38107.18</v>
      </c>
    </row>
    <row r="321" spans="1:61" ht="15.75" x14ac:dyDescent="0.25">
      <c r="A321" s="4" t="s">
        <v>359</v>
      </c>
      <c r="B321" s="45">
        <v>10000453</v>
      </c>
      <c r="C321" s="48"/>
      <c r="D321" s="48"/>
      <c r="E321" s="48"/>
      <c r="F321" s="48"/>
      <c r="G321" s="49"/>
      <c r="H321" s="48"/>
      <c r="I321" s="48"/>
      <c r="J321" s="49">
        <v>51881.43</v>
      </c>
      <c r="K321" s="49">
        <v>5976</v>
      </c>
      <c r="L321" s="49"/>
      <c r="M321" s="49"/>
      <c r="N321" s="49"/>
      <c r="O321" s="49"/>
      <c r="P321" s="49"/>
      <c r="Q321" s="49"/>
      <c r="R321" s="49"/>
      <c r="S321" s="49"/>
      <c r="T321" s="51"/>
      <c r="U321" s="49"/>
      <c r="V321" s="49"/>
      <c r="W321" s="48"/>
      <c r="X321" s="49"/>
      <c r="Y321" s="49"/>
      <c r="Z321" s="49">
        <v>14.74</v>
      </c>
      <c r="AA321" s="49">
        <v>0</v>
      </c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  <c r="AT321" s="49"/>
      <c r="AU321" s="49"/>
      <c r="AV321" s="49"/>
      <c r="AW321" s="49"/>
      <c r="AX321" s="49"/>
      <c r="AY321" s="49"/>
      <c r="AZ321" s="49"/>
      <c r="BA321" s="49"/>
      <c r="BB321" s="49"/>
      <c r="BC321" s="49"/>
      <c r="BD321" s="49"/>
      <c r="BE321" s="49"/>
      <c r="BF321" s="49"/>
      <c r="BG321" s="49"/>
      <c r="BH321" s="49"/>
      <c r="BI321" s="50">
        <f t="shared" si="4"/>
        <v>57872.17</v>
      </c>
    </row>
    <row r="322" spans="1:61" ht="15.75" x14ac:dyDescent="0.25">
      <c r="A322" s="4" t="s">
        <v>363</v>
      </c>
      <c r="B322" s="45">
        <v>10001090</v>
      </c>
      <c r="C322" s="48"/>
      <c r="D322" s="48"/>
      <c r="E322" s="48"/>
      <c r="F322" s="48"/>
      <c r="G322" s="49"/>
      <c r="H322" s="48"/>
      <c r="I322" s="48"/>
      <c r="J322" s="49">
        <v>5285.54</v>
      </c>
      <c r="K322" s="49">
        <v>684</v>
      </c>
      <c r="L322" s="49"/>
      <c r="M322" s="49"/>
      <c r="N322" s="49"/>
      <c r="O322" s="49"/>
      <c r="P322" s="49"/>
      <c r="Q322" s="49"/>
      <c r="R322" s="49"/>
      <c r="S322" s="49"/>
      <c r="T322" s="51"/>
      <c r="U322" s="49"/>
      <c r="V322" s="49"/>
      <c r="W322" s="48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  <c r="AT322" s="49"/>
      <c r="AU322" s="49"/>
      <c r="AV322" s="49"/>
      <c r="AW322" s="49"/>
      <c r="AX322" s="49"/>
      <c r="AY322" s="49"/>
      <c r="AZ322" s="49"/>
      <c r="BA322" s="49"/>
      <c r="BB322" s="49"/>
      <c r="BC322" s="49"/>
      <c r="BD322" s="49"/>
      <c r="BE322" s="49"/>
      <c r="BF322" s="49"/>
      <c r="BG322" s="49"/>
      <c r="BH322" s="49"/>
      <c r="BI322" s="50">
        <f t="shared" si="4"/>
        <v>5969.54</v>
      </c>
    </row>
    <row r="323" spans="1:61" ht="15.75" x14ac:dyDescent="0.25">
      <c r="A323" s="4" t="s">
        <v>368</v>
      </c>
      <c r="B323" s="45">
        <v>10001411</v>
      </c>
      <c r="C323" s="48"/>
      <c r="D323" s="48"/>
      <c r="E323" s="48"/>
      <c r="F323" s="48"/>
      <c r="G323" s="49"/>
      <c r="H323" s="48"/>
      <c r="I323" s="48"/>
      <c r="J323" s="49">
        <v>5609.06</v>
      </c>
      <c r="K323" s="49">
        <v>660</v>
      </c>
      <c r="L323" s="49"/>
      <c r="M323" s="49"/>
      <c r="N323" s="49"/>
      <c r="O323" s="49"/>
      <c r="P323" s="49"/>
      <c r="Q323" s="49"/>
      <c r="R323" s="49"/>
      <c r="S323" s="49"/>
      <c r="T323" s="51"/>
      <c r="U323" s="49"/>
      <c r="V323" s="49"/>
      <c r="W323" s="48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  <c r="AT323" s="49"/>
      <c r="AU323" s="49"/>
      <c r="AV323" s="49"/>
      <c r="AW323" s="49"/>
      <c r="AX323" s="49"/>
      <c r="AY323" s="49"/>
      <c r="AZ323" s="49"/>
      <c r="BA323" s="49"/>
      <c r="BB323" s="49"/>
      <c r="BC323" s="49"/>
      <c r="BD323" s="49"/>
      <c r="BE323" s="49"/>
      <c r="BF323" s="49"/>
      <c r="BG323" s="49"/>
      <c r="BH323" s="49"/>
      <c r="BI323" s="50">
        <f t="shared" si="4"/>
        <v>6269.06</v>
      </c>
    </row>
    <row r="324" spans="1:61" ht="15.75" x14ac:dyDescent="0.25">
      <c r="A324" s="4" t="s">
        <v>388</v>
      </c>
      <c r="B324" s="45">
        <v>807665201</v>
      </c>
      <c r="C324" s="48"/>
      <c r="D324" s="48"/>
      <c r="E324" s="48"/>
      <c r="F324" s="48"/>
      <c r="G324" s="49"/>
      <c r="H324" s="48"/>
      <c r="I324" s="48"/>
      <c r="J324" s="49">
        <v>515.58999999999992</v>
      </c>
      <c r="K324" s="49">
        <v>48</v>
      </c>
      <c r="L324" s="49"/>
      <c r="M324" s="49"/>
      <c r="N324" s="49"/>
      <c r="O324" s="49"/>
      <c r="P324" s="49"/>
      <c r="Q324" s="49"/>
      <c r="R324" s="49"/>
      <c r="S324" s="49"/>
      <c r="T324" s="51"/>
      <c r="U324" s="49"/>
      <c r="V324" s="49"/>
      <c r="W324" s="48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  <c r="AT324" s="49"/>
      <c r="AU324" s="49"/>
      <c r="AV324" s="49"/>
      <c r="AW324" s="49"/>
      <c r="AX324" s="49"/>
      <c r="AY324" s="49"/>
      <c r="AZ324" s="49"/>
      <c r="BA324" s="49"/>
      <c r="BB324" s="49"/>
      <c r="BC324" s="49"/>
      <c r="BD324" s="49"/>
      <c r="BE324" s="49"/>
      <c r="BF324" s="49"/>
      <c r="BG324" s="49"/>
      <c r="BH324" s="49"/>
      <c r="BI324" s="50">
        <f t="shared" si="4"/>
        <v>563.58999999999992</v>
      </c>
    </row>
    <row r="325" spans="1:61" ht="15.75" x14ac:dyDescent="0.25">
      <c r="A325" s="4" t="s">
        <v>354</v>
      </c>
      <c r="B325" s="45">
        <v>10000326</v>
      </c>
      <c r="C325" s="48"/>
      <c r="D325" s="48"/>
      <c r="E325" s="48"/>
      <c r="F325" s="48"/>
      <c r="G325" s="49"/>
      <c r="H325" s="48"/>
      <c r="I325" s="48"/>
      <c r="J325" s="49">
        <v>5429.65</v>
      </c>
      <c r="K325" s="49">
        <v>728</v>
      </c>
      <c r="L325" s="49"/>
      <c r="M325" s="49"/>
      <c r="N325" s="49"/>
      <c r="O325" s="49"/>
      <c r="P325" s="49"/>
      <c r="Q325" s="49"/>
      <c r="R325" s="49"/>
      <c r="S325" s="49"/>
      <c r="T325" s="51"/>
      <c r="U325" s="49"/>
      <c r="V325" s="49"/>
      <c r="W325" s="48"/>
      <c r="X325" s="49"/>
      <c r="Y325" s="49"/>
      <c r="Z325" s="49">
        <v>14.79</v>
      </c>
      <c r="AA325" s="49">
        <v>0</v>
      </c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  <c r="AT325" s="49"/>
      <c r="AU325" s="49"/>
      <c r="AV325" s="49"/>
      <c r="AW325" s="49"/>
      <c r="AX325" s="49"/>
      <c r="AY325" s="49"/>
      <c r="AZ325" s="49"/>
      <c r="BA325" s="49"/>
      <c r="BB325" s="49"/>
      <c r="BC325" s="49"/>
      <c r="BD325" s="49"/>
      <c r="BE325" s="49"/>
      <c r="BF325" s="49"/>
      <c r="BG325" s="49"/>
      <c r="BH325" s="49"/>
      <c r="BI325" s="50">
        <f t="shared" si="4"/>
        <v>6172.44</v>
      </c>
    </row>
    <row r="326" spans="1:61" ht="15.75" x14ac:dyDescent="0.25">
      <c r="A326" s="4" t="s">
        <v>351</v>
      </c>
      <c r="B326" s="45">
        <v>10000190</v>
      </c>
      <c r="C326" s="48"/>
      <c r="D326" s="48"/>
      <c r="E326" s="48"/>
      <c r="F326" s="48"/>
      <c r="G326" s="49"/>
      <c r="H326" s="48"/>
      <c r="I326" s="48"/>
      <c r="J326" s="49">
        <v>682.43</v>
      </c>
      <c r="K326" s="49">
        <v>0</v>
      </c>
      <c r="L326" s="49"/>
      <c r="M326" s="49"/>
      <c r="N326" s="49"/>
      <c r="O326" s="49"/>
      <c r="P326" s="49"/>
      <c r="Q326" s="49"/>
      <c r="R326" s="49"/>
      <c r="S326" s="49"/>
      <c r="T326" s="51"/>
      <c r="U326" s="49"/>
      <c r="V326" s="49"/>
      <c r="W326" s="48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>
        <v>486.31</v>
      </c>
      <c r="AP326" s="49">
        <v>0</v>
      </c>
      <c r="AQ326" s="49"/>
      <c r="AR326" s="49"/>
      <c r="AS326" s="49">
        <v>32.47</v>
      </c>
      <c r="AT326" s="49">
        <v>0</v>
      </c>
      <c r="AU326" s="49"/>
      <c r="AV326" s="49"/>
      <c r="AW326" s="49"/>
      <c r="AX326" s="49"/>
      <c r="AY326" s="49"/>
      <c r="AZ326" s="49"/>
      <c r="BA326" s="49"/>
      <c r="BB326" s="49"/>
      <c r="BC326" s="49"/>
      <c r="BD326" s="49"/>
      <c r="BE326" s="49"/>
      <c r="BF326" s="49"/>
      <c r="BG326" s="49"/>
      <c r="BH326" s="49"/>
      <c r="BI326" s="50">
        <f t="shared" si="4"/>
        <v>1201.21</v>
      </c>
    </row>
    <row r="327" spans="1:61" ht="15.75" x14ac:dyDescent="0.25">
      <c r="A327" s="4" t="s">
        <v>362</v>
      </c>
      <c r="B327" s="45">
        <v>10001066</v>
      </c>
      <c r="C327" s="48"/>
      <c r="D327" s="48"/>
      <c r="E327" s="48"/>
      <c r="F327" s="48"/>
      <c r="G327" s="49"/>
      <c r="H327" s="48"/>
      <c r="I327" s="48"/>
      <c r="J327" s="49">
        <v>453.93999999999994</v>
      </c>
      <c r="K327" s="49">
        <v>56</v>
      </c>
      <c r="L327" s="49"/>
      <c r="M327" s="49"/>
      <c r="N327" s="49"/>
      <c r="O327" s="49"/>
      <c r="P327" s="49"/>
      <c r="Q327" s="49"/>
      <c r="R327" s="49"/>
      <c r="S327" s="49"/>
      <c r="T327" s="51"/>
      <c r="U327" s="49"/>
      <c r="V327" s="49"/>
      <c r="W327" s="48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  <c r="AT327" s="49"/>
      <c r="AU327" s="49"/>
      <c r="AV327" s="49"/>
      <c r="AW327" s="49"/>
      <c r="AX327" s="49"/>
      <c r="AY327" s="49"/>
      <c r="AZ327" s="49"/>
      <c r="BA327" s="49"/>
      <c r="BB327" s="49"/>
      <c r="BC327" s="49"/>
      <c r="BD327" s="49"/>
      <c r="BE327" s="49"/>
      <c r="BF327" s="49"/>
      <c r="BG327" s="49"/>
      <c r="BH327" s="49"/>
      <c r="BI327" s="50">
        <f t="shared" ref="BI327:BI390" si="5">SUM(C327:BH327)-E327-H327-F327</f>
        <v>509.93999999999994</v>
      </c>
    </row>
    <row r="328" spans="1:61" ht="15.75" x14ac:dyDescent="0.25">
      <c r="A328" s="4" t="s">
        <v>369</v>
      </c>
      <c r="B328" s="45">
        <v>10001518</v>
      </c>
      <c r="C328" s="48"/>
      <c r="D328" s="48"/>
      <c r="E328" s="48"/>
      <c r="F328" s="48"/>
      <c r="G328" s="49"/>
      <c r="H328" s="48"/>
      <c r="I328" s="48"/>
      <c r="J328" s="49">
        <v>8078.0600000000013</v>
      </c>
      <c r="K328" s="49">
        <v>848</v>
      </c>
      <c r="L328" s="49"/>
      <c r="M328" s="49"/>
      <c r="N328" s="49"/>
      <c r="O328" s="49"/>
      <c r="P328" s="49"/>
      <c r="Q328" s="49"/>
      <c r="R328" s="49"/>
      <c r="S328" s="49"/>
      <c r="T328" s="51"/>
      <c r="U328" s="49"/>
      <c r="V328" s="49"/>
      <c r="W328" s="48"/>
      <c r="X328" s="49"/>
      <c r="Y328" s="49"/>
      <c r="Z328" s="49">
        <v>14.79</v>
      </c>
      <c r="AA328" s="49">
        <v>0</v>
      </c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  <c r="AT328" s="49"/>
      <c r="AU328" s="49"/>
      <c r="AV328" s="49"/>
      <c r="AW328" s="49"/>
      <c r="AX328" s="49"/>
      <c r="AY328" s="49"/>
      <c r="AZ328" s="49"/>
      <c r="BA328" s="49"/>
      <c r="BB328" s="49"/>
      <c r="BC328" s="49"/>
      <c r="BD328" s="49"/>
      <c r="BE328" s="49"/>
      <c r="BF328" s="49"/>
      <c r="BG328" s="49"/>
      <c r="BH328" s="49"/>
      <c r="BI328" s="50">
        <f t="shared" si="5"/>
        <v>8940.8500000000022</v>
      </c>
    </row>
    <row r="329" spans="1:61" ht="15.75" x14ac:dyDescent="0.25">
      <c r="A329" s="4" t="s">
        <v>373</v>
      </c>
      <c r="B329" s="45">
        <v>10068302</v>
      </c>
      <c r="C329" s="48"/>
      <c r="D329" s="48"/>
      <c r="E329" s="48"/>
      <c r="F329" s="48"/>
      <c r="G329" s="49"/>
      <c r="H329" s="48"/>
      <c r="I329" s="48"/>
      <c r="J329" s="49">
        <v>985580.45000000007</v>
      </c>
      <c r="K329" s="49">
        <v>0</v>
      </c>
      <c r="L329" s="49"/>
      <c r="M329" s="49"/>
      <c r="N329" s="49"/>
      <c r="O329" s="49"/>
      <c r="P329" s="49"/>
      <c r="Q329" s="49"/>
      <c r="R329" s="49"/>
      <c r="S329" s="49"/>
      <c r="T329" s="51"/>
      <c r="U329" s="49">
        <v>34.86</v>
      </c>
      <c r="V329" s="49">
        <v>0</v>
      </c>
      <c r="W329" s="48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>
        <v>136131.14000000001</v>
      </c>
      <c r="AP329" s="49">
        <v>0</v>
      </c>
      <c r="AQ329" s="49"/>
      <c r="AR329" s="49"/>
      <c r="AS329" s="49">
        <v>43335.49</v>
      </c>
      <c r="AT329" s="49">
        <v>0</v>
      </c>
      <c r="AU329" s="49"/>
      <c r="AV329" s="49"/>
      <c r="AW329" s="49"/>
      <c r="AX329" s="49"/>
      <c r="AY329" s="49"/>
      <c r="AZ329" s="49"/>
      <c r="BA329" s="49"/>
      <c r="BB329" s="49"/>
      <c r="BC329" s="49"/>
      <c r="BD329" s="49"/>
      <c r="BE329" s="49"/>
      <c r="BF329" s="49"/>
      <c r="BG329" s="49">
        <v>2641.3599999999997</v>
      </c>
      <c r="BH329" s="49">
        <v>0</v>
      </c>
      <c r="BI329" s="50">
        <f t="shared" si="5"/>
        <v>1167723.3000000003</v>
      </c>
    </row>
    <row r="330" spans="1:61" ht="15.75" x14ac:dyDescent="0.25">
      <c r="A330" s="4" t="s">
        <v>361</v>
      </c>
      <c r="B330" s="45">
        <v>10001023</v>
      </c>
      <c r="C330" s="48"/>
      <c r="D330" s="48"/>
      <c r="E330" s="48"/>
      <c r="F330" s="48"/>
      <c r="G330" s="49"/>
      <c r="H330" s="48"/>
      <c r="I330" s="48"/>
      <c r="J330" s="49">
        <v>2499.27</v>
      </c>
      <c r="K330" s="49">
        <v>264</v>
      </c>
      <c r="L330" s="49"/>
      <c r="M330" s="49"/>
      <c r="N330" s="49"/>
      <c r="O330" s="49"/>
      <c r="P330" s="49"/>
      <c r="Q330" s="49"/>
      <c r="R330" s="49"/>
      <c r="S330" s="49"/>
      <c r="T330" s="51"/>
      <c r="U330" s="49"/>
      <c r="V330" s="49"/>
      <c r="W330" s="48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  <c r="AT330" s="49"/>
      <c r="AU330" s="49"/>
      <c r="AV330" s="49"/>
      <c r="AW330" s="49"/>
      <c r="AX330" s="49"/>
      <c r="AY330" s="49"/>
      <c r="AZ330" s="49"/>
      <c r="BA330" s="49"/>
      <c r="BB330" s="49"/>
      <c r="BC330" s="49"/>
      <c r="BD330" s="49"/>
      <c r="BE330" s="49"/>
      <c r="BF330" s="49"/>
      <c r="BG330" s="49"/>
      <c r="BH330" s="49"/>
      <c r="BI330" s="50">
        <f t="shared" si="5"/>
        <v>2763.27</v>
      </c>
    </row>
    <row r="331" spans="1:61" ht="15.75" x14ac:dyDescent="0.25">
      <c r="A331" s="4" t="s">
        <v>445</v>
      </c>
      <c r="B331" s="45">
        <v>5000026</v>
      </c>
      <c r="C331" s="48"/>
      <c r="D331" s="48"/>
      <c r="E331" s="48"/>
      <c r="F331" s="48"/>
      <c r="G331" s="49"/>
      <c r="H331" s="48"/>
      <c r="I331" s="48"/>
      <c r="J331" s="49">
        <v>1055.32</v>
      </c>
      <c r="K331" s="49">
        <v>0</v>
      </c>
      <c r="L331" s="49"/>
      <c r="M331" s="49"/>
      <c r="N331" s="49"/>
      <c r="O331" s="49"/>
      <c r="P331" s="49"/>
      <c r="Q331" s="49"/>
      <c r="R331" s="49"/>
      <c r="S331" s="49"/>
      <c r="T331" s="51"/>
      <c r="U331" s="49"/>
      <c r="V331" s="49"/>
      <c r="W331" s="48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  <c r="AT331" s="49"/>
      <c r="AU331" s="49"/>
      <c r="AV331" s="49"/>
      <c r="AW331" s="49"/>
      <c r="AX331" s="49"/>
      <c r="AY331" s="49"/>
      <c r="AZ331" s="49"/>
      <c r="BA331" s="49"/>
      <c r="BB331" s="49"/>
      <c r="BC331" s="49"/>
      <c r="BD331" s="49"/>
      <c r="BE331" s="49"/>
      <c r="BF331" s="49"/>
      <c r="BG331" s="49"/>
      <c r="BH331" s="49"/>
      <c r="BI331" s="50">
        <f t="shared" si="5"/>
        <v>1055.32</v>
      </c>
    </row>
    <row r="332" spans="1:61" ht="15.75" x14ac:dyDescent="0.25">
      <c r="A332" s="4" t="s">
        <v>370</v>
      </c>
      <c r="B332" s="45">
        <v>10001520</v>
      </c>
      <c r="C332" s="48"/>
      <c r="D332" s="48"/>
      <c r="E332" s="48"/>
      <c r="F332" s="48"/>
      <c r="G332" s="49"/>
      <c r="H332" s="48"/>
      <c r="I332" s="48"/>
      <c r="J332" s="49">
        <v>3884.55</v>
      </c>
      <c r="K332" s="49">
        <v>404</v>
      </c>
      <c r="L332" s="49"/>
      <c r="M332" s="49"/>
      <c r="N332" s="49"/>
      <c r="O332" s="49"/>
      <c r="P332" s="49"/>
      <c r="Q332" s="49"/>
      <c r="R332" s="49"/>
      <c r="S332" s="49"/>
      <c r="T332" s="51"/>
      <c r="U332" s="49"/>
      <c r="V332" s="49"/>
      <c r="W332" s="48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  <c r="AT332" s="49"/>
      <c r="AU332" s="49"/>
      <c r="AV332" s="49"/>
      <c r="AW332" s="49"/>
      <c r="AX332" s="49"/>
      <c r="AY332" s="49"/>
      <c r="AZ332" s="49"/>
      <c r="BA332" s="49"/>
      <c r="BB332" s="49"/>
      <c r="BC332" s="49"/>
      <c r="BD332" s="49"/>
      <c r="BE332" s="49"/>
      <c r="BF332" s="49"/>
      <c r="BG332" s="49"/>
      <c r="BH332" s="49"/>
      <c r="BI332" s="50">
        <f t="shared" si="5"/>
        <v>4288.55</v>
      </c>
    </row>
    <row r="333" spans="1:61" ht="15.75" x14ac:dyDescent="0.25">
      <c r="A333" s="4" t="s">
        <v>350</v>
      </c>
      <c r="B333" s="45">
        <v>10000033</v>
      </c>
      <c r="C333" s="48"/>
      <c r="D333" s="48"/>
      <c r="E333" s="48"/>
      <c r="F333" s="48"/>
      <c r="G333" s="49"/>
      <c r="H333" s="48"/>
      <c r="I333" s="48"/>
      <c r="J333" s="49">
        <v>728.28</v>
      </c>
      <c r="K333" s="49">
        <v>92</v>
      </c>
      <c r="L333" s="49"/>
      <c r="M333" s="49"/>
      <c r="N333" s="49"/>
      <c r="O333" s="49"/>
      <c r="P333" s="49"/>
      <c r="Q333" s="49"/>
      <c r="R333" s="49"/>
      <c r="S333" s="49"/>
      <c r="T333" s="51"/>
      <c r="U333" s="49"/>
      <c r="V333" s="49"/>
      <c r="W333" s="48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  <c r="AT333" s="49"/>
      <c r="AU333" s="49"/>
      <c r="AV333" s="49"/>
      <c r="AW333" s="49"/>
      <c r="AX333" s="49"/>
      <c r="AY333" s="49"/>
      <c r="AZ333" s="49"/>
      <c r="BA333" s="49"/>
      <c r="BB333" s="49"/>
      <c r="BC333" s="49"/>
      <c r="BD333" s="49"/>
      <c r="BE333" s="49"/>
      <c r="BF333" s="49"/>
      <c r="BG333" s="49"/>
      <c r="BH333" s="49"/>
      <c r="BI333" s="50">
        <f t="shared" si="5"/>
        <v>820.28</v>
      </c>
    </row>
    <row r="334" spans="1:61" ht="15.75" x14ac:dyDescent="0.25">
      <c r="A334" s="4" t="s">
        <v>390</v>
      </c>
      <c r="B334" s="45">
        <v>880200037</v>
      </c>
      <c r="C334" s="48"/>
      <c r="D334" s="48"/>
      <c r="E334" s="48"/>
      <c r="F334" s="48"/>
      <c r="G334" s="49"/>
      <c r="H334" s="48"/>
      <c r="I334" s="48"/>
      <c r="J334" s="49">
        <v>8203.66</v>
      </c>
      <c r="K334" s="49">
        <v>1056</v>
      </c>
      <c r="L334" s="49"/>
      <c r="M334" s="49"/>
      <c r="N334" s="49"/>
      <c r="O334" s="49"/>
      <c r="P334" s="49"/>
      <c r="Q334" s="49"/>
      <c r="R334" s="49"/>
      <c r="S334" s="49"/>
      <c r="T334" s="51"/>
      <c r="U334" s="49"/>
      <c r="V334" s="49"/>
      <c r="W334" s="48"/>
      <c r="X334" s="49"/>
      <c r="Y334" s="49"/>
      <c r="Z334" s="49"/>
      <c r="AA334" s="49"/>
      <c r="AB334" s="49"/>
      <c r="AC334" s="49"/>
      <c r="AD334" s="49"/>
      <c r="AE334" s="49"/>
      <c r="AF334" s="49">
        <v>0</v>
      </c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  <c r="AT334" s="49"/>
      <c r="AU334" s="49"/>
      <c r="AV334" s="49"/>
      <c r="AW334" s="49"/>
      <c r="AX334" s="49"/>
      <c r="AY334" s="49"/>
      <c r="AZ334" s="49"/>
      <c r="BA334" s="49"/>
      <c r="BB334" s="49"/>
      <c r="BC334" s="49"/>
      <c r="BD334" s="49"/>
      <c r="BE334" s="49"/>
      <c r="BF334" s="49"/>
      <c r="BG334" s="49"/>
      <c r="BH334" s="49"/>
      <c r="BI334" s="50">
        <f t="shared" si="5"/>
        <v>9259.66</v>
      </c>
    </row>
    <row r="335" spans="1:61" ht="15.75" x14ac:dyDescent="0.25">
      <c r="A335" s="4" t="s">
        <v>374</v>
      </c>
      <c r="B335" s="45">
        <v>10068303</v>
      </c>
      <c r="C335" s="48"/>
      <c r="D335" s="48"/>
      <c r="E335" s="48"/>
      <c r="F335" s="48"/>
      <c r="G335" s="49"/>
      <c r="H335" s="48"/>
      <c r="I335" s="48"/>
      <c r="J335" s="49">
        <v>951116.75000000012</v>
      </c>
      <c r="K335" s="49">
        <v>0</v>
      </c>
      <c r="L335" s="49"/>
      <c r="M335" s="49"/>
      <c r="N335" s="49"/>
      <c r="O335" s="49"/>
      <c r="P335" s="49"/>
      <c r="Q335" s="49"/>
      <c r="R335" s="49"/>
      <c r="S335" s="49"/>
      <c r="T335" s="51"/>
      <c r="U335" s="49"/>
      <c r="V335" s="49"/>
      <c r="W335" s="48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>
        <v>12519.769999999999</v>
      </c>
      <c r="AP335" s="49">
        <v>0</v>
      </c>
      <c r="AQ335" s="49"/>
      <c r="AR335" s="49"/>
      <c r="AS335" s="49">
        <v>59546.600000000006</v>
      </c>
      <c r="AT335" s="49">
        <v>0</v>
      </c>
      <c r="AU335" s="49"/>
      <c r="AV335" s="49"/>
      <c r="AW335" s="49"/>
      <c r="AX335" s="49"/>
      <c r="AY335" s="49"/>
      <c r="AZ335" s="49"/>
      <c r="BA335" s="49"/>
      <c r="BB335" s="49"/>
      <c r="BC335" s="49"/>
      <c r="BD335" s="49"/>
      <c r="BE335" s="49"/>
      <c r="BF335" s="49"/>
      <c r="BG335" s="49">
        <v>33573.339999999997</v>
      </c>
      <c r="BH335" s="49">
        <v>0</v>
      </c>
      <c r="BI335" s="50">
        <f t="shared" si="5"/>
        <v>1056756.4600000002</v>
      </c>
    </row>
    <row r="336" spans="1:61" ht="15.75" x14ac:dyDescent="0.25">
      <c r="A336" s="4" t="s">
        <v>460</v>
      </c>
      <c r="B336" s="45">
        <v>10001732</v>
      </c>
      <c r="C336" s="48"/>
      <c r="D336" s="48"/>
      <c r="E336" s="48"/>
      <c r="F336" s="48"/>
      <c r="G336" s="49"/>
      <c r="H336" s="48"/>
      <c r="I336" s="48"/>
      <c r="J336" s="49">
        <v>2237.9300000000003</v>
      </c>
      <c r="K336" s="49">
        <v>0</v>
      </c>
      <c r="L336" s="49"/>
      <c r="M336" s="49"/>
      <c r="N336" s="49"/>
      <c r="O336" s="49"/>
      <c r="P336" s="49"/>
      <c r="Q336" s="49"/>
      <c r="R336" s="49"/>
      <c r="S336" s="49"/>
      <c r="T336" s="51"/>
      <c r="U336" s="49"/>
      <c r="V336" s="49"/>
      <c r="W336" s="48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  <c r="AT336" s="49"/>
      <c r="AU336" s="49"/>
      <c r="AV336" s="49"/>
      <c r="AW336" s="49"/>
      <c r="AX336" s="49"/>
      <c r="AY336" s="49"/>
      <c r="AZ336" s="49"/>
      <c r="BA336" s="49"/>
      <c r="BB336" s="49"/>
      <c r="BC336" s="49"/>
      <c r="BD336" s="49"/>
      <c r="BE336" s="49"/>
      <c r="BF336" s="49"/>
      <c r="BG336" s="49"/>
      <c r="BH336" s="49"/>
      <c r="BI336" s="50">
        <f t="shared" si="5"/>
        <v>2237.9300000000003</v>
      </c>
    </row>
    <row r="337" spans="1:61" ht="15.75" x14ac:dyDescent="0.25">
      <c r="A337" s="4" t="s">
        <v>384</v>
      </c>
      <c r="B337" s="45">
        <v>500200036</v>
      </c>
      <c r="C337" s="48"/>
      <c r="D337" s="48"/>
      <c r="E337" s="48"/>
      <c r="F337" s="48"/>
      <c r="G337" s="49"/>
      <c r="H337" s="48"/>
      <c r="I337" s="48"/>
      <c r="J337" s="49">
        <v>11743.3</v>
      </c>
      <c r="K337" s="49">
        <v>1444</v>
      </c>
      <c r="L337" s="49"/>
      <c r="M337" s="49"/>
      <c r="N337" s="49"/>
      <c r="O337" s="49"/>
      <c r="P337" s="49"/>
      <c r="Q337" s="49"/>
      <c r="R337" s="49"/>
      <c r="S337" s="49"/>
      <c r="T337" s="51"/>
      <c r="U337" s="49"/>
      <c r="V337" s="49"/>
      <c r="W337" s="48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  <c r="AT337" s="49"/>
      <c r="AU337" s="49"/>
      <c r="AV337" s="49"/>
      <c r="AW337" s="49"/>
      <c r="AX337" s="49"/>
      <c r="AY337" s="49"/>
      <c r="AZ337" s="49"/>
      <c r="BA337" s="49"/>
      <c r="BB337" s="49"/>
      <c r="BC337" s="49"/>
      <c r="BD337" s="49"/>
      <c r="BE337" s="49"/>
      <c r="BF337" s="49"/>
      <c r="BG337" s="49"/>
      <c r="BH337" s="49"/>
      <c r="BI337" s="50">
        <f t="shared" si="5"/>
        <v>13187.3</v>
      </c>
    </row>
    <row r="338" spans="1:61" ht="15.75" x14ac:dyDescent="0.25">
      <c r="A338" s="4" t="s">
        <v>391</v>
      </c>
      <c r="B338" s="45">
        <v>900200066</v>
      </c>
      <c r="C338" s="48"/>
      <c r="D338" s="48"/>
      <c r="E338" s="48"/>
      <c r="F338" s="48"/>
      <c r="G338" s="49"/>
      <c r="H338" s="48"/>
      <c r="I338" s="48"/>
      <c r="J338" s="49">
        <v>6024.08</v>
      </c>
      <c r="K338" s="49">
        <v>700</v>
      </c>
      <c r="L338" s="49"/>
      <c r="M338" s="49"/>
      <c r="N338" s="49"/>
      <c r="O338" s="49"/>
      <c r="P338" s="49"/>
      <c r="Q338" s="49"/>
      <c r="R338" s="49"/>
      <c r="S338" s="49"/>
      <c r="T338" s="51"/>
      <c r="U338" s="49"/>
      <c r="V338" s="49"/>
      <c r="W338" s="48"/>
      <c r="X338" s="49"/>
      <c r="Y338" s="49"/>
      <c r="Z338" s="49"/>
      <c r="AA338" s="49"/>
      <c r="AB338" s="49"/>
      <c r="AC338" s="49"/>
      <c r="AD338" s="49"/>
      <c r="AE338" s="49"/>
      <c r="AF338" s="49">
        <v>0</v>
      </c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49"/>
      <c r="AX338" s="49"/>
      <c r="AY338" s="49"/>
      <c r="AZ338" s="49"/>
      <c r="BA338" s="49"/>
      <c r="BB338" s="49"/>
      <c r="BC338" s="49"/>
      <c r="BD338" s="49"/>
      <c r="BE338" s="49"/>
      <c r="BF338" s="49"/>
      <c r="BG338" s="49"/>
      <c r="BH338" s="49"/>
      <c r="BI338" s="50">
        <f t="shared" si="5"/>
        <v>6724.08</v>
      </c>
    </row>
    <row r="339" spans="1:61" ht="15.75" x14ac:dyDescent="0.25">
      <c r="A339" s="4" t="s">
        <v>357</v>
      </c>
      <c r="B339" s="45">
        <v>10000395</v>
      </c>
      <c r="C339" s="48"/>
      <c r="D339" s="48"/>
      <c r="E339" s="48"/>
      <c r="F339" s="48"/>
      <c r="G339" s="49"/>
      <c r="H339" s="48"/>
      <c r="I339" s="48"/>
      <c r="J339" s="49">
        <v>2415.7400000000002</v>
      </c>
      <c r="K339" s="49">
        <v>248</v>
      </c>
      <c r="L339" s="49"/>
      <c r="M339" s="49"/>
      <c r="N339" s="49"/>
      <c r="O339" s="49"/>
      <c r="P339" s="49"/>
      <c r="Q339" s="49"/>
      <c r="R339" s="49"/>
      <c r="S339" s="49"/>
      <c r="T339" s="51"/>
      <c r="U339" s="49"/>
      <c r="V339" s="49"/>
      <c r="W339" s="48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50">
        <f t="shared" si="5"/>
        <v>2663.7400000000002</v>
      </c>
    </row>
    <row r="340" spans="1:61" ht="15.75" x14ac:dyDescent="0.25">
      <c r="A340" s="4" t="s">
        <v>446</v>
      </c>
      <c r="B340" s="45">
        <v>110000034</v>
      </c>
      <c r="C340" s="48"/>
      <c r="D340" s="48"/>
      <c r="E340" s="48"/>
      <c r="F340" s="48"/>
      <c r="G340" s="49"/>
      <c r="H340" s="48"/>
      <c r="I340" s="48"/>
      <c r="J340" s="49">
        <v>47535.759999999995</v>
      </c>
      <c r="K340" s="49">
        <v>5560</v>
      </c>
      <c r="L340" s="49"/>
      <c r="M340" s="49"/>
      <c r="N340" s="49"/>
      <c r="O340" s="49"/>
      <c r="P340" s="49"/>
      <c r="Q340" s="49"/>
      <c r="R340" s="49"/>
      <c r="S340" s="49"/>
      <c r="T340" s="51"/>
      <c r="U340" s="49"/>
      <c r="V340" s="49"/>
      <c r="W340" s="48"/>
      <c r="X340" s="49"/>
      <c r="Y340" s="49"/>
      <c r="Z340" s="49">
        <v>189.5</v>
      </c>
      <c r="AA340" s="49">
        <v>24</v>
      </c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  <c r="AT340" s="49"/>
      <c r="AU340" s="49"/>
      <c r="AV340" s="49"/>
      <c r="AW340" s="49"/>
      <c r="AX340" s="49"/>
      <c r="AY340" s="49"/>
      <c r="AZ340" s="49"/>
      <c r="BA340" s="49"/>
      <c r="BB340" s="49"/>
      <c r="BC340" s="49"/>
      <c r="BD340" s="49"/>
      <c r="BE340" s="49"/>
      <c r="BF340" s="49"/>
      <c r="BG340" s="49"/>
      <c r="BH340" s="49"/>
      <c r="BI340" s="50">
        <f t="shared" si="5"/>
        <v>53309.259999999995</v>
      </c>
    </row>
    <row r="341" spans="1:61" ht="15.75" x14ac:dyDescent="0.25">
      <c r="A341" s="4" t="s">
        <v>356</v>
      </c>
      <c r="B341" s="45">
        <v>10000357</v>
      </c>
      <c r="C341" s="48"/>
      <c r="D341" s="48"/>
      <c r="E341" s="48"/>
      <c r="F341" s="48"/>
      <c r="G341" s="49"/>
      <c r="H341" s="48"/>
      <c r="I341" s="48"/>
      <c r="J341" s="49">
        <v>2536.7200000000003</v>
      </c>
      <c r="K341" s="49">
        <v>316</v>
      </c>
      <c r="L341" s="49"/>
      <c r="M341" s="49"/>
      <c r="N341" s="49"/>
      <c r="O341" s="49"/>
      <c r="P341" s="49"/>
      <c r="Q341" s="49"/>
      <c r="R341" s="49"/>
      <c r="S341" s="49"/>
      <c r="T341" s="51"/>
      <c r="U341" s="49"/>
      <c r="V341" s="49"/>
      <c r="W341" s="48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49"/>
      <c r="AX341" s="49"/>
      <c r="AY341" s="49"/>
      <c r="AZ341" s="49"/>
      <c r="BA341" s="49"/>
      <c r="BB341" s="49"/>
      <c r="BC341" s="49"/>
      <c r="BD341" s="49"/>
      <c r="BE341" s="49"/>
      <c r="BF341" s="49"/>
      <c r="BG341" s="49"/>
      <c r="BH341" s="49"/>
      <c r="BI341" s="50">
        <f t="shared" si="5"/>
        <v>2852.7200000000003</v>
      </c>
    </row>
    <row r="342" spans="1:61" ht="15.75" x14ac:dyDescent="0.25">
      <c r="A342" s="4" t="s">
        <v>452</v>
      </c>
      <c r="B342" s="45">
        <v>801600076</v>
      </c>
      <c r="C342" s="48"/>
      <c r="D342" s="48"/>
      <c r="E342" s="48"/>
      <c r="F342" s="48"/>
      <c r="G342" s="49"/>
      <c r="H342" s="48"/>
      <c r="I342" s="48"/>
      <c r="J342" s="49">
        <v>2831.2</v>
      </c>
      <c r="K342" s="49">
        <v>0</v>
      </c>
      <c r="L342" s="49"/>
      <c r="M342" s="49"/>
      <c r="N342" s="49"/>
      <c r="O342" s="49"/>
      <c r="P342" s="49"/>
      <c r="Q342" s="49"/>
      <c r="R342" s="49"/>
      <c r="S342" s="49"/>
      <c r="T342" s="51"/>
      <c r="U342" s="49"/>
      <c r="V342" s="49"/>
      <c r="W342" s="48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  <c r="AT342" s="49"/>
      <c r="AU342" s="49"/>
      <c r="AV342" s="49"/>
      <c r="AW342" s="49"/>
      <c r="AX342" s="49"/>
      <c r="AY342" s="49"/>
      <c r="AZ342" s="49"/>
      <c r="BA342" s="49"/>
      <c r="BB342" s="49"/>
      <c r="BC342" s="49"/>
      <c r="BD342" s="49"/>
      <c r="BE342" s="49"/>
      <c r="BF342" s="49"/>
      <c r="BG342" s="49"/>
      <c r="BH342" s="49"/>
      <c r="BI342" s="50">
        <f t="shared" si="5"/>
        <v>2831.2</v>
      </c>
    </row>
    <row r="343" spans="1:61" ht="15.75" x14ac:dyDescent="0.25">
      <c r="A343" s="4" t="s">
        <v>376</v>
      </c>
      <c r="B343" s="45">
        <v>50077442</v>
      </c>
      <c r="C343" s="48"/>
      <c r="D343" s="48"/>
      <c r="E343" s="48"/>
      <c r="F343" s="48"/>
      <c r="G343" s="49"/>
      <c r="H343" s="48"/>
      <c r="I343" s="48"/>
      <c r="J343" s="49">
        <v>1148.5899999999999</v>
      </c>
      <c r="K343" s="49">
        <v>136</v>
      </c>
      <c r="L343" s="49"/>
      <c r="M343" s="49"/>
      <c r="N343" s="49"/>
      <c r="O343" s="49"/>
      <c r="P343" s="49"/>
      <c r="Q343" s="49"/>
      <c r="R343" s="49"/>
      <c r="S343" s="49"/>
      <c r="T343" s="51"/>
      <c r="U343" s="49"/>
      <c r="V343" s="49"/>
      <c r="W343" s="48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  <c r="AT343" s="49"/>
      <c r="AU343" s="49"/>
      <c r="AV343" s="49"/>
      <c r="AW343" s="49"/>
      <c r="AX343" s="49"/>
      <c r="AY343" s="49"/>
      <c r="AZ343" s="49"/>
      <c r="BA343" s="49"/>
      <c r="BB343" s="49"/>
      <c r="BC343" s="49"/>
      <c r="BD343" s="49"/>
      <c r="BE343" s="49"/>
      <c r="BF343" s="49"/>
      <c r="BG343" s="49"/>
      <c r="BH343" s="49"/>
      <c r="BI343" s="50">
        <f t="shared" si="5"/>
        <v>1284.5899999999999</v>
      </c>
    </row>
    <row r="344" spans="1:61" ht="15.75" x14ac:dyDescent="0.25">
      <c r="A344" s="4" t="s">
        <v>471</v>
      </c>
      <c r="B344" s="45">
        <v>90077433</v>
      </c>
      <c r="C344" s="48"/>
      <c r="D344" s="48"/>
      <c r="E344" s="48"/>
      <c r="F344" s="48"/>
      <c r="G344" s="49"/>
      <c r="H344" s="48"/>
      <c r="I344" s="48"/>
      <c r="J344" s="49">
        <v>52698.79</v>
      </c>
      <c r="K344" s="49">
        <v>5420</v>
      </c>
      <c r="L344" s="49"/>
      <c r="M344" s="49"/>
      <c r="N344" s="49"/>
      <c r="O344" s="49"/>
      <c r="P344" s="49"/>
      <c r="Q344" s="49"/>
      <c r="R344" s="49"/>
      <c r="S344" s="49"/>
      <c r="T344" s="51"/>
      <c r="U344" s="49"/>
      <c r="V344" s="49"/>
      <c r="W344" s="48"/>
      <c r="X344" s="49"/>
      <c r="Y344" s="49"/>
      <c r="Z344" s="49">
        <v>44.22</v>
      </c>
      <c r="AA344" s="49">
        <v>0</v>
      </c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  <c r="AT344" s="49"/>
      <c r="AU344" s="49"/>
      <c r="AV344" s="49"/>
      <c r="AW344" s="49"/>
      <c r="AX344" s="49"/>
      <c r="AY344" s="49"/>
      <c r="AZ344" s="49"/>
      <c r="BA344" s="49"/>
      <c r="BB344" s="49"/>
      <c r="BC344" s="49"/>
      <c r="BD344" s="49"/>
      <c r="BE344" s="49"/>
      <c r="BF344" s="49"/>
      <c r="BG344" s="49">
        <v>638.17999999999995</v>
      </c>
      <c r="BH344" s="49">
        <v>60</v>
      </c>
      <c r="BI344" s="50">
        <f t="shared" si="5"/>
        <v>58861.19</v>
      </c>
    </row>
    <row r="345" spans="1:61" ht="15.75" x14ac:dyDescent="0.25">
      <c r="A345" s="4" t="s">
        <v>372</v>
      </c>
      <c r="B345" s="45">
        <v>10067404</v>
      </c>
      <c r="C345" s="48"/>
      <c r="D345" s="48"/>
      <c r="E345" s="48"/>
      <c r="F345" s="48"/>
      <c r="G345" s="49"/>
      <c r="H345" s="48"/>
      <c r="I345" s="48"/>
      <c r="J345" s="49">
        <v>45750.86</v>
      </c>
      <c r="K345" s="49">
        <v>4532</v>
      </c>
      <c r="L345" s="49"/>
      <c r="M345" s="49"/>
      <c r="N345" s="49"/>
      <c r="O345" s="49"/>
      <c r="P345" s="49"/>
      <c r="Q345" s="49"/>
      <c r="R345" s="49"/>
      <c r="S345" s="49"/>
      <c r="T345" s="51"/>
      <c r="U345" s="49"/>
      <c r="V345" s="49"/>
      <c r="W345" s="48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  <c r="AT345" s="49"/>
      <c r="AU345" s="49"/>
      <c r="AV345" s="49"/>
      <c r="AW345" s="49"/>
      <c r="AX345" s="49"/>
      <c r="AY345" s="49"/>
      <c r="AZ345" s="49"/>
      <c r="BA345" s="49"/>
      <c r="BB345" s="49"/>
      <c r="BC345" s="49"/>
      <c r="BD345" s="49"/>
      <c r="BE345" s="49"/>
      <c r="BF345" s="49"/>
      <c r="BG345" s="49">
        <v>58.76</v>
      </c>
      <c r="BH345" s="49">
        <v>8</v>
      </c>
      <c r="BI345" s="50">
        <f t="shared" si="5"/>
        <v>50349.62</v>
      </c>
    </row>
    <row r="346" spans="1:61" ht="15.75" x14ac:dyDescent="0.25">
      <c r="A346" s="4" t="s">
        <v>358</v>
      </c>
      <c r="B346" s="45">
        <v>10000435</v>
      </c>
      <c r="C346" s="48"/>
      <c r="D346" s="48"/>
      <c r="E346" s="48"/>
      <c r="F346" s="48"/>
      <c r="G346" s="49"/>
      <c r="H346" s="48"/>
      <c r="I346" s="48"/>
      <c r="J346" s="49">
        <v>2792.33</v>
      </c>
      <c r="K346" s="49">
        <v>372</v>
      </c>
      <c r="L346" s="49"/>
      <c r="M346" s="49"/>
      <c r="N346" s="49"/>
      <c r="O346" s="49"/>
      <c r="P346" s="49"/>
      <c r="Q346" s="49"/>
      <c r="R346" s="49"/>
      <c r="S346" s="49"/>
      <c r="T346" s="51"/>
      <c r="U346" s="49"/>
      <c r="V346" s="49"/>
      <c r="W346" s="48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  <c r="AT346" s="49"/>
      <c r="AU346" s="49"/>
      <c r="AV346" s="49"/>
      <c r="AW346" s="49"/>
      <c r="AX346" s="49"/>
      <c r="AY346" s="49"/>
      <c r="AZ346" s="49"/>
      <c r="BA346" s="49"/>
      <c r="BB346" s="49"/>
      <c r="BC346" s="49"/>
      <c r="BD346" s="49"/>
      <c r="BE346" s="49"/>
      <c r="BF346" s="49"/>
      <c r="BG346" s="49"/>
      <c r="BH346" s="49"/>
      <c r="BI346" s="50">
        <f t="shared" si="5"/>
        <v>3164.33</v>
      </c>
    </row>
    <row r="347" spans="1:61" ht="15.75" x14ac:dyDescent="0.25">
      <c r="A347" s="4" t="s">
        <v>364</v>
      </c>
      <c r="B347" s="45">
        <v>10001091</v>
      </c>
      <c r="C347" s="48"/>
      <c r="D347" s="48"/>
      <c r="E347" s="48"/>
      <c r="F347" s="48"/>
      <c r="G347" s="49"/>
      <c r="H347" s="48"/>
      <c r="I347" s="48"/>
      <c r="J347" s="49">
        <v>6528.3799999999992</v>
      </c>
      <c r="K347" s="49">
        <v>736</v>
      </c>
      <c r="L347" s="49"/>
      <c r="M347" s="49"/>
      <c r="N347" s="49"/>
      <c r="O347" s="49"/>
      <c r="P347" s="49"/>
      <c r="Q347" s="49"/>
      <c r="R347" s="49"/>
      <c r="S347" s="49"/>
      <c r="T347" s="51"/>
      <c r="U347" s="49"/>
      <c r="V347" s="49"/>
      <c r="W347" s="48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  <c r="AT347" s="49"/>
      <c r="AU347" s="49"/>
      <c r="AV347" s="49"/>
      <c r="AW347" s="49"/>
      <c r="AX347" s="49"/>
      <c r="AY347" s="49"/>
      <c r="AZ347" s="49"/>
      <c r="BA347" s="49"/>
      <c r="BB347" s="49"/>
      <c r="BC347" s="49"/>
      <c r="BD347" s="49"/>
      <c r="BE347" s="49"/>
      <c r="BF347" s="49"/>
      <c r="BG347" s="49"/>
      <c r="BH347" s="49"/>
      <c r="BI347" s="50">
        <f t="shared" si="5"/>
        <v>7264.3799999999992</v>
      </c>
    </row>
    <row r="348" spans="1:61" ht="15.75" x14ac:dyDescent="0.25">
      <c r="A348" s="4" t="s">
        <v>365</v>
      </c>
      <c r="B348" s="45">
        <v>10001096</v>
      </c>
      <c r="C348" s="48"/>
      <c r="D348" s="48"/>
      <c r="E348" s="48"/>
      <c r="F348" s="48"/>
      <c r="G348" s="49"/>
      <c r="H348" s="48"/>
      <c r="I348" s="48"/>
      <c r="J348" s="49">
        <v>9140.9299999999985</v>
      </c>
      <c r="K348" s="49">
        <v>1040</v>
      </c>
      <c r="L348" s="49"/>
      <c r="M348" s="49"/>
      <c r="N348" s="49"/>
      <c r="O348" s="49"/>
      <c r="P348" s="49"/>
      <c r="Q348" s="49"/>
      <c r="R348" s="49"/>
      <c r="S348" s="49"/>
      <c r="T348" s="51"/>
      <c r="U348" s="49"/>
      <c r="V348" s="49"/>
      <c r="W348" s="48"/>
      <c r="X348" s="49"/>
      <c r="Y348" s="49"/>
      <c r="Z348" s="49">
        <v>2421.96</v>
      </c>
      <c r="AA348" s="49">
        <v>0</v>
      </c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  <c r="AT348" s="49"/>
      <c r="AU348" s="49"/>
      <c r="AV348" s="49"/>
      <c r="AW348" s="49"/>
      <c r="AX348" s="49"/>
      <c r="AY348" s="49"/>
      <c r="AZ348" s="49"/>
      <c r="BA348" s="49"/>
      <c r="BB348" s="49"/>
      <c r="BC348" s="49"/>
      <c r="BD348" s="49"/>
      <c r="BE348" s="49"/>
      <c r="BF348" s="49"/>
      <c r="BG348" s="49"/>
      <c r="BH348" s="49"/>
      <c r="BI348" s="50">
        <f t="shared" si="5"/>
        <v>12602.89</v>
      </c>
    </row>
    <row r="349" spans="1:61" ht="15.75" x14ac:dyDescent="0.25">
      <c r="A349" s="4" t="s">
        <v>379</v>
      </c>
      <c r="B349" s="45">
        <v>170000043</v>
      </c>
      <c r="C349" s="48"/>
      <c r="D349" s="48"/>
      <c r="E349" s="48"/>
      <c r="F349" s="48"/>
      <c r="G349" s="49"/>
      <c r="H349" s="48"/>
      <c r="I349" s="48"/>
      <c r="J349" s="49">
        <v>2779.5</v>
      </c>
      <c r="K349" s="49">
        <v>268</v>
      </c>
      <c r="L349" s="49"/>
      <c r="M349" s="49"/>
      <c r="N349" s="49"/>
      <c r="O349" s="49"/>
      <c r="P349" s="49"/>
      <c r="Q349" s="49"/>
      <c r="R349" s="49"/>
      <c r="S349" s="49"/>
      <c r="T349" s="51"/>
      <c r="U349" s="49"/>
      <c r="V349" s="49"/>
      <c r="W349" s="48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  <c r="AT349" s="49"/>
      <c r="AU349" s="49"/>
      <c r="AV349" s="49"/>
      <c r="AW349" s="49"/>
      <c r="AX349" s="49"/>
      <c r="AY349" s="49"/>
      <c r="AZ349" s="49"/>
      <c r="BA349" s="49"/>
      <c r="BB349" s="49"/>
      <c r="BC349" s="49"/>
      <c r="BD349" s="49"/>
      <c r="BE349" s="49"/>
      <c r="BF349" s="49"/>
      <c r="BG349" s="49"/>
      <c r="BH349" s="49"/>
      <c r="BI349" s="50">
        <f t="shared" si="5"/>
        <v>3047.5</v>
      </c>
    </row>
    <row r="350" spans="1:61" ht="15.75" x14ac:dyDescent="0.25">
      <c r="A350" s="4" t="s">
        <v>447</v>
      </c>
      <c r="B350" s="45">
        <v>5000025</v>
      </c>
      <c r="C350" s="48"/>
      <c r="D350" s="48"/>
      <c r="E350" s="48"/>
      <c r="F350" s="48"/>
      <c r="G350" s="49"/>
      <c r="H350" s="48"/>
      <c r="I350" s="48"/>
      <c r="J350" s="49">
        <v>15189.789999999999</v>
      </c>
      <c r="K350" s="49">
        <v>0</v>
      </c>
      <c r="L350" s="49"/>
      <c r="M350" s="49"/>
      <c r="N350" s="49"/>
      <c r="O350" s="49"/>
      <c r="P350" s="49"/>
      <c r="Q350" s="49"/>
      <c r="R350" s="49"/>
      <c r="S350" s="49"/>
      <c r="T350" s="51"/>
      <c r="U350" s="49"/>
      <c r="V350" s="49"/>
      <c r="W350" s="48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  <c r="AT350" s="49"/>
      <c r="AU350" s="49"/>
      <c r="AV350" s="49"/>
      <c r="AW350" s="49"/>
      <c r="AX350" s="49"/>
      <c r="AY350" s="49"/>
      <c r="AZ350" s="49"/>
      <c r="BA350" s="49"/>
      <c r="BB350" s="49"/>
      <c r="BC350" s="49"/>
      <c r="BD350" s="49"/>
      <c r="BE350" s="49"/>
      <c r="BF350" s="49"/>
      <c r="BG350" s="49">
        <v>498.07</v>
      </c>
      <c r="BH350" s="49">
        <v>0</v>
      </c>
      <c r="BI350" s="50">
        <f t="shared" si="5"/>
        <v>15687.859999999999</v>
      </c>
    </row>
    <row r="351" spans="1:61" ht="15.75" x14ac:dyDescent="0.25">
      <c r="A351" s="4" t="s">
        <v>353</v>
      </c>
      <c r="B351" s="45">
        <v>10000323</v>
      </c>
      <c r="C351" s="48"/>
      <c r="D351" s="48"/>
      <c r="E351" s="48"/>
      <c r="F351" s="48"/>
      <c r="G351" s="49"/>
      <c r="H351" s="48"/>
      <c r="I351" s="48"/>
      <c r="J351" s="49">
        <v>1903.75</v>
      </c>
      <c r="K351" s="49">
        <v>212</v>
      </c>
      <c r="L351" s="49"/>
      <c r="M351" s="49"/>
      <c r="N351" s="49"/>
      <c r="O351" s="49"/>
      <c r="P351" s="49"/>
      <c r="Q351" s="49"/>
      <c r="R351" s="49"/>
      <c r="S351" s="49"/>
      <c r="T351" s="51"/>
      <c r="U351" s="49"/>
      <c r="V351" s="49"/>
      <c r="W351" s="48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  <c r="AT351" s="49"/>
      <c r="AU351" s="49"/>
      <c r="AV351" s="49"/>
      <c r="AW351" s="49"/>
      <c r="AX351" s="49"/>
      <c r="AY351" s="49"/>
      <c r="AZ351" s="49"/>
      <c r="BA351" s="49"/>
      <c r="BB351" s="49"/>
      <c r="BC351" s="49"/>
      <c r="BD351" s="49"/>
      <c r="BE351" s="49"/>
      <c r="BF351" s="49"/>
      <c r="BG351" s="49"/>
      <c r="BH351" s="49"/>
      <c r="BI351" s="50">
        <f t="shared" si="5"/>
        <v>2115.75</v>
      </c>
    </row>
    <row r="352" spans="1:61" ht="15.75" x14ac:dyDescent="0.25">
      <c r="A352" s="4" t="s">
        <v>371</v>
      </c>
      <c r="B352" s="45">
        <v>10001694</v>
      </c>
      <c r="C352" s="48"/>
      <c r="D352" s="48"/>
      <c r="E352" s="48"/>
      <c r="F352" s="48"/>
      <c r="G352" s="49"/>
      <c r="H352" s="48"/>
      <c r="I352" s="48"/>
      <c r="J352" s="49">
        <v>4989.83</v>
      </c>
      <c r="K352" s="49">
        <v>664</v>
      </c>
      <c r="L352" s="49"/>
      <c r="M352" s="49"/>
      <c r="N352" s="49"/>
      <c r="O352" s="49"/>
      <c r="P352" s="49"/>
      <c r="Q352" s="49"/>
      <c r="R352" s="49"/>
      <c r="S352" s="49"/>
      <c r="T352" s="51"/>
      <c r="U352" s="49"/>
      <c r="V352" s="49"/>
      <c r="W352" s="48"/>
      <c r="X352" s="49"/>
      <c r="Y352" s="49"/>
      <c r="Z352" s="49"/>
      <c r="AA352" s="49"/>
      <c r="AB352" s="49"/>
      <c r="AC352" s="49"/>
      <c r="AD352" s="49"/>
      <c r="AE352" s="49">
        <v>787.84999999999991</v>
      </c>
      <c r="AF352" s="49"/>
      <c r="AG352" s="49">
        <v>132576.27000000002</v>
      </c>
      <c r="AH352" s="49">
        <v>8</v>
      </c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  <c r="AT352" s="49"/>
      <c r="AU352" s="49"/>
      <c r="AV352" s="49"/>
      <c r="AW352" s="49"/>
      <c r="AX352" s="49"/>
      <c r="AY352" s="49"/>
      <c r="AZ352" s="49"/>
      <c r="BA352" s="49"/>
      <c r="BB352" s="49"/>
      <c r="BC352" s="49"/>
      <c r="BD352" s="49"/>
      <c r="BE352" s="49"/>
      <c r="BF352" s="49"/>
      <c r="BG352" s="49"/>
      <c r="BH352" s="49"/>
      <c r="BI352" s="50">
        <f t="shared" si="5"/>
        <v>139025.95000000001</v>
      </c>
    </row>
    <row r="353" spans="1:61" ht="15.75" x14ac:dyDescent="0.25">
      <c r="A353" s="4" t="s">
        <v>382</v>
      </c>
      <c r="B353" s="45">
        <v>210000043</v>
      </c>
      <c r="C353" s="48"/>
      <c r="D353" s="48"/>
      <c r="E353" s="48"/>
      <c r="F353" s="48"/>
      <c r="G353" s="49"/>
      <c r="H353" s="48"/>
      <c r="I353" s="48"/>
      <c r="J353" s="49">
        <v>3719.67</v>
      </c>
      <c r="K353" s="49">
        <v>372</v>
      </c>
      <c r="L353" s="49"/>
      <c r="M353" s="49"/>
      <c r="N353" s="49"/>
      <c r="O353" s="49"/>
      <c r="P353" s="49"/>
      <c r="Q353" s="49"/>
      <c r="R353" s="49"/>
      <c r="S353" s="49"/>
      <c r="T353" s="51"/>
      <c r="U353" s="49"/>
      <c r="V353" s="49"/>
      <c r="W353" s="48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  <c r="AT353" s="49"/>
      <c r="AU353" s="49"/>
      <c r="AV353" s="49"/>
      <c r="AW353" s="49"/>
      <c r="AX353" s="49"/>
      <c r="AY353" s="49"/>
      <c r="AZ353" s="49"/>
      <c r="BA353" s="49"/>
      <c r="BB353" s="49"/>
      <c r="BC353" s="49"/>
      <c r="BD353" s="49"/>
      <c r="BE353" s="49"/>
      <c r="BF353" s="49"/>
      <c r="BG353" s="49"/>
      <c r="BH353" s="49"/>
      <c r="BI353" s="50">
        <f t="shared" si="5"/>
        <v>4091.67</v>
      </c>
    </row>
    <row r="354" spans="1:61" ht="15.75" x14ac:dyDescent="0.25">
      <c r="A354" s="4" t="s">
        <v>448</v>
      </c>
      <c r="B354" s="45">
        <v>806900005</v>
      </c>
      <c r="C354" s="48"/>
      <c r="D354" s="48"/>
      <c r="E354" s="48"/>
      <c r="F354" s="48"/>
      <c r="G354" s="49"/>
      <c r="H354" s="48"/>
      <c r="I354" s="48"/>
      <c r="J354" s="49">
        <v>1080.73</v>
      </c>
      <c r="K354" s="49">
        <v>0</v>
      </c>
      <c r="L354" s="49"/>
      <c r="M354" s="49"/>
      <c r="N354" s="49"/>
      <c r="O354" s="49"/>
      <c r="P354" s="49"/>
      <c r="Q354" s="49"/>
      <c r="R354" s="49"/>
      <c r="S354" s="49"/>
      <c r="T354" s="51"/>
      <c r="U354" s="49"/>
      <c r="V354" s="49"/>
      <c r="W354" s="48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  <c r="AT354" s="49"/>
      <c r="AU354" s="49"/>
      <c r="AV354" s="49"/>
      <c r="AW354" s="49"/>
      <c r="AX354" s="49"/>
      <c r="AY354" s="49"/>
      <c r="AZ354" s="49"/>
      <c r="BA354" s="49"/>
      <c r="BB354" s="49"/>
      <c r="BC354" s="49"/>
      <c r="BD354" s="49"/>
      <c r="BE354" s="49"/>
      <c r="BF354" s="49"/>
      <c r="BG354" s="49"/>
      <c r="BH354" s="49"/>
      <c r="BI354" s="50">
        <f t="shared" si="5"/>
        <v>1080.73</v>
      </c>
    </row>
    <row r="355" spans="1:61" ht="15.75" x14ac:dyDescent="0.25">
      <c r="A355" s="4" t="s">
        <v>366</v>
      </c>
      <c r="B355" s="45">
        <v>10001204</v>
      </c>
      <c r="C355" s="48"/>
      <c r="D355" s="48"/>
      <c r="E355" s="48"/>
      <c r="F355" s="48"/>
      <c r="G355" s="49"/>
      <c r="H355" s="48"/>
      <c r="I355" s="48"/>
      <c r="J355" s="49">
        <v>20353.77</v>
      </c>
      <c r="K355" s="49">
        <v>2160</v>
      </c>
      <c r="L355" s="49"/>
      <c r="M355" s="49"/>
      <c r="N355" s="49"/>
      <c r="O355" s="49"/>
      <c r="P355" s="49"/>
      <c r="Q355" s="49"/>
      <c r="R355" s="49"/>
      <c r="S355" s="49"/>
      <c r="T355" s="51"/>
      <c r="U355" s="49"/>
      <c r="V355" s="49"/>
      <c r="W355" s="48"/>
      <c r="X355" s="49"/>
      <c r="Y355" s="49"/>
      <c r="Z355" s="49">
        <v>74.3</v>
      </c>
      <c r="AA355" s="49">
        <v>0</v>
      </c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  <c r="AT355" s="49"/>
      <c r="AU355" s="49"/>
      <c r="AV355" s="49"/>
      <c r="AW355" s="49"/>
      <c r="AX355" s="49"/>
      <c r="AY355" s="49"/>
      <c r="AZ355" s="49"/>
      <c r="BA355" s="49"/>
      <c r="BB355" s="49"/>
      <c r="BC355" s="49"/>
      <c r="BD355" s="49"/>
      <c r="BE355" s="49"/>
      <c r="BF355" s="49"/>
      <c r="BG355" s="49">
        <v>443.37</v>
      </c>
      <c r="BH355" s="49">
        <v>52</v>
      </c>
      <c r="BI355" s="50">
        <f t="shared" si="5"/>
        <v>23083.439999999999</v>
      </c>
    </row>
    <row r="356" spans="1:61" ht="15.75" x14ac:dyDescent="0.25">
      <c r="A356" s="4" t="s">
        <v>385</v>
      </c>
      <c r="B356" s="45">
        <v>740200012</v>
      </c>
      <c r="C356" s="48"/>
      <c r="D356" s="48"/>
      <c r="E356" s="48"/>
      <c r="F356" s="48"/>
      <c r="G356" s="49"/>
      <c r="H356" s="48"/>
      <c r="I356" s="48"/>
      <c r="J356" s="49">
        <v>293.19</v>
      </c>
      <c r="K356" s="49">
        <v>32</v>
      </c>
      <c r="L356" s="49"/>
      <c r="M356" s="49"/>
      <c r="N356" s="49"/>
      <c r="O356" s="49"/>
      <c r="P356" s="49"/>
      <c r="Q356" s="49"/>
      <c r="R356" s="49"/>
      <c r="S356" s="49"/>
      <c r="T356" s="51"/>
      <c r="U356" s="49"/>
      <c r="V356" s="49"/>
      <c r="W356" s="48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  <c r="AT356" s="49"/>
      <c r="AU356" s="49"/>
      <c r="AV356" s="49"/>
      <c r="AW356" s="49"/>
      <c r="AX356" s="49"/>
      <c r="AY356" s="49"/>
      <c r="AZ356" s="49"/>
      <c r="BA356" s="49"/>
      <c r="BB356" s="49"/>
      <c r="BC356" s="49"/>
      <c r="BD356" s="49"/>
      <c r="BE356" s="49"/>
      <c r="BF356" s="49"/>
      <c r="BG356" s="49"/>
      <c r="BH356" s="49"/>
      <c r="BI356" s="50">
        <f t="shared" si="5"/>
        <v>325.19</v>
      </c>
    </row>
    <row r="357" spans="1:61" ht="15.75" x14ac:dyDescent="0.25">
      <c r="A357" s="4" t="s">
        <v>349</v>
      </c>
      <c r="B357" s="45">
        <v>10000032</v>
      </c>
      <c r="C357" s="48"/>
      <c r="D357" s="48"/>
      <c r="E357" s="48"/>
      <c r="F357" s="48"/>
      <c r="G357" s="49"/>
      <c r="H357" s="48"/>
      <c r="I357" s="48"/>
      <c r="J357" s="49">
        <v>34071.18</v>
      </c>
      <c r="K357" s="49">
        <v>3836</v>
      </c>
      <c r="L357" s="49"/>
      <c r="M357" s="49"/>
      <c r="N357" s="49"/>
      <c r="O357" s="49"/>
      <c r="P357" s="49"/>
      <c r="Q357" s="49"/>
      <c r="R357" s="49"/>
      <c r="S357" s="49"/>
      <c r="T357" s="51"/>
      <c r="U357" s="49"/>
      <c r="V357" s="49"/>
      <c r="W357" s="48"/>
      <c r="X357" s="49"/>
      <c r="Y357" s="49"/>
      <c r="Z357" s="49">
        <v>14.79</v>
      </c>
      <c r="AA357" s="49">
        <v>0</v>
      </c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  <c r="AT357" s="49"/>
      <c r="AU357" s="49"/>
      <c r="AV357" s="49"/>
      <c r="AW357" s="49"/>
      <c r="AX357" s="49"/>
      <c r="AY357" s="49"/>
      <c r="AZ357" s="49"/>
      <c r="BA357" s="49"/>
      <c r="BB357" s="49"/>
      <c r="BC357" s="49"/>
      <c r="BD357" s="49"/>
      <c r="BE357" s="49"/>
      <c r="BF357" s="49"/>
      <c r="BG357" s="49"/>
      <c r="BH357" s="49"/>
      <c r="BI357" s="50">
        <f t="shared" si="5"/>
        <v>37921.97</v>
      </c>
    </row>
    <row r="358" spans="1:61" ht="15.75" x14ac:dyDescent="0.25">
      <c r="A358" s="4" t="s">
        <v>386</v>
      </c>
      <c r="B358" s="45">
        <v>800800027</v>
      </c>
      <c r="C358" s="48"/>
      <c r="D358" s="48"/>
      <c r="E358" s="48"/>
      <c r="F358" s="48"/>
      <c r="G358" s="49"/>
      <c r="H358" s="48"/>
      <c r="I358" s="48"/>
      <c r="J358" s="49">
        <v>2255.17</v>
      </c>
      <c r="K358" s="49">
        <v>280</v>
      </c>
      <c r="L358" s="49"/>
      <c r="M358" s="49"/>
      <c r="N358" s="49"/>
      <c r="O358" s="49"/>
      <c r="P358" s="49"/>
      <c r="Q358" s="49"/>
      <c r="R358" s="49"/>
      <c r="S358" s="49"/>
      <c r="T358" s="51"/>
      <c r="U358" s="49"/>
      <c r="V358" s="49"/>
      <c r="W358" s="48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  <c r="AT358" s="49"/>
      <c r="AU358" s="49"/>
      <c r="AV358" s="49"/>
      <c r="AW358" s="49"/>
      <c r="AX358" s="49"/>
      <c r="AY358" s="49"/>
      <c r="AZ358" s="49"/>
      <c r="BA358" s="49"/>
      <c r="BB358" s="49"/>
      <c r="BC358" s="49"/>
      <c r="BD358" s="49"/>
      <c r="BE358" s="49"/>
      <c r="BF358" s="49"/>
      <c r="BG358" s="49"/>
      <c r="BH358" s="49"/>
      <c r="BI358" s="50">
        <f t="shared" si="5"/>
        <v>2535.17</v>
      </c>
    </row>
    <row r="359" spans="1:61" ht="15.75" x14ac:dyDescent="0.25">
      <c r="A359" s="4" t="s">
        <v>470</v>
      </c>
      <c r="B359" s="45">
        <v>1000317</v>
      </c>
      <c r="C359" s="48"/>
      <c r="D359" s="48"/>
      <c r="E359" s="48"/>
      <c r="F359" s="48"/>
      <c r="G359" s="49"/>
      <c r="H359" s="48"/>
      <c r="I359" s="48"/>
      <c r="J359" s="49">
        <v>690.35</v>
      </c>
      <c r="K359" s="49">
        <v>0</v>
      </c>
      <c r="L359" s="49"/>
      <c r="M359" s="49"/>
      <c r="N359" s="49"/>
      <c r="O359" s="49"/>
      <c r="P359" s="49"/>
      <c r="Q359" s="49"/>
      <c r="R359" s="49"/>
      <c r="S359" s="49"/>
      <c r="T359" s="51"/>
      <c r="U359" s="49"/>
      <c r="V359" s="49"/>
      <c r="W359" s="48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  <c r="AT359" s="49"/>
      <c r="AU359" s="49"/>
      <c r="AV359" s="49"/>
      <c r="AW359" s="49"/>
      <c r="AX359" s="49"/>
      <c r="AY359" s="49"/>
      <c r="AZ359" s="49"/>
      <c r="BA359" s="49"/>
      <c r="BB359" s="49"/>
      <c r="BC359" s="49"/>
      <c r="BD359" s="49"/>
      <c r="BE359" s="49"/>
      <c r="BF359" s="49"/>
      <c r="BG359" s="49"/>
      <c r="BH359" s="49"/>
      <c r="BI359" s="50">
        <f t="shared" si="5"/>
        <v>690.35</v>
      </c>
    </row>
    <row r="360" spans="1:61" ht="15.75" x14ac:dyDescent="0.25">
      <c r="A360" s="4" t="s">
        <v>389</v>
      </c>
      <c r="B360" s="45">
        <v>809635210</v>
      </c>
      <c r="C360" s="48"/>
      <c r="D360" s="48"/>
      <c r="E360" s="48"/>
      <c r="F360" s="48"/>
      <c r="G360" s="49"/>
      <c r="H360" s="48"/>
      <c r="I360" s="48"/>
      <c r="J360" s="49">
        <v>205.76</v>
      </c>
      <c r="K360" s="49">
        <v>28</v>
      </c>
      <c r="L360" s="49"/>
      <c r="M360" s="49"/>
      <c r="N360" s="49"/>
      <c r="O360" s="49"/>
      <c r="P360" s="49"/>
      <c r="Q360" s="49"/>
      <c r="R360" s="49"/>
      <c r="S360" s="49"/>
      <c r="T360" s="51"/>
      <c r="U360" s="49"/>
      <c r="V360" s="49"/>
      <c r="W360" s="48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  <c r="AT360" s="49"/>
      <c r="AU360" s="49"/>
      <c r="AV360" s="49"/>
      <c r="AW360" s="49"/>
      <c r="AX360" s="49"/>
      <c r="AY360" s="49"/>
      <c r="AZ360" s="49"/>
      <c r="BA360" s="49"/>
      <c r="BB360" s="49"/>
      <c r="BC360" s="49"/>
      <c r="BD360" s="49"/>
      <c r="BE360" s="49"/>
      <c r="BF360" s="49"/>
      <c r="BG360" s="49"/>
      <c r="BH360" s="49"/>
      <c r="BI360" s="50">
        <f t="shared" si="5"/>
        <v>233.76</v>
      </c>
    </row>
    <row r="361" spans="1:61" ht="15.75" x14ac:dyDescent="0.25">
      <c r="A361" s="4" t="s">
        <v>478</v>
      </c>
      <c r="B361" s="45">
        <v>10095201</v>
      </c>
      <c r="C361" s="48"/>
      <c r="D361" s="48"/>
      <c r="E361" s="48"/>
      <c r="F361" s="48"/>
      <c r="G361" s="49"/>
      <c r="H361" s="48"/>
      <c r="I361" s="48"/>
      <c r="J361" s="49">
        <v>21.13</v>
      </c>
      <c r="K361" s="49">
        <v>0</v>
      </c>
      <c r="L361" s="49"/>
      <c r="M361" s="49"/>
      <c r="N361" s="49"/>
      <c r="O361" s="49"/>
      <c r="P361" s="49"/>
      <c r="Q361" s="49"/>
      <c r="R361" s="49"/>
      <c r="S361" s="49"/>
      <c r="T361" s="51"/>
      <c r="U361" s="49"/>
      <c r="V361" s="49"/>
      <c r="W361" s="48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  <c r="AT361" s="49"/>
      <c r="AU361" s="49"/>
      <c r="AV361" s="49"/>
      <c r="AW361" s="49"/>
      <c r="AX361" s="49"/>
      <c r="AY361" s="49"/>
      <c r="AZ361" s="49"/>
      <c r="BA361" s="49"/>
      <c r="BB361" s="49"/>
      <c r="BC361" s="49"/>
      <c r="BD361" s="49"/>
      <c r="BE361" s="49"/>
      <c r="BF361" s="49"/>
      <c r="BG361" s="49"/>
      <c r="BH361" s="49"/>
      <c r="BI361" s="50">
        <f t="shared" si="5"/>
        <v>21.13</v>
      </c>
    </row>
    <row r="362" spans="1:61" ht="15.75" x14ac:dyDescent="0.25">
      <c r="A362" s="4" t="s">
        <v>383</v>
      </c>
      <c r="B362" s="45">
        <v>270000088</v>
      </c>
      <c r="C362" s="48"/>
      <c r="D362" s="48"/>
      <c r="E362" s="48"/>
      <c r="F362" s="48"/>
      <c r="G362" s="49"/>
      <c r="H362" s="48"/>
      <c r="I362" s="48"/>
      <c r="J362" s="49">
        <v>13629.869999999999</v>
      </c>
      <c r="K362" s="49">
        <v>1704</v>
      </c>
      <c r="L362" s="49"/>
      <c r="M362" s="49"/>
      <c r="N362" s="49"/>
      <c r="O362" s="49"/>
      <c r="P362" s="49"/>
      <c r="Q362" s="49"/>
      <c r="R362" s="49"/>
      <c r="S362" s="49"/>
      <c r="T362" s="51"/>
      <c r="U362" s="49"/>
      <c r="V362" s="49"/>
      <c r="W362" s="48"/>
      <c r="X362" s="49"/>
      <c r="Y362" s="49"/>
      <c r="Z362" s="49">
        <v>626.46</v>
      </c>
      <c r="AA362" s="49">
        <v>72</v>
      </c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  <c r="AT362" s="49"/>
      <c r="AU362" s="49"/>
      <c r="AV362" s="49"/>
      <c r="AW362" s="49"/>
      <c r="AX362" s="49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50">
        <f t="shared" si="5"/>
        <v>16032.329999999998</v>
      </c>
    </row>
    <row r="363" spans="1:61" ht="15.75" x14ac:dyDescent="0.25">
      <c r="A363" s="4" t="s">
        <v>352</v>
      </c>
      <c r="B363" s="45">
        <v>10000316</v>
      </c>
      <c r="C363" s="48"/>
      <c r="D363" s="48"/>
      <c r="E363" s="48"/>
      <c r="F363" s="48"/>
      <c r="G363" s="49"/>
      <c r="H363" s="48"/>
      <c r="I363" s="48"/>
      <c r="J363" s="49">
        <v>2251.5699999999997</v>
      </c>
      <c r="K363" s="49">
        <v>304</v>
      </c>
      <c r="L363" s="49"/>
      <c r="M363" s="49"/>
      <c r="N363" s="49"/>
      <c r="O363" s="49"/>
      <c r="P363" s="49"/>
      <c r="Q363" s="49"/>
      <c r="R363" s="49"/>
      <c r="S363" s="49"/>
      <c r="T363" s="51"/>
      <c r="U363" s="49"/>
      <c r="V363" s="49"/>
      <c r="W363" s="48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  <c r="AT363" s="49"/>
      <c r="AU363" s="49"/>
      <c r="AV363" s="49"/>
      <c r="AW363" s="49"/>
      <c r="AX363" s="49"/>
      <c r="AY363" s="49"/>
      <c r="AZ363" s="49"/>
      <c r="BA363" s="49"/>
      <c r="BB363" s="49"/>
      <c r="BC363" s="49"/>
      <c r="BD363" s="49"/>
      <c r="BE363" s="49"/>
      <c r="BF363" s="49"/>
      <c r="BG363" s="49"/>
      <c r="BH363" s="49"/>
      <c r="BI363" s="50">
        <f t="shared" si="5"/>
        <v>2555.5699999999997</v>
      </c>
    </row>
    <row r="364" spans="1:61" ht="15.75" x14ac:dyDescent="0.25">
      <c r="A364" s="4" t="s">
        <v>377</v>
      </c>
      <c r="B364" s="45">
        <v>90000074</v>
      </c>
      <c r="C364" s="48"/>
      <c r="D364" s="48"/>
      <c r="E364" s="48"/>
      <c r="F364" s="48"/>
      <c r="G364" s="49"/>
      <c r="H364" s="48"/>
      <c r="I364" s="48"/>
      <c r="J364" s="49">
        <v>6534.38</v>
      </c>
      <c r="K364" s="49">
        <v>628</v>
      </c>
      <c r="L364" s="49"/>
      <c r="M364" s="49"/>
      <c r="N364" s="49"/>
      <c r="O364" s="49"/>
      <c r="P364" s="49"/>
      <c r="Q364" s="49"/>
      <c r="R364" s="49"/>
      <c r="S364" s="49"/>
      <c r="T364" s="51"/>
      <c r="U364" s="49"/>
      <c r="V364" s="49"/>
      <c r="W364" s="48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  <c r="AT364" s="49"/>
      <c r="AU364" s="49"/>
      <c r="AV364" s="49"/>
      <c r="AW364" s="49"/>
      <c r="AX364" s="49"/>
      <c r="AY364" s="49"/>
      <c r="AZ364" s="49"/>
      <c r="BA364" s="49"/>
      <c r="BB364" s="49"/>
      <c r="BC364" s="49"/>
      <c r="BD364" s="49"/>
      <c r="BE364" s="49"/>
      <c r="BF364" s="49"/>
      <c r="BG364" s="49"/>
      <c r="BH364" s="49"/>
      <c r="BI364" s="50">
        <f t="shared" si="5"/>
        <v>7162.38</v>
      </c>
    </row>
    <row r="365" spans="1:61" ht="15.75" x14ac:dyDescent="0.25">
      <c r="A365" s="4" t="s">
        <v>381</v>
      </c>
      <c r="B365" s="45">
        <v>170077434</v>
      </c>
      <c r="C365" s="48"/>
      <c r="D365" s="48"/>
      <c r="E365" s="48"/>
      <c r="F365" s="48"/>
      <c r="G365" s="49"/>
      <c r="H365" s="48"/>
      <c r="I365" s="48"/>
      <c r="J365" s="49">
        <v>5734.27</v>
      </c>
      <c r="K365" s="49">
        <v>524</v>
      </c>
      <c r="L365" s="49"/>
      <c r="M365" s="49"/>
      <c r="N365" s="49"/>
      <c r="O365" s="48"/>
      <c r="P365" s="48"/>
      <c r="Q365" s="49"/>
      <c r="R365" s="49"/>
      <c r="S365" s="49"/>
      <c r="T365" s="51"/>
      <c r="U365" s="49"/>
      <c r="V365" s="49"/>
      <c r="W365" s="48"/>
      <c r="X365" s="49"/>
      <c r="Y365" s="48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  <c r="AT365" s="49"/>
      <c r="AU365" s="49"/>
      <c r="AV365" s="49"/>
      <c r="AW365" s="49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50">
        <f t="shared" si="5"/>
        <v>6258.27</v>
      </c>
    </row>
    <row r="366" spans="1:61" ht="15.75" x14ac:dyDescent="0.25">
      <c r="A366" s="4" t="s">
        <v>387</v>
      </c>
      <c r="B366" s="45">
        <v>801600020</v>
      </c>
      <c r="C366" s="48"/>
      <c r="D366" s="48"/>
      <c r="E366" s="48"/>
      <c r="F366" s="48"/>
      <c r="G366" s="49"/>
      <c r="H366" s="48"/>
      <c r="I366" s="48"/>
      <c r="J366" s="49">
        <v>2104.91</v>
      </c>
      <c r="K366" s="49">
        <v>228</v>
      </c>
      <c r="L366" s="49"/>
      <c r="M366" s="49"/>
      <c r="N366" s="49"/>
      <c r="O366" s="48"/>
      <c r="P366" s="48"/>
      <c r="Q366" s="49"/>
      <c r="R366" s="49"/>
      <c r="S366" s="49"/>
      <c r="T366" s="51"/>
      <c r="U366" s="49"/>
      <c r="V366" s="49"/>
      <c r="W366" s="48"/>
      <c r="X366" s="49"/>
      <c r="Y366" s="48"/>
      <c r="Z366" s="49">
        <v>14.79</v>
      </c>
      <c r="AA366" s="49">
        <v>0</v>
      </c>
      <c r="AB366" s="49"/>
      <c r="AC366" s="48"/>
      <c r="AD366" s="49"/>
      <c r="AE366" s="49"/>
      <c r="AF366" s="48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  <c r="AT366" s="49"/>
      <c r="AU366" s="49"/>
      <c r="AV366" s="49"/>
      <c r="AW366" s="49"/>
      <c r="AX366" s="49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50">
        <f t="shared" si="5"/>
        <v>2347.6999999999998</v>
      </c>
    </row>
    <row r="367" spans="1:61" ht="13.5" customHeight="1" x14ac:dyDescent="0.25">
      <c r="A367" s="4" t="s">
        <v>367</v>
      </c>
      <c r="B367" s="45">
        <v>10001273</v>
      </c>
      <c r="C367" s="48"/>
      <c r="D367" s="48"/>
      <c r="E367" s="48"/>
      <c r="F367" s="48"/>
      <c r="G367" s="49"/>
      <c r="H367" s="48"/>
      <c r="I367" s="48"/>
      <c r="J367" s="49">
        <v>4700.1900000000005</v>
      </c>
      <c r="K367" s="49">
        <v>528</v>
      </c>
      <c r="L367" s="49"/>
      <c r="M367" s="49"/>
      <c r="N367" s="49"/>
      <c r="O367" s="48"/>
      <c r="P367" s="48"/>
      <c r="Q367" s="49"/>
      <c r="R367" s="49"/>
      <c r="S367" s="49"/>
      <c r="T367" s="51"/>
      <c r="U367" s="49"/>
      <c r="V367" s="49"/>
      <c r="W367" s="48"/>
      <c r="X367" s="49"/>
      <c r="Y367" s="48"/>
      <c r="Z367" s="49"/>
      <c r="AA367" s="49"/>
      <c r="AB367" s="49"/>
      <c r="AC367" s="48"/>
      <c r="AD367" s="49"/>
      <c r="AE367" s="49">
        <v>502.53999999999996</v>
      </c>
      <c r="AF367" s="48"/>
      <c r="AG367" s="49">
        <v>84714.29</v>
      </c>
      <c r="AH367" s="49">
        <v>0</v>
      </c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  <c r="AT367" s="49"/>
      <c r="AU367" s="49"/>
      <c r="AV367" s="49"/>
      <c r="AW367" s="49"/>
      <c r="AX367" s="49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50">
        <f t="shared" si="5"/>
        <v>90445.01999999999</v>
      </c>
    </row>
    <row r="368" spans="1:61" ht="15.75" x14ac:dyDescent="0.25">
      <c r="A368" s="4" t="s">
        <v>380</v>
      </c>
      <c r="B368" s="45">
        <v>170077429</v>
      </c>
      <c r="C368" s="48"/>
      <c r="D368" s="48"/>
      <c r="E368" s="48"/>
      <c r="F368" s="48"/>
      <c r="G368" s="49"/>
      <c r="H368" s="48"/>
      <c r="I368" s="48"/>
      <c r="J368" s="49">
        <v>6979.22</v>
      </c>
      <c r="K368" s="49">
        <v>688</v>
      </c>
      <c r="L368" s="49"/>
      <c r="M368" s="49"/>
      <c r="N368" s="49"/>
      <c r="O368" s="48"/>
      <c r="P368" s="48"/>
      <c r="Q368" s="49"/>
      <c r="R368" s="49"/>
      <c r="S368" s="49"/>
      <c r="T368" s="51"/>
      <c r="U368" s="49"/>
      <c r="V368" s="49"/>
      <c r="W368" s="48"/>
      <c r="X368" s="49"/>
      <c r="Y368" s="48"/>
      <c r="Z368" s="49"/>
      <c r="AA368" s="49"/>
      <c r="AB368" s="49"/>
      <c r="AC368" s="48"/>
      <c r="AD368" s="49"/>
      <c r="AE368" s="49"/>
      <c r="AF368" s="48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  <c r="AT368" s="49"/>
      <c r="AU368" s="49"/>
      <c r="AV368" s="49"/>
      <c r="AW368" s="49"/>
      <c r="AX368" s="49"/>
      <c r="AY368" s="49"/>
      <c r="AZ368" s="49"/>
      <c r="BA368" s="49"/>
      <c r="BB368" s="49"/>
      <c r="BC368" s="49"/>
      <c r="BD368" s="49"/>
      <c r="BE368" s="49"/>
      <c r="BF368" s="49"/>
      <c r="BG368" s="49"/>
      <c r="BH368" s="49"/>
      <c r="BI368" s="50">
        <f t="shared" si="5"/>
        <v>7667.22</v>
      </c>
    </row>
    <row r="369" spans="1:61" ht="15.75" x14ac:dyDescent="0.25">
      <c r="A369" s="4" t="s">
        <v>378</v>
      </c>
      <c r="B369" s="45">
        <v>170000010</v>
      </c>
      <c r="C369" s="48"/>
      <c r="D369" s="48"/>
      <c r="E369" s="48"/>
      <c r="F369" s="48"/>
      <c r="G369" s="49"/>
      <c r="H369" s="48"/>
      <c r="I369" s="48"/>
      <c r="J369" s="49">
        <v>29991.87</v>
      </c>
      <c r="K369" s="49">
        <v>3132</v>
      </c>
      <c r="L369" s="49"/>
      <c r="M369" s="49"/>
      <c r="N369" s="49"/>
      <c r="O369" s="48"/>
      <c r="P369" s="48"/>
      <c r="Q369" s="49"/>
      <c r="R369" s="49"/>
      <c r="S369" s="49"/>
      <c r="T369" s="51"/>
      <c r="U369" s="49"/>
      <c r="V369" s="49"/>
      <c r="W369" s="48"/>
      <c r="X369" s="49"/>
      <c r="Y369" s="48"/>
      <c r="Z369" s="49"/>
      <c r="AA369" s="49"/>
      <c r="AB369" s="49"/>
      <c r="AC369" s="48"/>
      <c r="AD369" s="49"/>
      <c r="AE369" s="49"/>
      <c r="AF369" s="48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>
        <v>163.62</v>
      </c>
      <c r="BH369" s="49">
        <v>0</v>
      </c>
      <c r="BI369" s="50">
        <f t="shared" si="5"/>
        <v>33287.49</v>
      </c>
    </row>
    <row r="370" spans="1:61" ht="15.75" x14ac:dyDescent="0.25">
      <c r="A370" s="4" t="s">
        <v>393</v>
      </c>
      <c r="B370" s="45">
        <v>10000230</v>
      </c>
      <c r="C370" s="48"/>
      <c r="D370" s="48"/>
      <c r="E370" s="48"/>
      <c r="F370" s="48"/>
      <c r="G370" s="49"/>
      <c r="H370" s="48"/>
      <c r="I370" s="48"/>
      <c r="J370" s="49"/>
      <c r="K370" s="49"/>
      <c r="L370" s="49"/>
      <c r="M370" s="49"/>
      <c r="N370" s="49"/>
      <c r="O370" s="48"/>
      <c r="P370" s="48"/>
      <c r="Q370" s="49"/>
      <c r="R370" s="49"/>
      <c r="S370" s="49"/>
      <c r="T370" s="51"/>
      <c r="U370" s="49"/>
      <c r="V370" s="49"/>
      <c r="W370" s="48"/>
      <c r="X370" s="49"/>
      <c r="Y370" s="48"/>
      <c r="Z370" s="49"/>
      <c r="AA370" s="49"/>
      <c r="AB370" s="49"/>
      <c r="AC370" s="48"/>
      <c r="AD370" s="49"/>
      <c r="AE370" s="49">
        <v>315.14</v>
      </c>
      <c r="AF370" s="48"/>
      <c r="AG370" s="49">
        <v>240419.6</v>
      </c>
      <c r="AH370" s="49">
        <v>0</v>
      </c>
      <c r="AI370" s="48"/>
      <c r="AJ370" s="48"/>
      <c r="AK370" s="48"/>
      <c r="AL370" s="48"/>
      <c r="AM370" s="49"/>
      <c r="AN370" s="49"/>
      <c r="AO370" s="49"/>
      <c r="AP370" s="49"/>
      <c r="AQ370" s="49"/>
      <c r="AR370" s="49"/>
      <c r="AS370" s="49"/>
      <c r="AT370" s="49"/>
      <c r="AU370" s="48"/>
      <c r="AV370" s="48"/>
      <c r="AW370" s="48"/>
      <c r="AX370" s="49"/>
      <c r="AY370" s="48"/>
      <c r="AZ370" s="49"/>
      <c r="BA370" s="49"/>
      <c r="BB370" s="49"/>
      <c r="BC370" s="49"/>
      <c r="BD370" s="49"/>
      <c r="BE370" s="49"/>
      <c r="BF370" s="49"/>
      <c r="BG370" s="49"/>
      <c r="BH370" s="49"/>
      <c r="BI370" s="50">
        <f t="shared" si="5"/>
        <v>240734.74000000002</v>
      </c>
    </row>
    <row r="371" spans="1:61" ht="15.75" x14ac:dyDescent="0.25">
      <c r="A371" s="4" t="s">
        <v>394</v>
      </c>
      <c r="B371" s="45">
        <v>10001433</v>
      </c>
      <c r="C371" s="48"/>
      <c r="D371" s="48"/>
      <c r="E371" s="48"/>
      <c r="F371" s="48"/>
      <c r="G371" s="49"/>
      <c r="H371" s="48"/>
      <c r="I371" s="48"/>
      <c r="J371" s="49"/>
      <c r="K371" s="49"/>
      <c r="L371" s="49"/>
      <c r="M371" s="49"/>
      <c r="N371" s="49"/>
      <c r="O371" s="48"/>
      <c r="P371" s="48"/>
      <c r="Q371" s="49"/>
      <c r="R371" s="49"/>
      <c r="S371" s="49"/>
      <c r="T371" s="51"/>
      <c r="U371" s="49"/>
      <c r="V371" s="49"/>
      <c r="W371" s="48"/>
      <c r="X371" s="49"/>
      <c r="Y371" s="48"/>
      <c r="Z371" s="49"/>
      <c r="AA371" s="49"/>
      <c r="AB371" s="49"/>
      <c r="AC371" s="48"/>
      <c r="AD371" s="49"/>
      <c r="AE371" s="49">
        <v>6054.7800000000007</v>
      </c>
      <c r="AF371" s="48"/>
      <c r="AG371" s="49">
        <v>358107.18</v>
      </c>
      <c r="AH371" s="49">
        <v>0</v>
      </c>
      <c r="AI371" s="48"/>
      <c r="AJ371" s="48"/>
      <c r="AK371" s="48"/>
      <c r="AL371" s="48"/>
      <c r="AM371" s="49"/>
      <c r="AN371" s="49"/>
      <c r="AO371" s="49"/>
      <c r="AP371" s="49"/>
      <c r="AQ371" s="49"/>
      <c r="AR371" s="49"/>
      <c r="AS371" s="49"/>
      <c r="AT371" s="49"/>
      <c r="AU371" s="48"/>
      <c r="AV371" s="48"/>
      <c r="AW371" s="48"/>
      <c r="AX371" s="49"/>
      <c r="AY371" s="48"/>
      <c r="AZ371" s="49"/>
      <c r="BA371" s="49"/>
      <c r="BB371" s="49"/>
      <c r="BC371" s="49"/>
      <c r="BD371" s="49"/>
      <c r="BE371" s="49"/>
      <c r="BF371" s="49"/>
      <c r="BG371" s="49"/>
      <c r="BH371" s="49"/>
      <c r="BI371" s="50">
        <f t="shared" si="5"/>
        <v>364161.96</v>
      </c>
    </row>
    <row r="372" spans="1:61" ht="15.75" x14ac:dyDescent="0.25">
      <c r="A372" s="4" t="s">
        <v>392</v>
      </c>
      <c r="B372" s="45">
        <v>10065212</v>
      </c>
      <c r="C372" s="48"/>
      <c r="D372" s="48"/>
      <c r="E372" s="48"/>
      <c r="F372" s="48"/>
      <c r="G372" s="49"/>
      <c r="H372" s="48"/>
      <c r="I372" s="48"/>
      <c r="J372" s="49"/>
      <c r="K372" s="49"/>
      <c r="L372" s="49"/>
      <c r="M372" s="49"/>
      <c r="N372" s="49"/>
      <c r="O372" s="48"/>
      <c r="P372" s="48"/>
      <c r="Q372" s="49"/>
      <c r="R372" s="49"/>
      <c r="S372" s="49"/>
      <c r="T372" s="51"/>
      <c r="U372" s="49"/>
      <c r="V372" s="49"/>
      <c r="W372" s="48"/>
      <c r="X372" s="49"/>
      <c r="Y372" s="48"/>
      <c r="Z372" s="49"/>
      <c r="AA372" s="49"/>
      <c r="AB372" s="49"/>
      <c r="AC372" s="48"/>
      <c r="AD372" s="49"/>
      <c r="AE372" s="49">
        <v>1233.25</v>
      </c>
      <c r="AF372" s="48"/>
      <c r="AG372" s="49">
        <v>374355.82999999996</v>
      </c>
      <c r="AH372" s="49">
        <v>0</v>
      </c>
      <c r="AI372" s="48"/>
      <c r="AJ372" s="48"/>
      <c r="AK372" s="48"/>
      <c r="AL372" s="48"/>
      <c r="AM372" s="49"/>
      <c r="AN372" s="49"/>
      <c r="AO372" s="49"/>
      <c r="AP372" s="49"/>
      <c r="AQ372" s="49"/>
      <c r="AR372" s="49"/>
      <c r="AS372" s="49"/>
      <c r="AT372" s="49"/>
      <c r="AU372" s="48"/>
      <c r="AV372" s="48"/>
      <c r="AW372" s="48"/>
      <c r="AX372" s="49"/>
      <c r="AY372" s="48"/>
      <c r="AZ372" s="49"/>
      <c r="BA372" s="49"/>
      <c r="BB372" s="49"/>
      <c r="BC372" s="49"/>
      <c r="BD372" s="49"/>
      <c r="BE372" s="49"/>
      <c r="BF372" s="49"/>
      <c r="BG372" s="49"/>
      <c r="BH372" s="49"/>
      <c r="BI372" s="50">
        <f t="shared" si="5"/>
        <v>375589.07999999996</v>
      </c>
    </row>
    <row r="373" spans="1:61" ht="15.75" x14ac:dyDescent="0.25">
      <c r="A373" s="4" t="s">
        <v>395</v>
      </c>
      <c r="B373" s="45">
        <v>19466202</v>
      </c>
      <c r="C373" s="48"/>
      <c r="D373" s="48"/>
      <c r="E373" s="48"/>
      <c r="F373" s="48"/>
      <c r="G373" s="49"/>
      <c r="H373" s="48"/>
      <c r="I373" s="48"/>
      <c r="J373" s="49"/>
      <c r="K373" s="49"/>
      <c r="L373" s="49"/>
      <c r="M373" s="49"/>
      <c r="N373" s="49"/>
      <c r="O373" s="48"/>
      <c r="P373" s="48"/>
      <c r="Q373" s="49"/>
      <c r="R373" s="49"/>
      <c r="S373" s="49"/>
      <c r="T373" s="51"/>
      <c r="U373" s="49"/>
      <c r="V373" s="49"/>
      <c r="W373" s="48"/>
      <c r="X373" s="49"/>
      <c r="Y373" s="48"/>
      <c r="Z373" s="49"/>
      <c r="AA373" s="49"/>
      <c r="AB373" s="49"/>
      <c r="AC373" s="48"/>
      <c r="AD373" s="49"/>
      <c r="AE373" s="49">
        <v>3487.8799999999997</v>
      </c>
      <c r="AF373" s="48"/>
      <c r="AG373" s="49">
        <v>316916.60999999993</v>
      </c>
      <c r="AH373" s="49">
        <v>54</v>
      </c>
      <c r="AI373" s="48"/>
      <c r="AJ373" s="48"/>
      <c r="AK373" s="48"/>
      <c r="AL373" s="48"/>
      <c r="AM373" s="49"/>
      <c r="AN373" s="49"/>
      <c r="AO373" s="49"/>
      <c r="AP373" s="49"/>
      <c r="AQ373" s="49"/>
      <c r="AR373" s="49"/>
      <c r="AS373" s="49"/>
      <c r="AT373" s="49"/>
      <c r="AU373" s="48"/>
      <c r="AV373" s="48"/>
      <c r="AW373" s="48"/>
      <c r="AX373" s="49"/>
      <c r="AY373" s="48"/>
      <c r="AZ373" s="49"/>
      <c r="BA373" s="49"/>
      <c r="BB373" s="49"/>
      <c r="BC373" s="49"/>
      <c r="BD373" s="49"/>
      <c r="BE373" s="49"/>
      <c r="BF373" s="49"/>
      <c r="BG373" s="49"/>
      <c r="BH373" s="49"/>
      <c r="BI373" s="50">
        <f t="shared" si="5"/>
        <v>320458.48999999993</v>
      </c>
    </row>
    <row r="374" spans="1:61" ht="15.75" x14ac:dyDescent="0.25">
      <c r="A374" s="4" t="s">
        <v>461</v>
      </c>
      <c r="B374" s="45">
        <v>10001522</v>
      </c>
      <c r="C374" s="48"/>
      <c r="D374" s="48"/>
      <c r="E374" s="48"/>
      <c r="F374" s="48"/>
      <c r="G374" s="49"/>
      <c r="H374" s="48"/>
      <c r="I374" s="48"/>
      <c r="J374" s="49"/>
      <c r="K374" s="49"/>
      <c r="L374" s="49"/>
      <c r="M374" s="49"/>
      <c r="N374" s="49"/>
      <c r="O374" s="48"/>
      <c r="P374" s="48"/>
      <c r="Q374" s="49"/>
      <c r="R374" s="49"/>
      <c r="S374" s="49"/>
      <c r="T374" s="51"/>
      <c r="U374" s="49"/>
      <c r="V374" s="49"/>
      <c r="W374" s="48"/>
      <c r="X374" s="49"/>
      <c r="Y374" s="48"/>
      <c r="Z374" s="49"/>
      <c r="AA374" s="49"/>
      <c r="AB374" s="49"/>
      <c r="AC374" s="48"/>
      <c r="AD374" s="49"/>
      <c r="AE374" s="49"/>
      <c r="AF374" s="48"/>
      <c r="AG374" s="49"/>
      <c r="AH374" s="49"/>
      <c r="AI374" s="48"/>
      <c r="AJ374" s="48"/>
      <c r="AK374" s="48"/>
      <c r="AL374" s="48"/>
      <c r="AM374" s="49"/>
      <c r="AN374" s="49"/>
      <c r="AO374" s="49"/>
      <c r="AP374" s="49"/>
      <c r="AQ374" s="49"/>
      <c r="AR374" s="49"/>
      <c r="AS374" s="49"/>
      <c r="AT374" s="49"/>
      <c r="AU374" s="48"/>
      <c r="AV374" s="48"/>
      <c r="AW374" s="48"/>
      <c r="AX374" s="49"/>
      <c r="AY374" s="48"/>
      <c r="AZ374" s="49">
        <v>23.08</v>
      </c>
      <c r="BA374" s="49"/>
      <c r="BB374" s="49"/>
      <c r="BC374" s="49"/>
      <c r="BD374" s="49"/>
      <c r="BE374" s="49"/>
      <c r="BF374" s="49"/>
      <c r="BG374" s="49"/>
      <c r="BH374" s="49"/>
      <c r="BI374" s="50">
        <f t="shared" si="5"/>
        <v>23.08</v>
      </c>
    </row>
    <row r="375" spans="1:61" ht="15.75" x14ac:dyDescent="0.25">
      <c r="A375" s="4" t="s">
        <v>449</v>
      </c>
      <c r="B375" s="45">
        <v>5000012</v>
      </c>
      <c r="C375" s="48"/>
      <c r="D375" s="48"/>
      <c r="E375" s="48"/>
      <c r="F375" s="48"/>
      <c r="G375" s="49"/>
      <c r="H375" s="48"/>
      <c r="I375" s="48"/>
      <c r="J375" s="49"/>
      <c r="K375" s="49"/>
      <c r="L375" s="49"/>
      <c r="M375" s="49"/>
      <c r="N375" s="49"/>
      <c r="O375" s="48"/>
      <c r="P375" s="48"/>
      <c r="Q375" s="49"/>
      <c r="R375" s="49"/>
      <c r="S375" s="49"/>
      <c r="T375" s="51"/>
      <c r="U375" s="49"/>
      <c r="V375" s="49"/>
      <c r="W375" s="48"/>
      <c r="X375" s="49"/>
      <c r="Y375" s="48"/>
      <c r="Z375" s="49"/>
      <c r="AA375" s="49"/>
      <c r="AB375" s="49"/>
      <c r="AC375" s="48"/>
      <c r="AD375" s="49"/>
      <c r="AE375" s="49"/>
      <c r="AF375" s="48"/>
      <c r="AG375" s="49"/>
      <c r="AH375" s="49"/>
      <c r="AI375" s="48"/>
      <c r="AJ375" s="48"/>
      <c r="AK375" s="48"/>
      <c r="AL375" s="48"/>
      <c r="AM375" s="49"/>
      <c r="AN375" s="49"/>
      <c r="AO375" s="49"/>
      <c r="AP375" s="49"/>
      <c r="AQ375" s="49"/>
      <c r="AR375" s="49"/>
      <c r="AS375" s="49"/>
      <c r="AT375" s="49"/>
      <c r="AU375" s="48"/>
      <c r="AV375" s="48"/>
      <c r="AW375" s="48"/>
      <c r="AX375" s="49"/>
      <c r="AY375" s="48"/>
      <c r="AZ375" s="49"/>
      <c r="BA375" s="49">
        <v>13686.919999999998</v>
      </c>
      <c r="BB375" s="49"/>
      <c r="BC375" s="49"/>
      <c r="BD375" s="49"/>
      <c r="BE375" s="49"/>
      <c r="BF375" s="49"/>
      <c r="BG375" s="49"/>
      <c r="BH375" s="49"/>
      <c r="BI375" s="50">
        <f t="shared" si="5"/>
        <v>13686.919999999998</v>
      </c>
    </row>
    <row r="376" spans="1:61" ht="15.75" x14ac:dyDescent="0.25">
      <c r="A376" s="4" t="s">
        <v>409</v>
      </c>
      <c r="B376" s="45">
        <v>6000001</v>
      </c>
      <c r="C376" s="48"/>
      <c r="D376" s="48"/>
      <c r="E376" s="48"/>
      <c r="F376" s="48"/>
      <c r="G376" s="49"/>
      <c r="H376" s="48"/>
      <c r="I376" s="48"/>
      <c r="J376" s="49"/>
      <c r="K376" s="49"/>
      <c r="L376" s="49"/>
      <c r="M376" s="49"/>
      <c r="N376" s="49"/>
      <c r="O376" s="48"/>
      <c r="P376" s="48"/>
      <c r="Q376" s="49"/>
      <c r="R376" s="49"/>
      <c r="S376" s="49"/>
      <c r="T376" s="51"/>
      <c r="U376" s="49"/>
      <c r="V376" s="49"/>
      <c r="W376" s="48"/>
      <c r="X376" s="49"/>
      <c r="Y376" s="48"/>
      <c r="Z376" s="49"/>
      <c r="AA376" s="49"/>
      <c r="AB376" s="49"/>
      <c r="AC376" s="48"/>
      <c r="AD376" s="49"/>
      <c r="AE376" s="49"/>
      <c r="AF376" s="48"/>
      <c r="AG376" s="49"/>
      <c r="AH376" s="49"/>
      <c r="AI376" s="48"/>
      <c r="AJ376" s="48"/>
      <c r="AK376" s="48"/>
      <c r="AL376" s="48"/>
      <c r="AM376" s="49"/>
      <c r="AN376" s="49"/>
      <c r="AO376" s="49"/>
      <c r="AP376" s="49"/>
      <c r="AQ376" s="49"/>
      <c r="AR376" s="49"/>
      <c r="AS376" s="49"/>
      <c r="AT376" s="49"/>
      <c r="AU376" s="48"/>
      <c r="AV376" s="48"/>
      <c r="AW376" s="48"/>
      <c r="AX376" s="49"/>
      <c r="AY376" s="48"/>
      <c r="AZ376" s="49"/>
      <c r="BA376" s="49">
        <v>10073.130000000001</v>
      </c>
      <c r="BB376" s="49"/>
      <c r="BC376" s="49"/>
      <c r="BD376" s="49"/>
      <c r="BE376" s="49"/>
      <c r="BF376" s="49"/>
      <c r="BG376" s="49"/>
      <c r="BH376" s="49"/>
      <c r="BI376" s="50">
        <f t="shared" si="5"/>
        <v>10073.130000000001</v>
      </c>
    </row>
    <row r="377" spans="1:61" ht="15.75" x14ac:dyDescent="0.25">
      <c r="A377" s="4" t="s">
        <v>421</v>
      </c>
      <c r="B377" s="45">
        <v>33000005</v>
      </c>
      <c r="C377" s="48"/>
      <c r="D377" s="48"/>
      <c r="E377" s="48"/>
      <c r="F377" s="48"/>
      <c r="G377" s="49"/>
      <c r="H377" s="48"/>
      <c r="I377" s="48"/>
      <c r="J377" s="49"/>
      <c r="K377" s="49"/>
      <c r="L377" s="49"/>
      <c r="M377" s="49"/>
      <c r="N377" s="49"/>
      <c r="O377" s="48"/>
      <c r="P377" s="48"/>
      <c r="Q377" s="49"/>
      <c r="R377" s="49"/>
      <c r="S377" s="49"/>
      <c r="T377" s="51"/>
      <c r="U377" s="49"/>
      <c r="V377" s="49"/>
      <c r="W377" s="48"/>
      <c r="X377" s="49"/>
      <c r="Y377" s="48"/>
      <c r="Z377" s="49"/>
      <c r="AA377" s="49"/>
      <c r="AB377" s="49"/>
      <c r="AC377" s="48"/>
      <c r="AD377" s="49"/>
      <c r="AE377" s="49"/>
      <c r="AF377" s="48"/>
      <c r="AG377" s="49"/>
      <c r="AH377" s="49"/>
      <c r="AI377" s="48"/>
      <c r="AJ377" s="48"/>
      <c r="AK377" s="48"/>
      <c r="AL377" s="48"/>
      <c r="AM377" s="49"/>
      <c r="AN377" s="49"/>
      <c r="AO377" s="49"/>
      <c r="AP377" s="49"/>
      <c r="AQ377" s="49"/>
      <c r="AR377" s="49"/>
      <c r="AS377" s="49"/>
      <c r="AT377" s="49"/>
      <c r="AU377" s="48"/>
      <c r="AV377" s="48"/>
      <c r="AW377" s="48"/>
      <c r="AX377" s="49"/>
      <c r="AY377" s="48"/>
      <c r="AZ377" s="49"/>
      <c r="BA377" s="49">
        <v>10178.249999999998</v>
      </c>
      <c r="BB377" s="49"/>
      <c r="BC377" s="49"/>
      <c r="BD377" s="49"/>
      <c r="BE377" s="49"/>
      <c r="BF377" s="49"/>
      <c r="BG377" s="49"/>
      <c r="BH377" s="49"/>
      <c r="BI377" s="50">
        <f t="shared" si="5"/>
        <v>10178.249999999998</v>
      </c>
    </row>
    <row r="378" spans="1:61" ht="15.75" x14ac:dyDescent="0.25">
      <c r="A378" s="4" t="s">
        <v>422</v>
      </c>
      <c r="B378" s="45">
        <v>52000006</v>
      </c>
      <c r="C378" s="48"/>
      <c r="D378" s="48"/>
      <c r="E378" s="48"/>
      <c r="F378" s="48"/>
      <c r="G378" s="49"/>
      <c r="H378" s="48"/>
      <c r="I378" s="48"/>
      <c r="J378" s="49"/>
      <c r="K378" s="49"/>
      <c r="L378" s="49"/>
      <c r="M378" s="49"/>
      <c r="N378" s="49"/>
      <c r="O378" s="48"/>
      <c r="P378" s="48"/>
      <c r="Q378" s="49"/>
      <c r="R378" s="49"/>
      <c r="S378" s="49"/>
      <c r="T378" s="51"/>
      <c r="U378" s="49"/>
      <c r="V378" s="49"/>
      <c r="W378" s="48"/>
      <c r="X378" s="49"/>
      <c r="Y378" s="48"/>
      <c r="Z378" s="49"/>
      <c r="AA378" s="49"/>
      <c r="AB378" s="49"/>
      <c r="AC378" s="48"/>
      <c r="AD378" s="49"/>
      <c r="AE378" s="49"/>
      <c r="AF378" s="48"/>
      <c r="AG378" s="49"/>
      <c r="AH378" s="49"/>
      <c r="AI378" s="48"/>
      <c r="AJ378" s="48"/>
      <c r="AK378" s="48"/>
      <c r="AL378" s="48"/>
      <c r="AM378" s="49"/>
      <c r="AN378" s="49"/>
      <c r="AO378" s="49"/>
      <c r="AP378" s="49"/>
      <c r="AQ378" s="49"/>
      <c r="AR378" s="49"/>
      <c r="AS378" s="49"/>
      <c r="AT378" s="49"/>
      <c r="AU378" s="48"/>
      <c r="AV378" s="48"/>
      <c r="AW378" s="48"/>
      <c r="AX378" s="49"/>
      <c r="AY378" s="48"/>
      <c r="AZ378" s="49"/>
      <c r="BA378" s="49">
        <v>7987.130000000001</v>
      </c>
      <c r="BB378" s="49"/>
      <c r="BC378" s="49"/>
      <c r="BD378" s="49"/>
      <c r="BE378" s="49"/>
      <c r="BF378" s="49"/>
      <c r="BG378" s="49"/>
      <c r="BH378" s="49"/>
      <c r="BI378" s="50">
        <f t="shared" si="5"/>
        <v>7987.130000000001</v>
      </c>
    </row>
    <row r="379" spans="1:61" ht="15.75" x14ac:dyDescent="0.25">
      <c r="A379" s="4" t="s">
        <v>425</v>
      </c>
      <c r="B379" s="45">
        <v>170000195</v>
      </c>
      <c r="C379" s="48"/>
      <c r="D379" s="48"/>
      <c r="E379" s="48"/>
      <c r="F379" s="48"/>
      <c r="G379" s="49"/>
      <c r="H379" s="48"/>
      <c r="I379" s="48"/>
      <c r="J379" s="49"/>
      <c r="K379" s="49"/>
      <c r="L379" s="49"/>
      <c r="M379" s="49"/>
      <c r="N379" s="49"/>
      <c r="O379" s="48"/>
      <c r="P379" s="48"/>
      <c r="Q379" s="49"/>
      <c r="R379" s="49"/>
      <c r="S379" s="49"/>
      <c r="T379" s="51"/>
      <c r="U379" s="49"/>
      <c r="V379" s="49"/>
      <c r="W379" s="48"/>
      <c r="X379" s="49"/>
      <c r="Y379" s="48"/>
      <c r="Z379" s="49"/>
      <c r="AA379" s="49"/>
      <c r="AB379" s="49"/>
      <c r="AC379" s="48"/>
      <c r="AD379" s="49"/>
      <c r="AE379" s="49"/>
      <c r="AF379" s="48"/>
      <c r="AG379" s="49"/>
      <c r="AH379" s="49"/>
      <c r="AI379" s="48"/>
      <c r="AJ379" s="48"/>
      <c r="AK379" s="48"/>
      <c r="AL379" s="48"/>
      <c r="AM379" s="49"/>
      <c r="AN379" s="49"/>
      <c r="AO379" s="49"/>
      <c r="AP379" s="49"/>
      <c r="AQ379" s="49"/>
      <c r="AR379" s="49"/>
      <c r="AS379" s="49"/>
      <c r="AT379" s="49"/>
      <c r="AU379" s="48"/>
      <c r="AV379" s="48"/>
      <c r="AW379" s="48"/>
      <c r="AX379" s="49"/>
      <c r="AY379" s="48"/>
      <c r="AZ379" s="49"/>
      <c r="BA379" s="49">
        <v>1316.69</v>
      </c>
      <c r="BB379" s="49"/>
      <c r="BC379" s="49"/>
      <c r="BD379" s="49"/>
      <c r="BE379" s="49"/>
      <c r="BF379" s="49"/>
      <c r="BG379" s="49"/>
      <c r="BH379" s="49"/>
      <c r="BI379" s="50">
        <f t="shared" si="5"/>
        <v>1316.69</v>
      </c>
    </row>
    <row r="380" spans="1:61" ht="15.75" x14ac:dyDescent="0.25">
      <c r="A380" s="4" t="s">
        <v>436</v>
      </c>
      <c r="B380" s="45">
        <v>840200080</v>
      </c>
      <c r="C380" s="48"/>
      <c r="D380" s="48"/>
      <c r="E380" s="48"/>
      <c r="F380" s="48"/>
      <c r="G380" s="49"/>
      <c r="H380" s="48"/>
      <c r="I380" s="48"/>
      <c r="J380" s="49"/>
      <c r="K380" s="49"/>
      <c r="L380" s="49"/>
      <c r="M380" s="49"/>
      <c r="N380" s="49"/>
      <c r="O380" s="48"/>
      <c r="P380" s="48"/>
      <c r="Q380" s="49"/>
      <c r="R380" s="49"/>
      <c r="S380" s="49"/>
      <c r="T380" s="51"/>
      <c r="U380" s="49"/>
      <c r="V380" s="49"/>
      <c r="W380" s="48"/>
      <c r="X380" s="49"/>
      <c r="Y380" s="48"/>
      <c r="Z380" s="49"/>
      <c r="AA380" s="49"/>
      <c r="AB380" s="49"/>
      <c r="AC380" s="48"/>
      <c r="AD380" s="49"/>
      <c r="AE380" s="49"/>
      <c r="AF380" s="48"/>
      <c r="AG380" s="49"/>
      <c r="AH380" s="49"/>
      <c r="AI380" s="48"/>
      <c r="AJ380" s="48"/>
      <c r="AK380" s="48"/>
      <c r="AL380" s="48"/>
      <c r="AM380" s="49"/>
      <c r="AN380" s="49"/>
      <c r="AO380" s="49"/>
      <c r="AP380" s="49"/>
      <c r="AQ380" s="49"/>
      <c r="AR380" s="49"/>
      <c r="AS380" s="49"/>
      <c r="AT380" s="49"/>
      <c r="AU380" s="48"/>
      <c r="AV380" s="48"/>
      <c r="AW380" s="48"/>
      <c r="AX380" s="49"/>
      <c r="AY380" s="48"/>
      <c r="AZ380" s="49"/>
      <c r="BA380" s="49">
        <v>4675.3099999999995</v>
      </c>
      <c r="BB380" s="49"/>
      <c r="BC380" s="49"/>
      <c r="BD380" s="49"/>
      <c r="BE380" s="49"/>
      <c r="BF380" s="49"/>
      <c r="BG380" s="49"/>
      <c r="BH380" s="49"/>
      <c r="BI380" s="50">
        <f t="shared" si="5"/>
        <v>4675.3099999999995</v>
      </c>
    </row>
    <row r="381" spans="1:61" ht="15.75" x14ac:dyDescent="0.25">
      <c r="A381" s="4" t="s">
        <v>429</v>
      </c>
      <c r="B381" s="45">
        <v>440200029</v>
      </c>
      <c r="C381" s="48"/>
      <c r="D381" s="48"/>
      <c r="E381" s="48"/>
      <c r="F381" s="48"/>
      <c r="G381" s="49"/>
      <c r="H381" s="48"/>
      <c r="I381" s="48"/>
      <c r="J381" s="49"/>
      <c r="K381" s="49"/>
      <c r="L381" s="49"/>
      <c r="M381" s="49"/>
      <c r="N381" s="49"/>
      <c r="O381" s="48"/>
      <c r="P381" s="48"/>
      <c r="Q381" s="49"/>
      <c r="R381" s="49"/>
      <c r="S381" s="49"/>
      <c r="T381" s="51"/>
      <c r="U381" s="49"/>
      <c r="V381" s="49"/>
      <c r="W381" s="48"/>
      <c r="X381" s="49"/>
      <c r="Y381" s="48"/>
      <c r="Z381" s="49"/>
      <c r="AA381" s="49"/>
      <c r="AB381" s="49"/>
      <c r="AC381" s="48"/>
      <c r="AD381" s="49"/>
      <c r="AE381" s="49"/>
      <c r="AF381" s="48"/>
      <c r="AG381" s="49"/>
      <c r="AH381" s="49"/>
      <c r="AI381" s="48"/>
      <c r="AJ381" s="48"/>
      <c r="AK381" s="48"/>
      <c r="AL381" s="48"/>
      <c r="AM381" s="49"/>
      <c r="AN381" s="49"/>
      <c r="AO381" s="49"/>
      <c r="AP381" s="49"/>
      <c r="AQ381" s="49"/>
      <c r="AR381" s="49"/>
      <c r="AS381" s="49"/>
      <c r="AT381" s="49"/>
      <c r="AU381" s="48"/>
      <c r="AV381" s="48"/>
      <c r="AW381" s="48"/>
      <c r="AX381" s="49"/>
      <c r="AY381" s="48"/>
      <c r="AZ381" s="49"/>
      <c r="BA381" s="49">
        <v>4147.7</v>
      </c>
      <c r="BB381" s="49"/>
      <c r="BC381" s="49"/>
      <c r="BD381" s="49"/>
      <c r="BE381" s="49"/>
      <c r="BF381" s="49"/>
      <c r="BG381" s="49"/>
      <c r="BH381" s="49"/>
      <c r="BI381" s="50">
        <f t="shared" si="5"/>
        <v>4147.7</v>
      </c>
    </row>
    <row r="382" spans="1:61" ht="15.75" x14ac:dyDescent="0.25">
      <c r="A382" s="4" t="s">
        <v>433</v>
      </c>
      <c r="B382" s="45">
        <v>681000016</v>
      </c>
      <c r="C382" s="48"/>
      <c r="D382" s="48"/>
      <c r="E382" s="48"/>
      <c r="F382" s="48"/>
      <c r="G382" s="49"/>
      <c r="H382" s="48"/>
      <c r="I382" s="48"/>
      <c r="J382" s="49"/>
      <c r="K382" s="49"/>
      <c r="L382" s="49"/>
      <c r="M382" s="49"/>
      <c r="N382" s="49"/>
      <c r="O382" s="48"/>
      <c r="P382" s="48"/>
      <c r="Q382" s="49"/>
      <c r="R382" s="49"/>
      <c r="S382" s="49"/>
      <c r="T382" s="51"/>
      <c r="U382" s="49"/>
      <c r="V382" s="49"/>
      <c r="W382" s="48"/>
      <c r="X382" s="49"/>
      <c r="Y382" s="48"/>
      <c r="Z382" s="49"/>
      <c r="AA382" s="49"/>
      <c r="AB382" s="49"/>
      <c r="AC382" s="48"/>
      <c r="AD382" s="49"/>
      <c r="AE382" s="49"/>
      <c r="AF382" s="48"/>
      <c r="AG382" s="49"/>
      <c r="AH382" s="49"/>
      <c r="AI382" s="48"/>
      <c r="AJ382" s="48"/>
      <c r="AK382" s="48"/>
      <c r="AL382" s="48"/>
      <c r="AM382" s="49"/>
      <c r="AN382" s="49"/>
      <c r="AO382" s="49"/>
      <c r="AP382" s="49"/>
      <c r="AQ382" s="48"/>
      <c r="AR382" s="48"/>
      <c r="AS382" s="49"/>
      <c r="AT382" s="49"/>
      <c r="AU382" s="48"/>
      <c r="AV382" s="48"/>
      <c r="AW382" s="48"/>
      <c r="AX382" s="49"/>
      <c r="AY382" s="48"/>
      <c r="AZ382" s="49"/>
      <c r="BA382" s="49">
        <v>13443.3</v>
      </c>
      <c r="BB382" s="49"/>
      <c r="BC382" s="49"/>
      <c r="BD382" s="49"/>
      <c r="BE382" s="49"/>
      <c r="BF382" s="49"/>
      <c r="BG382" s="49"/>
      <c r="BH382" s="49"/>
      <c r="BI382" s="50">
        <f t="shared" si="5"/>
        <v>13443.3</v>
      </c>
    </row>
    <row r="383" spans="1:61" ht="15.75" x14ac:dyDescent="0.25">
      <c r="A383" s="4" t="s">
        <v>396</v>
      </c>
      <c r="B383" s="45">
        <v>1000003</v>
      </c>
      <c r="C383" s="48"/>
      <c r="D383" s="48"/>
      <c r="E383" s="48"/>
      <c r="F383" s="48"/>
      <c r="G383" s="49"/>
      <c r="H383" s="48"/>
      <c r="I383" s="48"/>
      <c r="J383" s="49"/>
      <c r="K383" s="49"/>
      <c r="L383" s="49"/>
      <c r="M383" s="49"/>
      <c r="N383" s="49"/>
      <c r="O383" s="48"/>
      <c r="P383" s="48"/>
      <c r="Q383" s="49"/>
      <c r="R383" s="49"/>
      <c r="S383" s="49"/>
      <c r="T383" s="51"/>
      <c r="U383" s="49"/>
      <c r="V383" s="49"/>
      <c r="W383" s="48"/>
      <c r="X383" s="49"/>
      <c r="Y383" s="48"/>
      <c r="Z383" s="49"/>
      <c r="AA383" s="49"/>
      <c r="AB383" s="49"/>
      <c r="AC383" s="48"/>
      <c r="AD383" s="49"/>
      <c r="AE383" s="49"/>
      <c r="AF383" s="48"/>
      <c r="AG383" s="49"/>
      <c r="AH383" s="49"/>
      <c r="AI383" s="48"/>
      <c r="AJ383" s="48"/>
      <c r="AK383" s="48"/>
      <c r="AL383" s="48"/>
      <c r="AM383" s="49"/>
      <c r="AN383" s="49"/>
      <c r="AO383" s="49"/>
      <c r="AP383" s="49"/>
      <c r="AQ383" s="48"/>
      <c r="AR383" s="48"/>
      <c r="AS383" s="49"/>
      <c r="AT383" s="49"/>
      <c r="AU383" s="48"/>
      <c r="AV383" s="48"/>
      <c r="AW383" s="48"/>
      <c r="AX383" s="49"/>
      <c r="AY383" s="48"/>
      <c r="AZ383" s="49"/>
      <c r="BA383" s="49">
        <v>10939.369999999999</v>
      </c>
      <c r="BB383" s="49"/>
      <c r="BC383" s="49"/>
      <c r="BD383" s="49"/>
      <c r="BE383" s="49"/>
      <c r="BF383" s="49"/>
      <c r="BG383" s="49"/>
      <c r="BH383" s="49"/>
      <c r="BI383" s="50">
        <f t="shared" si="5"/>
        <v>10939.369999999999</v>
      </c>
    </row>
    <row r="384" spans="1:61" ht="15.75" x14ac:dyDescent="0.25">
      <c r="A384" s="4" t="s">
        <v>397</v>
      </c>
      <c r="B384" s="45">
        <v>1000004</v>
      </c>
      <c r="C384" s="48"/>
      <c r="D384" s="48"/>
      <c r="E384" s="48"/>
      <c r="F384" s="48"/>
      <c r="G384" s="49"/>
      <c r="H384" s="48"/>
      <c r="I384" s="48"/>
      <c r="J384" s="49"/>
      <c r="K384" s="49"/>
      <c r="L384" s="49"/>
      <c r="M384" s="49"/>
      <c r="N384" s="49"/>
      <c r="O384" s="48"/>
      <c r="P384" s="48"/>
      <c r="Q384" s="49"/>
      <c r="R384" s="49"/>
      <c r="S384" s="49"/>
      <c r="T384" s="51"/>
      <c r="U384" s="49"/>
      <c r="V384" s="49"/>
      <c r="W384" s="48"/>
      <c r="X384" s="49"/>
      <c r="Y384" s="48"/>
      <c r="Z384" s="49"/>
      <c r="AA384" s="49"/>
      <c r="AB384" s="49"/>
      <c r="AC384" s="48"/>
      <c r="AD384" s="49"/>
      <c r="AE384" s="49"/>
      <c r="AF384" s="48"/>
      <c r="AG384" s="49"/>
      <c r="AH384" s="49"/>
      <c r="AI384" s="48"/>
      <c r="AJ384" s="48"/>
      <c r="AK384" s="48"/>
      <c r="AL384" s="48"/>
      <c r="AM384" s="49"/>
      <c r="AN384" s="49"/>
      <c r="AO384" s="49"/>
      <c r="AP384" s="49"/>
      <c r="AQ384" s="48"/>
      <c r="AR384" s="48"/>
      <c r="AS384" s="49"/>
      <c r="AT384" s="49"/>
      <c r="AU384" s="48"/>
      <c r="AV384" s="48"/>
      <c r="AW384" s="48"/>
      <c r="AX384" s="49"/>
      <c r="AY384" s="48"/>
      <c r="AZ384" s="49"/>
      <c r="BA384" s="49">
        <v>3434.2000000000003</v>
      </c>
      <c r="BB384" s="49"/>
      <c r="BC384" s="49"/>
      <c r="BD384" s="49"/>
      <c r="BE384" s="49"/>
      <c r="BF384" s="49"/>
      <c r="BG384" s="49"/>
      <c r="BH384" s="49"/>
      <c r="BI384" s="50">
        <f t="shared" si="5"/>
        <v>3434.2000000000003</v>
      </c>
    </row>
    <row r="385" spans="1:61" ht="15.75" x14ac:dyDescent="0.25">
      <c r="A385" s="4" t="s">
        <v>398</v>
      </c>
      <c r="B385" s="45">
        <v>1000011</v>
      </c>
      <c r="C385" s="48"/>
      <c r="D385" s="48"/>
      <c r="E385" s="48"/>
      <c r="F385" s="48"/>
      <c r="G385" s="49"/>
      <c r="H385" s="48"/>
      <c r="I385" s="48"/>
      <c r="J385" s="49"/>
      <c r="K385" s="49"/>
      <c r="L385" s="49"/>
      <c r="M385" s="49"/>
      <c r="N385" s="49"/>
      <c r="O385" s="48"/>
      <c r="P385" s="48"/>
      <c r="Q385" s="49"/>
      <c r="R385" s="49"/>
      <c r="S385" s="49"/>
      <c r="T385" s="51"/>
      <c r="U385" s="49"/>
      <c r="V385" s="49"/>
      <c r="W385" s="48"/>
      <c r="X385" s="49"/>
      <c r="Y385" s="48"/>
      <c r="Z385" s="49"/>
      <c r="AA385" s="49"/>
      <c r="AB385" s="49"/>
      <c r="AC385" s="48"/>
      <c r="AD385" s="49"/>
      <c r="AE385" s="49"/>
      <c r="AF385" s="48"/>
      <c r="AG385" s="49"/>
      <c r="AH385" s="49"/>
      <c r="AI385" s="48"/>
      <c r="AJ385" s="48"/>
      <c r="AK385" s="48"/>
      <c r="AL385" s="48"/>
      <c r="AM385" s="49"/>
      <c r="AN385" s="49"/>
      <c r="AO385" s="49"/>
      <c r="AP385" s="49"/>
      <c r="AQ385" s="48"/>
      <c r="AR385" s="48"/>
      <c r="AS385" s="49"/>
      <c r="AT385" s="49"/>
      <c r="AU385" s="48"/>
      <c r="AV385" s="48"/>
      <c r="AW385" s="48"/>
      <c r="AX385" s="49"/>
      <c r="AY385" s="48"/>
      <c r="AZ385" s="49"/>
      <c r="BA385" s="49">
        <v>2175.04</v>
      </c>
      <c r="BB385" s="49"/>
      <c r="BC385" s="49"/>
      <c r="BD385" s="49"/>
      <c r="BE385" s="49"/>
      <c r="BF385" s="49"/>
      <c r="BG385" s="49"/>
      <c r="BH385" s="49"/>
      <c r="BI385" s="50">
        <f t="shared" si="5"/>
        <v>2175.04</v>
      </c>
    </row>
    <row r="386" spans="1:61" ht="15.75" x14ac:dyDescent="0.25">
      <c r="A386" s="4" t="s">
        <v>399</v>
      </c>
      <c r="B386" s="45">
        <v>1000015</v>
      </c>
      <c r="C386" s="48"/>
      <c r="D386" s="48"/>
      <c r="E386" s="48"/>
      <c r="F386" s="48"/>
      <c r="G386" s="49"/>
      <c r="H386" s="48"/>
      <c r="I386" s="48"/>
      <c r="J386" s="49"/>
      <c r="K386" s="49"/>
      <c r="L386" s="49"/>
      <c r="M386" s="49"/>
      <c r="N386" s="49"/>
      <c r="O386" s="48"/>
      <c r="P386" s="48"/>
      <c r="Q386" s="49"/>
      <c r="R386" s="49"/>
      <c r="S386" s="49"/>
      <c r="T386" s="51"/>
      <c r="U386" s="49"/>
      <c r="V386" s="49"/>
      <c r="W386" s="48"/>
      <c r="X386" s="49"/>
      <c r="Y386" s="48"/>
      <c r="Z386" s="49"/>
      <c r="AA386" s="49"/>
      <c r="AB386" s="49"/>
      <c r="AC386" s="48"/>
      <c r="AD386" s="49"/>
      <c r="AE386" s="49"/>
      <c r="AF386" s="48"/>
      <c r="AG386" s="49"/>
      <c r="AH386" s="49"/>
      <c r="AI386" s="48"/>
      <c r="AJ386" s="48"/>
      <c r="AK386" s="48"/>
      <c r="AL386" s="48"/>
      <c r="AM386" s="49"/>
      <c r="AN386" s="49"/>
      <c r="AO386" s="49"/>
      <c r="AP386" s="49"/>
      <c r="AQ386" s="48"/>
      <c r="AR386" s="48"/>
      <c r="AS386" s="49"/>
      <c r="AT386" s="49"/>
      <c r="AU386" s="48"/>
      <c r="AV386" s="48"/>
      <c r="AW386" s="48"/>
      <c r="AX386" s="49"/>
      <c r="AY386" s="48"/>
      <c r="AZ386" s="49"/>
      <c r="BA386" s="49">
        <v>22102.7</v>
      </c>
      <c r="BB386" s="49"/>
      <c r="BC386" s="49"/>
      <c r="BD386" s="49"/>
      <c r="BE386" s="49"/>
      <c r="BF386" s="49"/>
      <c r="BG386" s="49"/>
      <c r="BH386" s="49"/>
      <c r="BI386" s="50">
        <f t="shared" si="5"/>
        <v>22102.7</v>
      </c>
    </row>
    <row r="387" spans="1:61" ht="15.75" x14ac:dyDescent="0.25">
      <c r="A387" s="4" t="s">
        <v>400</v>
      </c>
      <c r="B387" s="45">
        <v>1000030</v>
      </c>
      <c r="C387" s="48"/>
      <c r="D387" s="48"/>
      <c r="E387" s="48"/>
      <c r="F387" s="48"/>
      <c r="G387" s="49"/>
      <c r="H387" s="48"/>
      <c r="I387" s="48"/>
      <c r="J387" s="49"/>
      <c r="K387" s="49"/>
      <c r="L387" s="49"/>
      <c r="M387" s="49"/>
      <c r="N387" s="49"/>
      <c r="O387" s="48"/>
      <c r="P387" s="48"/>
      <c r="Q387" s="49"/>
      <c r="R387" s="49"/>
      <c r="S387" s="49"/>
      <c r="T387" s="51"/>
      <c r="U387" s="49"/>
      <c r="V387" s="49"/>
      <c r="W387" s="48"/>
      <c r="X387" s="49"/>
      <c r="Y387" s="48"/>
      <c r="Z387" s="49"/>
      <c r="AA387" s="49"/>
      <c r="AB387" s="49"/>
      <c r="AC387" s="48"/>
      <c r="AD387" s="49"/>
      <c r="AE387" s="49"/>
      <c r="AF387" s="48"/>
      <c r="AG387" s="49"/>
      <c r="AH387" s="49"/>
      <c r="AI387" s="48"/>
      <c r="AJ387" s="48"/>
      <c r="AK387" s="48"/>
      <c r="AL387" s="48"/>
      <c r="AM387" s="49"/>
      <c r="AN387" s="49"/>
      <c r="AO387" s="49"/>
      <c r="AP387" s="49"/>
      <c r="AQ387" s="48"/>
      <c r="AR387" s="48"/>
      <c r="AS387" s="49"/>
      <c r="AT387" s="49"/>
      <c r="AU387" s="48"/>
      <c r="AV387" s="48"/>
      <c r="AW387" s="48"/>
      <c r="AX387" s="49"/>
      <c r="AY387" s="48"/>
      <c r="AZ387" s="49"/>
      <c r="BA387" s="49">
        <v>6009.5999999999995</v>
      </c>
      <c r="BB387" s="49"/>
      <c r="BC387" s="49"/>
      <c r="BD387" s="49"/>
      <c r="BE387" s="49"/>
      <c r="BF387" s="49"/>
      <c r="BG387" s="49"/>
      <c r="BH387" s="49"/>
      <c r="BI387" s="50">
        <f t="shared" si="5"/>
        <v>6009.5999999999995</v>
      </c>
    </row>
    <row r="388" spans="1:61" ht="15.75" x14ac:dyDescent="0.25">
      <c r="A388" s="4" t="s">
        <v>401</v>
      </c>
      <c r="B388" s="45">
        <v>1000044</v>
      </c>
      <c r="C388" s="48"/>
      <c r="D388" s="48"/>
      <c r="E388" s="48"/>
      <c r="F388" s="48"/>
      <c r="G388" s="49"/>
      <c r="H388" s="48"/>
      <c r="I388" s="48"/>
      <c r="J388" s="49"/>
      <c r="K388" s="49"/>
      <c r="L388" s="49"/>
      <c r="M388" s="49"/>
      <c r="N388" s="49"/>
      <c r="O388" s="48"/>
      <c r="P388" s="48"/>
      <c r="Q388" s="49"/>
      <c r="R388" s="49"/>
      <c r="S388" s="49"/>
      <c r="T388" s="51"/>
      <c r="U388" s="49"/>
      <c r="V388" s="49"/>
      <c r="W388" s="48"/>
      <c r="X388" s="49"/>
      <c r="Y388" s="48"/>
      <c r="Z388" s="49"/>
      <c r="AA388" s="49"/>
      <c r="AB388" s="49"/>
      <c r="AC388" s="48"/>
      <c r="AD388" s="49"/>
      <c r="AE388" s="49"/>
      <c r="AF388" s="48"/>
      <c r="AG388" s="49"/>
      <c r="AH388" s="49"/>
      <c r="AI388" s="48"/>
      <c r="AJ388" s="48"/>
      <c r="AK388" s="48"/>
      <c r="AL388" s="48"/>
      <c r="AM388" s="49"/>
      <c r="AN388" s="49"/>
      <c r="AO388" s="49"/>
      <c r="AP388" s="49"/>
      <c r="AQ388" s="48"/>
      <c r="AR388" s="48"/>
      <c r="AS388" s="49"/>
      <c r="AT388" s="49"/>
      <c r="AU388" s="48"/>
      <c r="AV388" s="48"/>
      <c r="AW388" s="48"/>
      <c r="AX388" s="49"/>
      <c r="AY388" s="48"/>
      <c r="AZ388" s="49"/>
      <c r="BA388" s="49">
        <v>14937.48</v>
      </c>
      <c r="BB388" s="49"/>
      <c r="BC388" s="49"/>
      <c r="BD388" s="49"/>
      <c r="BE388" s="49"/>
      <c r="BF388" s="49"/>
      <c r="BG388" s="49"/>
      <c r="BH388" s="49"/>
      <c r="BI388" s="50">
        <f t="shared" si="5"/>
        <v>14937.48</v>
      </c>
    </row>
    <row r="389" spans="1:61" ht="15.75" x14ac:dyDescent="0.25">
      <c r="A389" s="4" t="s">
        <v>402</v>
      </c>
      <c r="B389" s="45">
        <v>1000045</v>
      </c>
      <c r="C389" s="48"/>
      <c r="D389" s="48"/>
      <c r="E389" s="48"/>
      <c r="F389" s="48"/>
      <c r="G389" s="49"/>
      <c r="H389" s="48"/>
      <c r="I389" s="48"/>
      <c r="J389" s="49"/>
      <c r="K389" s="49"/>
      <c r="L389" s="49"/>
      <c r="M389" s="49"/>
      <c r="N389" s="49"/>
      <c r="O389" s="48"/>
      <c r="P389" s="48"/>
      <c r="Q389" s="49"/>
      <c r="R389" s="49"/>
      <c r="S389" s="49"/>
      <c r="T389" s="51"/>
      <c r="U389" s="49"/>
      <c r="V389" s="49"/>
      <c r="W389" s="48"/>
      <c r="X389" s="49"/>
      <c r="Y389" s="48"/>
      <c r="Z389" s="49"/>
      <c r="AA389" s="49"/>
      <c r="AB389" s="49"/>
      <c r="AC389" s="48"/>
      <c r="AD389" s="49"/>
      <c r="AE389" s="49"/>
      <c r="AF389" s="48"/>
      <c r="AG389" s="48"/>
      <c r="AH389" s="48"/>
      <c r="AI389" s="48"/>
      <c r="AJ389" s="48"/>
      <c r="AK389" s="48"/>
      <c r="AL389" s="48"/>
      <c r="AM389" s="49"/>
      <c r="AN389" s="49"/>
      <c r="AO389" s="49"/>
      <c r="AP389" s="49"/>
      <c r="AQ389" s="48"/>
      <c r="AR389" s="48"/>
      <c r="AS389" s="49"/>
      <c r="AT389" s="49"/>
      <c r="AU389" s="48"/>
      <c r="AV389" s="48"/>
      <c r="AW389" s="48"/>
      <c r="AX389" s="49"/>
      <c r="AY389" s="48"/>
      <c r="AZ389" s="49"/>
      <c r="BA389" s="49">
        <v>2449.41</v>
      </c>
      <c r="BB389" s="49"/>
      <c r="BC389" s="49"/>
      <c r="BD389" s="49"/>
      <c r="BE389" s="49"/>
      <c r="BF389" s="49"/>
      <c r="BG389" s="49"/>
      <c r="BH389" s="49"/>
      <c r="BI389" s="50">
        <f t="shared" si="5"/>
        <v>2449.41</v>
      </c>
    </row>
    <row r="390" spans="1:61" ht="15.75" x14ac:dyDescent="0.25">
      <c r="A390" s="4" t="s">
        <v>403</v>
      </c>
      <c r="B390" s="45">
        <v>1000148</v>
      </c>
      <c r="C390" s="48"/>
      <c r="D390" s="48"/>
      <c r="E390" s="48"/>
      <c r="F390" s="48"/>
      <c r="G390" s="49"/>
      <c r="H390" s="48"/>
      <c r="I390" s="48"/>
      <c r="J390" s="49"/>
      <c r="K390" s="49"/>
      <c r="L390" s="49"/>
      <c r="M390" s="49"/>
      <c r="N390" s="49"/>
      <c r="O390" s="48"/>
      <c r="P390" s="48"/>
      <c r="Q390" s="49"/>
      <c r="R390" s="49"/>
      <c r="S390" s="49"/>
      <c r="T390" s="51"/>
      <c r="U390" s="49"/>
      <c r="V390" s="49"/>
      <c r="W390" s="48"/>
      <c r="X390" s="49"/>
      <c r="Y390" s="48"/>
      <c r="Z390" s="49"/>
      <c r="AA390" s="49"/>
      <c r="AB390" s="49"/>
      <c r="AC390" s="48"/>
      <c r="AD390" s="49"/>
      <c r="AE390" s="49"/>
      <c r="AF390" s="48"/>
      <c r="AG390" s="48"/>
      <c r="AH390" s="48"/>
      <c r="AI390" s="48"/>
      <c r="AJ390" s="48"/>
      <c r="AK390" s="48"/>
      <c r="AL390" s="48"/>
      <c r="AM390" s="48"/>
      <c r="AN390" s="48"/>
      <c r="AO390" s="49"/>
      <c r="AP390" s="49"/>
      <c r="AQ390" s="48"/>
      <c r="AR390" s="48"/>
      <c r="AS390" s="49"/>
      <c r="AT390" s="49"/>
      <c r="AU390" s="48"/>
      <c r="AV390" s="48"/>
      <c r="AW390" s="48"/>
      <c r="AX390" s="49"/>
      <c r="AY390" s="48"/>
      <c r="AZ390" s="49"/>
      <c r="BA390" s="49">
        <v>7471.09</v>
      </c>
      <c r="BB390" s="49"/>
      <c r="BC390" s="49"/>
      <c r="BD390" s="49"/>
      <c r="BE390" s="49"/>
      <c r="BF390" s="49"/>
      <c r="BG390" s="49"/>
      <c r="BH390" s="49"/>
      <c r="BI390" s="50">
        <f t="shared" si="5"/>
        <v>7471.09</v>
      </c>
    </row>
    <row r="391" spans="1:61" ht="15.75" x14ac:dyDescent="0.25">
      <c r="A391" s="4" t="s">
        <v>404</v>
      </c>
      <c r="B391" s="45">
        <v>1000207</v>
      </c>
      <c r="C391" s="48"/>
      <c r="D391" s="48"/>
      <c r="E391" s="48"/>
      <c r="F391" s="48"/>
      <c r="G391" s="49"/>
      <c r="H391" s="48"/>
      <c r="I391" s="48"/>
      <c r="J391" s="49"/>
      <c r="K391" s="49"/>
      <c r="L391" s="49"/>
      <c r="M391" s="49"/>
      <c r="N391" s="49"/>
      <c r="O391" s="48"/>
      <c r="P391" s="48"/>
      <c r="Q391" s="49"/>
      <c r="R391" s="49"/>
      <c r="S391" s="49"/>
      <c r="T391" s="51"/>
      <c r="U391" s="49"/>
      <c r="V391" s="49"/>
      <c r="W391" s="48"/>
      <c r="X391" s="49"/>
      <c r="Y391" s="48"/>
      <c r="Z391" s="49"/>
      <c r="AA391" s="49"/>
      <c r="AB391" s="49"/>
      <c r="AC391" s="48"/>
      <c r="AD391" s="49"/>
      <c r="AE391" s="49"/>
      <c r="AF391" s="48"/>
      <c r="AG391" s="48"/>
      <c r="AH391" s="48"/>
      <c r="AI391" s="48"/>
      <c r="AJ391" s="48"/>
      <c r="AK391" s="48"/>
      <c r="AL391" s="48"/>
      <c r="AM391" s="48"/>
      <c r="AN391" s="48"/>
      <c r="AO391" s="49"/>
      <c r="AP391" s="49"/>
      <c r="AQ391" s="48"/>
      <c r="AR391" s="48"/>
      <c r="AS391" s="49"/>
      <c r="AT391" s="49"/>
      <c r="AU391" s="48"/>
      <c r="AV391" s="48"/>
      <c r="AW391" s="48"/>
      <c r="AX391" s="49"/>
      <c r="AY391" s="48"/>
      <c r="AZ391" s="49"/>
      <c r="BA391" s="49">
        <v>4263.8599999999997</v>
      </c>
      <c r="BB391" s="49"/>
      <c r="BC391" s="49"/>
      <c r="BD391" s="49"/>
      <c r="BE391" s="49"/>
      <c r="BF391" s="49"/>
      <c r="BG391" s="49"/>
      <c r="BH391" s="49"/>
      <c r="BI391" s="50">
        <f t="shared" ref="BI391:BI418" si="6">SUM(C391:BH391)-E391-H391-F391</f>
        <v>4263.8599999999997</v>
      </c>
    </row>
    <row r="392" spans="1:61" ht="15.75" x14ac:dyDescent="0.25">
      <c r="A392" s="4" t="s">
        <v>405</v>
      </c>
      <c r="B392" s="45">
        <v>1000208</v>
      </c>
      <c r="C392" s="48"/>
      <c r="D392" s="48"/>
      <c r="E392" s="48"/>
      <c r="F392" s="48"/>
      <c r="G392" s="49"/>
      <c r="H392" s="48"/>
      <c r="I392" s="48"/>
      <c r="J392" s="49"/>
      <c r="K392" s="49"/>
      <c r="L392" s="49"/>
      <c r="M392" s="49"/>
      <c r="N392" s="49"/>
      <c r="O392" s="48"/>
      <c r="P392" s="48"/>
      <c r="Q392" s="49"/>
      <c r="R392" s="49"/>
      <c r="S392" s="49"/>
      <c r="T392" s="51"/>
      <c r="U392" s="49"/>
      <c r="V392" s="49"/>
      <c r="W392" s="48"/>
      <c r="X392" s="49"/>
      <c r="Y392" s="48"/>
      <c r="Z392" s="49"/>
      <c r="AA392" s="49"/>
      <c r="AB392" s="49"/>
      <c r="AC392" s="48"/>
      <c r="AD392" s="49"/>
      <c r="AE392" s="49"/>
      <c r="AF392" s="48"/>
      <c r="AG392" s="48"/>
      <c r="AH392" s="48"/>
      <c r="AI392" s="48"/>
      <c r="AJ392" s="48"/>
      <c r="AK392" s="48"/>
      <c r="AL392" s="48"/>
      <c r="AM392" s="48"/>
      <c r="AN392" s="48"/>
      <c r="AO392" s="49"/>
      <c r="AP392" s="49"/>
      <c r="AQ392" s="48"/>
      <c r="AR392" s="48"/>
      <c r="AS392" s="49"/>
      <c r="AT392" s="49"/>
      <c r="AU392" s="48"/>
      <c r="AV392" s="48"/>
      <c r="AW392" s="48"/>
      <c r="AX392" s="49"/>
      <c r="AY392" s="48"/>
      <c r="AZ392" s="49"/>
      <c r="BA392" s="49">
        <v>5121.4800000000005</v>
      </c>
      <c r="BB392" s="49"/>
      <c r="BC392" s="49"/>
      <c r="BD392" s="49"/>
      <c r="BE392" s="49"/>
      <c r="BF392" s="49"/>
      <c r="BG392" s="49"/>
      <c r="BH392" s="49"/>
      <c r="BI392" s="50">
        <f t="shared" si="6"/>
        <v>5121.4800000000005</v>
      </c>
    </row>
    <row r="393" spans="1:61" ht="15.75" x14ac:dyDescent="0.25">
      <c r="A393" s="4" t="s">
        <v>406</v>
      </c>
      <c r="B393" s="45">
        <v>1000229</v>
      </c>
      <c r="C393" s="48"/>
      <c r="D393" s="48"/>
      <c r="E393" s="48"/>
      <c r="F393" s="48"/>
      <c r="G393" s="49"/>
      <c r="H393" s="48"/>
      <c r="I393" s="48"/>
      <c r="J393" s="49"/>
      <c r="K393" s="49"/>
      <c r="L393" s="49"/>
      <c r="M393" s="49"/>
      <c r="N393" s="49"/>
      <c r="O393" s="48"/>
      <c r="P393" s="48"/>
      <c r="Q393" s="49"/>
      <c r="R393" s="49"/>
      <c r="S393" s="49"/>
      <c r="T393" s="51"/>
      <c r="U393" s="49"/>
      <c r="V393" s="49"/>
      <c r="W393" s="48"/>
      <c r="X393" s="49"/>
      <c r="Y393" s="48"/>
      <c r="Z393" s="49"/>
      <c r="AA393" s="49"/>
      <c r="AB393" s="49"/>
      <c r="AC393" s="48"/>
      <c r="AD393" s="49"/>
      <c r="AE393" s="49"/>
      <c r="AF393" s="48"/>
      <c r="AG393" s="48"/>
      <c r="AH393" s="48"/>
      <c r="AI393" s="48"/>
      <c r="AJ393" s="48"/>
      <c r="AK393" s="48"/>
      <c r="AL393" s="48"/>
      <c r="AM393" s="48"/>
      <c r="AN393" s="48"/>
      <c r="AO393" s="49"/>
      <c r="AP393" s="49"/>
      <c r="AQ393" s="48"/>
      <c r="AR393" s="48"/>
      <c r="AS393" s="49"/>
      <c r="AT393" s="49"/>
      <c r="AU393" s="48"/>
      <c r="AV393" s="48"/>
      <c r="AW393" s="48"/>
      <c r="AX393" s="49"/>
      <c r="AY393" s="48"/>
      <c r="AZ393" s="49"/>
      <c r="BA393" s="49">
        <v>7868.75</v>
      </c>
      <c r="BB393" s="49"/>
      <c r="BC393" s="49"/>
      <c r="BD393" s="49"/>
      <c r="BE393" s="49"/>
      <c r="BF393" s="49"/>
      <c r="BG393" s="49"/>
      <c r="BH393" s="49"/>
      <c r="BI393" s="50">
        <f t="shared" si="6"/>
        <v>7868.75</v>
      </c>
    </row>
    <row r="394" spans="1:61" ht="15.75" x14ac:dyDescent="0.25">
      <c r="A394" s="4" t="s">
        <v>437</v>
      </c>
      <c r="B394" s="45">
        <v>1000235</v>
      </c>
      <c r="C394" s="48"/>
      <c r="D394" s="48"/>
      <c r="E394" s="48"/>
      <c r="F394" s="48"/>
      <c r="G394" s="49"/>
      <c r="H394" s="48"/>
      <c r="I394" s="48"/>
      <c r="J394" s="49"/>
      <c r="K394" s="49"/>
      <c r="L394" s="49"/>
      <c r="M394" s="49"/>
      <c r="N394" s="49"/>
      <c r="O394" s="48"/>
      <c r="P394" s="48"/>
      <c r="Q394" s="49"/>
      <c r="R394" s="49"/>
      <c r="S394" s="49"/>
      <c r="T394" s="51"/>
      <c r="U394" s="49"/>
      <c r="V394" s="49"/>
      <c r="W394" s="48"/>
      <c r="X394" s="49"/>
      <c r="Y394" s="48"/>
      <c r="Z394" s="49"/>
      <c r="AA394" s="49"/>
      <c r="AB394" s="49"/>
      <c r="AC394" s="48"/>
      <c r="AD394" s="49"/>
      <c r="AE394" s="49"/>
      <c r="AF394" s="48"/>
      <c r="AG394" s="48"/>
      <c r="AH394" s="48"/>
      <c r="AI394" s="48"/>
      <c r="AJ394" s="48"/>
      <c r="AK394" s="48"/>
      <c r="AL394" s="48"/>
      <c r="AM394" s="48"/>
      <c r="AN394" s="48"/>
      <c r="AO394" s="49"/>
      <c r="AP394" s="49"/>
      <c r="AQ394" s="48"/>
      <c r="AR394" s="48"/>
      <c r="AS394" s="49"/>
      <c r="AT394" s="49"/>
      <c r="AU394" s="48"/>
      <c r="AV394" s="48"/>
      <c r="AW394" s="48"/>
      <c r="AX394" s="49"/>
      <c r="AY394" s="48"/>
      <c r="AZ394" s="49"/>
      <c r="BA394" s="49">
        <v>3949.0699999999997</v>
      </c>
      <c r="BB394" s="49"/>
      <c r="BC394" s="49"/>
      <c r="BD394" s="49"/>
      <c r="BE394" s="49"/>
      <c r="BF394" s="49"/>
      <c r="BG394" s="49"/>
      <c r="BH394" s="49"/>
      <c r="BI394" s="50">
        <f t="shared" si="6"/>
        <v>3949.0699999999997</v>
      </c>
    </row>
    <row r="395" spans="1:61" ht="15.75" x14ac:dyDescent="0.25">
      <c r="A395" s="4" t="s">
        <v>408</v>
      </c>
      <c r="B395" s="45">
        <v>4000009</v>
      </c>
      <c r="C395" s="48"/>
      <c r="D395" s="48"/>
      <c r="E395" s="48"/>
      <c r="F395" s="48"/>
      <c r="G395" s="49"/>
      <c r="H395" s="48"/>
      <c r="I395" s="48"/>
      <c r="J395" s="49"/>
      <c r="K395" s="49"/>
      <c r="L395" s="49"/>
      <c r="M395" s="49"/>
      <c r="N395" s="49"/>
      <c r="O395" s="48"/>
      <c r="P395" s="48"/>
      <c r="Q395" s="49"/>
      <c r="R395" s="49"/>
      <c r="S395" s="49"/>
      <c r="T395" s="51"/>
      <c r="U395" s="49"/>
      <c r="V395" s="49"/>
      <c r="W395" s="48"/>
      <c r="X395" s="49"/>
      <c r="Y395" s="48"/>
      <c r="Z395" s="49"/>
      <c r="AA395" s="49"/>
      <c r="AB395" s="49"/>
      <c r="AC395" s="48"/>
      <c r="AD395" s="49"/>
      <c r="AE395" s="49"/>
      <c r="AF395" s="48"/>
      <c r="AG395" s="48"/>
      <c r="AH395" s="48"/>
      <c r="AI395" s="48"/>
      <c r="AJ395" s="48"/>
      <c r="AK395" s="48"/>
      <c r="AL395" s="48"/>
      <c r="AM395" s="48"/>
      <c r="AN395" s="48"/>
      <c r="AO395" s="49"/>
      <c r="AP395" s="49"/>
      <c r="AQ395" s="48"/>
      <c r="AR395" s="48"/>
      <c r="AS395" s="49"/>
      <c r="AT395" s="49"/>
      <c r="AU395" s="48"/>
      <c r="AV395" s="48"/>
      <c r="AW395" s="48"/>
      <c r="AX395" s="49"/>
      <c r="AY395" s="48"/>
      <c r="AZ395" s="49"/>
      <c r="BA395" s="49">
        <v>28334.980000000003</v>
      </c>
      <c r="BB395" s="49"/>
      <c r="BC395" s="49"/>
      <c r="BD395" s="49"/>
      <c r="BE395" s="49"/>
      <c r="BF395" s="49"/>
      <c r="BG395" s="49"/>
      <c r="BH395" s="49"/>
      <c r="BI395" s="50">
        <f t="shared" si="6"/>
        <v>28334.980000000003</v>
      </c>
    </row>
    <row r="396" spans="1:61" ht="15.75" x14ac:dyDescent="0.25">
      <c r="A396" s="4" t="s">
        <v>410</v>
      </c>
      <c r="B396" s="45">
        <v>10001994</v>
      </c>
      <c r="C396" s="48"/>
      <c r="D396" s="48"/>
      <c r="E396" s="48"/>
      <c r="F396" s="48"/>
      <c r="G396" s="49"/>
      <c r="H396" s="48"/>
      <c r="I396" s="48"/>
      <c r="J396" s="49"/>
      <c r="K396" s="49"/>
      <c r="L396" s="49"/>
      <c r="M396" s="49"/>
      <c r="N396" s="49"/>
      <c r="O396" s="48"/>
      <c r="P396" s="48"/>
      <c r="Q396" s="49"/>
      <c r="R396" s="49"/>
      <c r="S396" s="49"/>
      <c r="T396" s="51"/>
      <c r="U396" s="49"/>
      <c r="V396" s="49"/>
      <c r="W396" s="48"/>
      <c r="X396" s="49"/>
      <c r="Y396" s="48"/>
      <c r="Z396" s="49"/>
      <c r="AA396" s="49"/>
      <c r="AB396" s="49"/>
      <c r="AC396" s="48"/>
      <c r="AD396" s="49"/>
      <c r="AE396" s="49"/>
      <c r="AF396" s="48"/>
      <c r="AG396" s="48"/>
      <c r="AH396" s="48"/>
      <c r="AI396" s="48"/>
      <c r="AJ396" s="48"/>
      <c r="AK396" s="48"/>
      <c r="AL396" s="48"/>
      <c r="AM396" s="48"/>
      <c r="AN396" s="48"/>
      <c r="AO396" s="49"/>
      <c r="AP396" s="49"/>
      <c r="AQ396" s="48"/>
      <c r="AR396" s="48"/>
      <c r="AS396" s="49"/>
      <c r="AT396" s="49"/>
      <c r="AU396" s="48"/>
      <c r="AV396" s="48"/>
      <c r="AW396" s="48"/>
      <c r="AX396" s="49"/>
      <c r="AY396" s="48"/>
      <c r="AZ396" s="49"/>
      <c r="BA396" s="49">
        <v>4922.4800000000005</v>
      </c>
      <c r="BB396" s="49"/>
      <c r="BC396" s="49"/>
      <c r="BD396" s="49"/>
      <c r="BE396" s="49"/>
      <c r="BF396" s="49"/>
      <c r="BG396" s="49"/>
      <c r="BH396" s="49"/>
      <c r="BI396" s="50">
        <f t="shared" si="6"/>
        <v>4922.4800000000005</v>
      </c>
    </row>
    <row r="397" spans="1:61" ht="15.75" x14ac:dyDescent="0.25">
      <c r="A397" s="4" t="s">
        <v>411</v>
      </c>
      <c r="B397" s="45">
        <v>10001998</v>
      </c>
      <c r="C397" s="48"/>
      <c r="D397" s="48"/>
      <c r="E397" s="48"/>
      <c r="F397" s="48"/>
      <c r="G397" s="49"/>
      <c r="H397" s="48"/>
      <c r="I397" s="48"/>
      <c r="J397" s="49"/>
      <c r="K397" s="49"/>
      <c r="L397" s="49"/>
      <c r="M397" s="49"/>
      <c r="N397" s="49"/>
      <c r="O397" s="48"/>
      <c r="P397" s="48"/>
      <c r="Q397" s="49"/>
      <c r="R397" s="49"/>
      <c r="S397" s="49"/>
      <c r="T397" s="51"/>
      <c r="U397" s="49"/>
      <c r="V397" s="49"/>
      <c r="W397" s="48"/>
      <c r="X397" s="49"/>
      <c r="Y397" s="48"/>
      <c r="Z397" s="49"/>
      <c r="AA397" s="49"/>
      <c r="AB397" s="49"/>
      <c r="AC397" s="48"/>
      <c r="AD397" s="49"/>
      <c r="AE397" s="49"/>
      <c r="AF397" s="48"/>
      <c r="AG397" s="48"/>
      <c r="AH397" s="48"/>
      <c r="AI397" s="48"/>
      <c r="AJ397" s="48"/>
      <c r="AK397" s="48"/>
      <c r="AL397" s="48"/>
      <c r="AM397" s="48"/>
      <c r="AN397" s="48"/>
      <c r="AO397" s="49"/>
      <c r="AP397" s="49"/>
      <c r="AQ397" s="48"/>
      <c r="AR397" s="48"/>
      <c r="AS397" s="49"/>
      <c r="AT397" s="49"/>
      <c r="AU397" s="48"/>
      <c r="AV397" s="48"/>
      <c r="AW397" s="48"/>
      <c r="AX397" s="49"/>
      <c r="AY397" s="48"/>
      <c r="AZ397" s="49"/>
      <c r="BA397" s="49">
        <v>8125.5599999999995</v>
      </c>
      <c r="BB397" s="49"/>
      <c r="BC397" s="49"/>
      <c r="BD397" s="49"/>
      <c r="BE397" s="49"/>
      <c r="BF397" s="49"/>
      <c r="BG397" s="49"/>
      <c r="BH397" s="49"/>
      <c r="BI397" s="50">
        <f t="shared" si="6"/>
        <v>8125.5599999999995</v>
      </c>
    </row>
    <row r="398" spans="1:61" ht="15.75" x14ac:dyDescent="0.25">
      <c r="A398" s="4" t="s">
        <v>412</v>
      </c>
      <c r="B398" s="45">
        <v>10001999</v>
      </c>
      <c r="C398" s="48"/>
      <c r="D398" s="48"/>
      <c r="E398" s="48"/>
      <c r="F398" s="48"/>
      <c r="G398" s="49"/>
      <c r="H398" s="48"/>
      <c r="I398" s="48"/>
      <c r="J398" s="49"/>
      <c r="K398" s="49"/>
      <c r="L398" s="49"/>
      <c r="M398" s="49"/>
      <c r="N398" s="49"/>
      <c r="O398" s="48"/>
      <c r="P398" s="48"/>
      <c r="Q398" s="49"/>
      <c r="R398" s="49"/>
      <c r="S398" s="49"/>
      <c r="T398" s="51"/>
      <c r="U398" s="49"/>
      <c r="V398" s="49"/>
      <c r="W398" s="48"/>
      <c r="X398" s="49"/>
      <c r="Y398" s="48"/>
      <c r="Z398" s="49"/>
      <c r="AA398" s="49"/>
      <c r="AB398" s="49"/>
      <c r="AC398" s="48"/>
      <c r="AD398" s="49"/>
      <c r="AE398" s="49"/>
      <c r="AF398" s="48"/>
      <c r="AG398" s="48"/>
      <c r="AH398" s="48"/>
      <c r="AI398" s="48"/>
      <c r="AJ398" s="48"/>
      <c r="AK398" s="48"/>
      <c r="AL398" s="48"/>
      <c r="AM398" s="48"/>
      <c r="AN398" s="48"/>
      <c r="AO398" s="49"/>
      <c r="AP398" s="49"/>
      <c r="AQ398" s="48"/>
      <c r="AR398" s="48"/>
      <c r="AS398" s="49"/>
      <c r="AT398" s="49"/>
      <c r="AU398" s="48"/>
      <c r="AV398" s="48"/>
      <c r="AW398" s="48"/>
      <c r="AX398" s="49"/>
      <c r="AY398" s="48"/>
      <c r="AZ398" s="49"/>
      <c r="BA398" s="49">
        <v>4420.87</v>
      </c>
      <c r="BB398" s="49"/>
      <c r="BC398" s="49"/>
      <c r="BD398" s="49"/>
      <c r="BE398" s="49"/>
      <c r="BF398" s="49"/>
      <c r="BG398" s="49"/>
      <c r="BH398" s="49"/>
      <c r="BI398" s="50">
        <f t="shared" si="6"/>
        <v>4420.87</v>
      </c>
    </row>
    <row r="399" spans="1:61" ht="15.75" x14ac:dyDescent="0.25">
      <c r="A399" s="4" t="s">
        <v>413</v>
      </c>
      <c r="B399" s="45">
        <v>10002002</v>
      </c>
      <c r="C399" s="48"/>
      <c r="D399" s="48"/>
      <c r="E399" s="48"/>
      <c r="F399" s="48"/>
      <c r="G399" s="49"/>
      <c r="H399" s="48"/>
      <c r="I399" s="48"/>
      <c r="J399" s="49"/>
      <c r="K399" s="49"/>
      <c r="L399" s="49"/>
      <c r="M399" s="49"/>
      <c r="N399" s="49"/>
      <c r="O399" s="48"/>
      <c r="P399" s="48"/>
      <c r="Q399" s="49"/>
      <c r="R399" s="49"/>
      <c r="S399" s="49"/>
      <c r="T399" s="51"/>
      <c r="U399" s="49"/>
      <c r="V399" s="49"/>
      <c r="W399" s="48"/>
      <c r="X399" s="49"/>
      <c r="Y399" s="48"/>
      <c r="Z399" s="49"/>
      <c r="AA399" s="49"/>
      <c r="AB399" s="49"/>
      <c r="AC399" s="48"/>
      <c r="AD399" s="49"/>
      <c r="AE399" s="49"/>
      <c r="AF399" s="48"/>
      <c r="AG399" s="48"/>
      <c r="AH399" s="48"/>
      <c r="AI399" s="48"/>
      <c r="AJ399" s="48"/>
      <c r="AK399" s="48"/>
      <c r="AL399" s="48"/>
      <c r="AM399" s="48"/>
      <c r="AN399" s="48"/>
      <c r="AO399" s="49"/>
      <c r="AP399" s="49"/>
      <c r="AQ399" s="48"/>
      <c r="AR399" s="48"/>
      <c r="AS399" s="49"/>
      <c r="AT399" s="49"/>
      <c r="AU399" s="48"/>
      <c r="AV399" s="48"/>
      <c r="AW399" s="48"/>
      <c r="AX399" s="49"/>
      <c r="AY399" s="48"/>
      <c r="AZ399" s="49"/>
      <c r="BA399" s="49">
        <v>3519.82</v>
      </c>
      <c r="BB399" s="49"/>
      <c r="BC399" s="49"/>
      <c r="BD399" s="49"/>
      <c r="BE399" s="49"/>
      <c r="BF399" s="49"/>
      <c r="BG399" s="49"/>
      <c r="BH399" s="49"/>
      <c r="BI399" s="50">
        <f t="shared" si="6"/>
        <v>3519.82</v>
      </c>
    </row>
    <row r="400" spans="1:61" ht="15.75" x14ac:dyDescent="0.25">
      <c r="A400" s="4" t="s">
        <v>414</v>
      </c>
      <c r="B400" s="45">
        <v>10002004</v>
      </c>
      <c r="C400" s="48"/>
      <c r="D400" s="48"/>
      <c r="E400" s="48"/>
      <c r="F400" s="48"/>
      <c r="G400" s="49"/>
      <c r="H400" s="48"/>
      <c r="I400" s="48"/>
      <c r="J400" s="49"/>
      <c r="K400" s="49"/>
      <c r="L400" s="49"/>
      <c r="M400" s="49"/>
      <c r="N400" s="49"/>
      <c r="O400" s="48"/>
      <c r="P400" s="48"/>
      <c r="Q400" s="49"/>
      <c r="R400" s="49"/>
      <c r="S400" s="49"/>
      <c r="T400" s="51"/>
      <c r="U400" s="49"/>
      <c r="V400" s="49"/>
      <c r="W400" s="48"/>
      <c r="X400" s="49"/>
      <c r="Y400" s="48"/>
      <c r="Z400" s="49"/>
      <c r="AA400" s="49"/>
      <c r="AB400" s="49"/>
      <c r="AC400" s="48"/>
      <c r="AD400" s="49"/>
      <c r="AE400" s="49"/>
      <c r="AF400" s="48"/>
      <c r="AG400" s="48"/>
      <c r="AH400" s="48"/>
      <c r="AI400" s="48"/>
      <c r="AJ400" s="48"/>
      <c r="AK400" s="48"/>
      <c r="AL400" s="48"/>
      <c r="AM400" s="48"/>
      <c r="AN400" s="48"/>
      <c r="AO400" s="49"/>
      <c r="AP400" s="49"/>
      <c r="AQ400" s="48"/>
      <c r="AR400" s="48"/>
      <c r="AS400" s="49"/>
      <c r="AT400" s="49"/>
      <c r="AU400" s="48"/>
      <c r="AV400" s="48"/>
      <c r="AW400" s="48"/>
      <c r="AX400" s="49"/>
      <c r="AY400" s="48"/>
      <c r="AZ400" s="49"/>
      <c r="BA400" s="49">
        <v>13416.71</v>
      </c>
      <c r="BB400" s="49"/>
      <c r="BC400" s="49"/>
      <c r="BD400" s="49"/>
      <c r="BE400" s="49"/>
      <c r="BF400" s="49"/>
      <c r="BG400" s="49"/>
      <c r="BH400" s="49"/>
      <c r="BI400" s="50">
        <f t="shared" si="6"/>
        <v>13416.71</v>
      </c>
    </row>
    <row r="401" spans="1:61" ht="15.75" x14ac:dyDescent="0.25">
      <c r="A401" s="4" t="s">
        <v>415</v>
      </c>
      <c r="B401" s="45">
        <v>10002005</v>
      </c>
      <c r="C401" s="48"/>
      <c r="D401" s="48"/>
      <c r="E401" s="48"/>
      <c r="F401" s="48"/>
      <c r="G401" s="49"/>
      <c r="H401" s="48"/>
      <c r="I401" s="48"/>
      <c r="J401" s="49"/>
      <c r="K401" s="49"/>
      <c r="L401" s="49"/>
      <c r="M401" s="49"/>
      <c r="N401" s="49"/>
      <c r="O401" s="48"/>
      <c r="P401" s="48"/>
      <c r="Q401" s="49"/>
      <c r="R401" s="49"/>
      <c r="S401" s="49"/>
      <c r="T401" s="51"/>
      <c r="U401" s="49"/>
      <c r="V401" s="49"/>
      <c r="W401" s="48"/>
      <c r="X401" s="49"/>
      <c r="Y401" s="48"/>
      <c r="Z401" s="49"/>
      <c r="AA401" s="49"/>
      <c r="AB401" s="49"/>
      <c r="AC401" s="48"/>
      <c r="AD401" s="49"/>
      <c r="AE401" s="49"/>
      <c r="AF401" s="48"/>
      <c r="AG401" s="48"/>
      <c r="AH401" s="48"/>
      <c r="AI401" s="48"/>
      <c r="AJ401" s="48"/>
      <c r="AK401" s="48"/>
      <c r="AL401" s="48"/>
      <c r="AM401" s="48"/>
      <c r="AN401" s="48"/>
      <c r="AO401" s="49"/>
      <c r="AP401" s="49"/>
      <c r="AQ401" s="48"/>
      <c r="AR401" s="48"/>
      <c r="AS401" s="49"/>
      <c r="AT401" s="49"/>
      <c r="AU401" s="48"/>
      <c r="AV401" s="48"/>
      <c r="AW401" s="48"/>
      <c r="AX401" s="49"/>
      <c r="AY401" s="48"/>
      <c r="AZ401" s="49"/>
      <c r="BA401" s="49">
        <v>9001.19</v>
      </c>
      <c r="BB401" s="49"/>
      <c r="BC401" s="49"/>
      <c r="BD401" s="49"/>
      <c r="BE401" s="49"/>
      <c r="BF401" s="49"/>
      <c r="BG401" s="49"/>
      <c r="BH401" s="49"/>
      <c r="BI401" s="50">
        <f t="shared" si="6"/>
        <v>9001.19</v>
      </c>
    </row>
    <row r="402" spans="1:61" ht="15.75" x14ac:dyDescent="0.25">
      <c r="A402" s="4" t="s">
        <v>416</v>
      </c>
      <c r="B402" s="45">
        <v>10002007</v>
      </c>
      <c r="C402" s="48"/>
      <c r="D402" s="48"/>
      <c r="E402" s="48"/>
      <c r="F402" s="48"/>
      <c r="G402" s="49"/>
      <c r="H402" s="48"/>
      <c r="I402" s="48"/>
      <c r="J402" s="49"/>
      <c r="K402" s="49"/>
      <c r="L402" s="49"/>
      <c r="M402" s="49"/>
      <c r="N402" s="49"/>
      <c r="O402" s="48"/>
      <c r="P402" s="48"/>
      <c r="Q402" s="49"/>
      <c r="R402" s="49"/>
      <c r="S402" s="49"/>
      <c r="T402" s="51"/>
      <c r="U402" s="49"/>
      <c r="V402" s="49"/>
      <c r="W402" s="48"/>
      <c r="X402" s="49"/>
      <c r="Y402" s="48"/>
      <c r="Z402" s="49"/>
      <c r="AA402" s="49"/>
      <c r="AB402" s="49"/>
      <c r="AC402" s="48"/>
      <c r="AD402" s="49"/>
      <c r="AE402" s="49"/>
      <c r="AF402" s="48"/>
      <c r="AG402" s="48"/>
      <c r="AH402" s="48"/>
      <c r="AI402" s="48"/>
      <c r="AJ402" s="48"/>
      <c r="AK402" s="48"/>
      <c r="AL402" s="48"/>
      <c r="AM402" s="48"/>
      <c r="AN402" s="48"/>
      <c r="AO402" s="49"/>
      <c r="AP402" s="49"/>
      <c r="AQ402" s="48"/>
      <c r="AR402" s="48"/>
      <c r="AS402" s="49"/>
      <c r="AT402" s="49"/>
      <c r="AU402" s="48"/>
      <c r="AV402" s="48"/>
      <c r="AW402" s="48"/>
      <c r="AX402" s="49"/>
      <c r="AY402" s="48"/>
      <c r="AZ402" s="49"/>
      <c r="BA402" s="49">
        <v>19782.759999999998</v>
      </c>
      <c r="BB402" s="49"/>
      <c r="BC402" s="49"/>
      <c r="BD402" s="49"/>
      <c r="BE402" s="49"/>
      <c r="BF402" s="49"/>
      <c r="BG402" s="49"/>
      <c r="BH402" s="49"/>
      <c r="BI402" s="50">
        <f t="shared" si="6"/>
        <v>19782.759999999998</v>
      </c>
    </row>
    <row r="403" spans="1:61" ht="15.75" x14ac:dyDescent="0.25">
      <c r="A403" s="4" t="s">
        <v>417</v>
      </c>
      <c r="B403" s="45">
        <v>10002008</v>
      </c>
      <c r="C403" s="48"/>
      <c r="D403" s="48"/>
      <c r="E403" s="48"/>
      <c r="F403" s="48"/>
      <c r="G403" s="49"/>
      <c r="H403" s="48"/>
      <c r="I403" s="48"/>
      <c r="J403" s="49"/>
      <c r="K403" s="49"/>
      <c r="L403" s="49"/>
      <c r="M403" s="49"/>
      <c r="N403" s="49"/>
      <c r="O403" s="48"/>
      <c r="P403" s="48"/>
      <c r="Q403" s="49"/>
      <c r="R403" s="49"/>
      <c r="S403" s="49"/>
      <c r="T403" s="51"/>
      <c r="U403" s="49"/>
      <c r="V403" s="49"/>
      <c r="W403" s="48"/>
      <c r="X403" s="49"/>
      <c r="Y403" s="48"/>
      <c r="Z403" s="49"/>
      <c r="AA403" s="49"/>
      <c r="AB403" s="49"/>
      <c r="AC403" s="48"/>
      <c r="AD403" s="49"/>
      <c r="AE403" s="49"/>
      <c r="AF403" s="48"/>
      <c r="AG403" s="48"/>
      <c r="AH403" s="48"/>
      <c r="AI403" s="48"/>
      <c r="AJ403" s="48"/>
      <c r="AK403" s="48"/>
      <c r="AL403" s="48"/>
      <c r="AM403" s="48"/>
      <c r="AN403" s="48"/>
      <c r="AO403" s="49"/>
      <c r="AP403" s="49"/>
      <c r="AQ403" s="48"/>
      <c r="AR403" s="48"/>
      <c r="AS403" s="49"/>
      <c r="AT403" s="49"/>
      <c r="AU403" s="48"/>
      <c r="AV403" s="48"/>
      <c r="AW403" s="48"/>
      <c r="AX403" s="49"/>
      <c r="AY403" s="48"/>
      <c r="AZ403" s="49"/>
      <c r="BA403" s="49">
        <v>10272.259999999998</v>
      </c>
      <c r="BB403" s="49"/>
      <c r="BC403" s="49"/>
      <c r="BD403" s="49"/>
      <c r="BE403" s="49"/>
      <c r="BF403" s="49"/>
      <c r="BG403" s="49"/>
      <c r="BH403" s="49"/>
      <c r="BI403" s="50">
        <f t="shared" si="6"/>
        <v>10272.259999999998</v>
      </c>
    </row>
    <row r="404" spans="1:61" ht="15.75" x14ac:dyDescent="0.25">
      <c r="A404" s="4" t="s">
        <v>418</v>
      </c>
      <c r="B404" s="45">
        <v>10002011</v>
      </c>
      <c r="C404" s="48"/>
      <c r="D404" s="48"/>
      <c r="E404" s="48"/>
      <c r="F404" s="48"/>
      <c r="G404" s="49"/>
      <c r="H404" s="48"/>
      <c r="I404" s="48"/>
      <c r="J404" s="49"/>
      <c r="K404" s="49"/>
      <c r="L404" s="49"/>
      <c r="M404" s="49"/>
      <c r="N404" s="49"/>
      <c r="O404" s="48"/>
      <c r="P404" s="48"/>
      <c r="Q404" s="49"/>
      <c r="R404" s="49"/>
      <c r="S404" s="49"/>
      <c r="T404" s="51"/>
      <c r="U404" s="49"/>
      <c r="V404" s="49"/>
      <c r="W404" s="48"/>
      <c r="X404" s="49"/>
      <c r="Y404" s="48"/>
      <c r="Z404" s="49"/>
      <c r="AA404" s="49"/>
      <c r="AB404" s="49"/>
      <c r="AC404" s="48"/>
      <c r="AD404" s="49"/>
      <c r="AE404" s="49"/>
      <c r="AF404" s="48"/>
      <c r="AG404" s="48"/>
      <c r="AH404" s="48"/>
      <c r="AI404" s="48"/>
      <c r="AJ404" s="48"/>
      <c r="AK404" s="48"/>
      <c r="AL404" s="48"/>
      <c r="AM404" s="48"/>
      <c r="AN404" s="48"/>
      <c r="AO404" s="49"/>
      <c r="AP404" s="49"/>
      <c r="AQ404" s="48"/>
      <c r="AR404" s="48"/>
      <c r="AS404" s="49"/>
      <c r="AT404" s="49"/>
      <c r="AU404" s="48"/>
      <c r="AV404" s="48"/>
      <c r="AW404" s="48"/>
      <c r="AX404" s="49"/>
      <c r="AY404" s="48"/>
      <c r="AZ404" s="49"/>
      <c r="BA404" s="49">
        <v>4643.53</v>
      </c>
      <c r="BB404" s="49"/>
      <c r="BC404" s="49"/>
      <c r="BD404" s="49"/>
      <c r="BE404" s="49"/>
      <c r="BF404" s="49"/>
      <c r="BG404" s="49"/>
      <c r="BH404" s="49"/>
      <c r="BI404" s="50">
        <f t="shared" si="6"/>
        <v>4643.53</v>
      </c>
    </row>
    <row r="405" spans="1:61" ht="15.75" x14ac:dyDescent="0.25">
      <c r="A405" s="4" t="s">
        <v>419</v>
      </c>
      <c r="B405" s="45">
        <v>10002012</v>
      </c>
      <c r="C405" s="48"/>
      <c r="D405" s="48"/>
      <c r="E405" s="48"/>
      <c r="F405" s="48"/>
      <c r="G405" s="49"/>
      <c r="H405" s="48"/>
      <c r="I405" s="48"/>
      <c r="J405" s="49"/>
      <c r="K405" s="49"/>
      <c r="L405" s="49"/>
      <c r="M405" s="49"/>
      <c r="N405" s="49"/>
      <c r="O405" s="48"/>
      <c r="P405" s="48"/>
      <c r="Q405" s="49"/>
      <c r="R405" s="49"/>
      <c r="S405" s="49"/>
      <c r="T405" s="51"/>
      <c r="U405" s="49"/>
      <c r="V405" s="49"/>
      <c r="W405" s="48"/>
      <c r="X405" s="49"/>
      <c r="Y405" s="48"/>
      <c r="Z405" s="49"/>
      <c r="AA405" s="49"/>
      <c r="AB405" s="49"/>
      <c r="AC405" s="48"/>
      <c r="AD405" s="49"/>
      <c r="AE405" s="49"/>
      <c r="AF405" s="48"/>
      <c r="AG405" s="48"/>
      <c r="AH405" s="48"/>
      <c r="AI405" s="48"/>
      <c r="AJ405" s="48"/>
      <c r="AK405" s="48"/>
      <c r="AL405" s="48"/>
      <c r="AM405" s="48"/>
      <c r="AN405" s="48"/>
      <c r="AO405" s="49"/>
      <c r="AP405" s="49"/>
      <c r="AQ405" s="48"/>
      <c r="AR405" s="48"/>
      <c r="AS405" s="49"/>
      <c r="AT405" s="49"/>
      <c r="AU405" s="48"/>
      <c r="AV405" s="48"/>
      <c r="AW405" s="48"/>
      <c r="AX405" s="49"/>
      <c r="AY405" s="48"/>
      <c r="AZ405" s="49"/>
      <c r="BA405" s="49">
        <v>8955.27</v>
      </c>
      <c r="BB405" s="49"/>
      <c r="BC405" s="49"/>
      <c r="BD405" s="49"/>
      <c r="BE405" s="49"/>
      <c r="BF405" s="49"/>
      <c r="BG405" s="49"/>
      <c r="BH405" s="49"/>
      <c r="BI405" s="50">
        <f t="shared" si="6"/>
        <v>8955.27</v>
      </c>
    </row>
    <row r="406" spans="1:61" ht="15.75" x14ac:dyDescent="0.25">
      <c r="A406" s="4" t="s">
        <v>420</v>
      </c>
      <c r="B406" s="45">
        <v>10002014</v>
      </c>
      <c r="C406" s="48"/>
      <c r="D406" s="48"/>
      <c r="E406" s="48"/>
      <c r="F406" s="48"/>
      <c r="G406" s="49"/>
      <c r="H406" s="48"/>
      <c r="I406" s="48"/>
      <c r="J406" s="49"/>
      <c r="K406" s="49"/>
      <c r="L406" s="49"/>
      <c r="M406" s="49"/>
      <c r="N406" s="49"/>
      <c r="O406" s="48"/>
      <c r="P406" s="48"/>
      <c r="Q406" s="49"/>
      <c r="R406" s="49"/>
      <c r="S406" s="49"/>
      <c r="T406" s="51"/>
      <c r="U406" s="49"/>
      <c r="V406" s="49"/>
      <c r="W406" s="48"/>
      <c r="X406" s="49"/>
      <c r="Y406" s="48"/>
      <c r="Z406" s="49"/>
      <c r="AA406" s="49"/>
      <c r="AB406" s="49"/>
      <c r="AC406" s="48"/>
      <c r="AD406" s="49"/>
      <c r="AE406" s="49"/>
      <c r="AF406" s="48"/>
      <c r="AG406" s="48"/>
      <c r="AH406" s="48"/>
      <c r="AI406" s="48"/>
      <c r="AJ406" s="48"/>
      <c r="AK406" s="48"/>
      <c r="AL406" s="48"/>
      <c r="AM406" s="48"/>
      <c r="AN406" s="48"/>
      <c r="AO406" s="49"/>
      <c r="AP406" s="49"/>
      <c r="AQ406" s="48"/>
      <c r="AR406" s="48"/>
      <c r="AS406" s="49"/>
      <c r="AT406" s="49"/>
      <c r="AU406" s="48"/>
      <c r="AV406" s="48"/>
      <c r="AW406" s="48"/>
      <c r="AX406" s="49"/>
      <c r="AY406" s="48"/>
      <c r="AZ406" s="49"/>
      <c r="BA406" s="49">
        <v>8555.77</v>
      </c>
      <c r="BB406" s="49"/>
      <c r="BC406" s="49"/>
      <c r="BD406" s="49"/>
      <c r="BE406" s="49"/>
      <c r="BF406" s="49"/>
      <c r="BG406" s="49"/>
      <c r="BH406" s="49"/>
      <c r="BI406" s="50">
        <f t="shared" si="6"/>
        <v>8555.77</v>
      </c>
    </row>
    <row r="407" spans="1:61" ht="15.75" x14ac:dyDescent="0.25">
      <c r="A407" s="4" t="s">
        <v>479</v>
      </c>
      <c r="B407" s="45">
        <v>801200049</v>
      </c>
      <c r="C407" s="48"/>
      <c r="D407" s="48"/>
      <c r="E407" s="48"/>
      <c r="F407" s="48"/>
      <c r="G407" s="49"/>
      <c r="H407" s="48"/>
      <c r="I407" s="48"/>
      <c r="J407" s="49"/>
      <c r="K407" s="49"/>
      <c r="L407" s="49"/>
      <c r="M407" s="49"/>
      <c r="N407" s="49"/>
      <c r="O407" s="48"/>
      <c r="P407" s="48"/>
      <c r="Q407" s="49"/>
      <c r="R407" s="49"/>
      <c r="S407" s="49"/>
      <c r="T407" s="51"/>
      <c r="U407" s="49"/>
      <c r="V407" s="49"/>
      <c r="W407" s="48"/>
      <c r="X407" s="49"/>
      <c r="Y407" s="48"/>
      <c r="Z407" s="49"/>
      <c r="AA407" s="49"/>
      <c r="AB407" s="49"/>
      <c r="AC407" s="48"/>
      <c r="AD407" s="49"/>
      <c r="AE407" s="49"/>
      <c r="AF407" s="48"/>
      <c r="AG407" s="48"/>
      <c r="AH407" s="48"/>
      <c r="AI407" s="48"/>
      <c r="AJ407" s="48"/>
      <c r="AK407" s="48"/>
      <c r="AL407" s="48"/>
      <c r="AM407" s="48"/>
      <c r="AN407" s="48"/>
      <c r="AO407" s="49"/>
      <c r="AP407" s="49"/>
      <c r="AQ407" s="48"/>
      <c r="AR407" s="48"/>
      <c r="AS407" s="49"/>
      <c r="AT407" s="49"/>
      <c r="AU407" s="48"/>
      <c r="AV407" s="48"/>
      <c r="AW407" s="48"/>
      <c r="AX407" s="49"/>
      <c r="AY407" s="48"/>
      <c r="AZ407" s="49"/>
      <c r="BA407" s="49">
        <v>8077.67</v>
      </c>
      <c r="BB407" s="49"/>
      <c r="BC407" s="49"/>
      <c r="BD407" s="49"/>
      <c r="BE407" s="49"/>
      <c r="BF407" s="49"/>
      <c r="BG407" s="49"/>
      <c r="BH407" s="49"/>
      <c r="BI407" s="50">
        <f t="shared" si="6"/>
        <v>8077.67</v>
      </c>
    </row>
    <row r="408" spans="1:61" ht="15.75" x14ac:dyDescent="0.25">
      <c r="A408" s="4" t="s">
        <v>426</v>
      </c>
      <c r="B408" s="45">
        <v>380200045</v>
      </c>
      <c r="C408" s="48"/>
      <c r="D408" s="48"/>
      <c r="E408" s="48"/>
      <c r="F408" s="48"/>
      <c r="G408" s="49"/>
      <c r="H408" s="48"/>
      <c r="I408" s="48"/>
      <c r="J408" s="49"/>
      <c r="K408" s="49"/>
      <c r="L408" s="49"/>
      <c r="M408" s="49"/>
      <c r="N408" s="49"/>
      <c r="O408" s="48"/>
      <c r="P408" s="48"/>
      <c r="Q408" s="49"/>
      <c r="R408" s="49"/>
      <c r="S408" s="49"/>
      <c r="T408" s="51"/>
      <c r="U408" s="49"/>
      <c r="V408" s="49"/>
      <c r="W408" s="48"/>
      <c r="X408" s="49"/>
      <c r="Y408" s="48"/>
      <c r="Z408" s="49"/>
      <c r="AA408" s="49"/>
      <c r="AB408" s="49"/>
      <c r="AC408" s="48"/>
      <c r="AD408" s="49"/>
      <c r="AE408" s="49"/>
      <c r="AF408" s="48"/>
      <c r="AG408" s="48"/>
      <c r="AH408" s="48"/>
      <c r="AI408" s="48"/>
      <c r="AJ408" s="48"/>
      <c r="AK408" s="48"/>
      <c r="AL408" s="48"/>
      <c r="AM408" s="48"/>
      <c r="AN408" s="48"/>
      <c r="AO408" s="49"/>
      <c r="AP408" s="49"/>
      <c r="AQ408" s="48"/>
      <c r="AR408" s="48"/>
      <c r="AS408" s="49"/>
      <c r="AT408" s="49"/>
      <c r="AU408" s="48"/>
      <c r="AV408" s="48"/>
      <c r="AW408" s="48"/>
      <c r="AX408" s="49"/>
      <c r="AY408" s="48"/>
      <c r="AZ408" s="49"/>
      <c r="BA408" s="49">
        <v>9872.0499999999993</v>
      </c>
      <c r="BB408" s="49"/>
      <c r="BC408" s="49"/>
      <c r="BD408" s="49"/>
      <c r="BE408" s="49"/>
      <c r="BF408" s="49"/>
      <c r="BG408" s="49"/>
      <c r="BH408" s="49"/>
      <c r="BI408" s="50">
        <f t="shared" si="6"/>
        <v>9872.0499999999993</v>
      </c>
    </row>
    <row r="409" spans="1:61" ht="15.75" x14ac:dyDescent="0.25">
      <c r="A409" s="4" t="s">
        <v>427</v>
      </c>
      <c r="B409" s="45">
        <v>380200046</v>
      </c>
      <c r="C409" s="48"/>
      <c r="D409" s="48"/>
      <c r="E409" s="48"/>
      <c r="F409" s="48"/>
      <c r="G409" s="49"/>
      <c r="H409" s="48"/>
      <c r="I409" s="48"/>
      <c r="J409" s="49"/>
      <c r="K409" s="49"/>
      <c r="L409" s="49"/>
      <c r="M409" s="49"/>
      <c r="N409" s="49"/>
      <c r="O409" s="48"/>
      <c r="P409" s="48"/>
      <c r="Q409" s="49"/>
      <c r="R409" s="49"/>
      <c r="S409" s="49"/>
      <c r="T409" s="51"/>
      <c r="U409" s="49"/>
      <c r="V409" s="49"/>
      <c r="W409" s="48"/>
      <c r="X409" s="49"/>
      <c r="Y409" s="48"/>
      <c r="Z409" s="49"/>
      <c r="AA409" s="49"/>
      <c r="AB409" s="49"/>
      <c r="AC409" s="48"/>
      <c r="AD409" s="49"/>
      <c r="AE409" s="49"/>
      <c r="AF409" s="48"/>
      <c r="AG409" s="48"/>
      <c r="AH409" s="48"/>
      <c r="AI409" s="48"/>
      <c r="AJ409" s="48"/>
      <c r="AK409" s="48"/>
      <c r="AL409" s="48"/>
      <c r="AM409" s="48"/>
      <c r="AN409" s="48"/>
      <c r="AO409" s="49"/>
      <c r="AP409" s="49"/>
      <c r="AQ409" s="48"/>
      <c r="AR409" s="48"/>
      <c r="AS409" s="49"/>
      <c r="AT409" s="49"/>
      <c r="AU409" s="48"/>
      <c r="AV409" s="48"/>
      <c r="AW409" s="48"/>
      <c r="AX409" s="49"/>
      <c r="AY409" s="48"/>
      <c r="AZ409" s="49"/>
      <c r="BA409" s="49">
        <v>7153.1</v>
      </c>
      <c r="BB409" s="49"/>
      <c r="BC409" s="49"/>
      <c r="BD409" s="49"/>
      <c r="BE409" s="49"/>
      <c r="BF409" s="49"/>
      <c r="BG409" s="49"/>
      <c r="BH409" s="49"/>
      <c r="BI409" s="50">
        <f t="shared" si="6"/>
        <v>7153.1</v>
      </c>
    </row>
    <row r="410" spans="1:61" ht="15.75" x14ac:dyDescent="0.25">
      <c r="A410" s="4" t="s">
        <v>432</v>
      </c>
      <c r="B410" s="45">
        <v>500200065</v>
      </c>
      <c r="C410" s="48"/>
      <c r="D410" s="48"/>
      <c r="E410" s="48"/>
      <c r="F410" s="48"/>
      <c r="G410" s="49"/>
      <c r="H410" s="48"/>
      <c r="I410" s="48"/>
      <c r="J410" s="49"/>
      <c r="K410" s="49"/>
      <c r="L410" s="49"/>
      <c r="M410" s="49"/>
      <c r="N410" s="49"/>
      <c r="O410" s="48"/>
      <c r="P410" s="48"/>
      <c r="Q410" s="49"/>
      <c r="R410" s="49"/>
      <c r="S410" s="49"/>
      <c r="T410" s="51"/>
      <c r="U410" s="49"/>
      <c r="V410" s="49"/>
      <c r="W410" s="48"/>
      <c r="X410" s="49"/>
      <c r="Y410" s="48"/>
      <c r="Z410" s="49"/>
      <c r="AA410" s="49"/>
      <c r="AB410" s="48"/>
      <c r="AC410" s="48"/>
      <c r="AD410" s="49"/>
      <c r="AE410" s="49"/>
      <c r="AF410" s="48"/>
      <c r="AG410" s="48"/>
      <c r="AH410" s="48"/>
      <c r="AI410" s="48"/>
      <c r="AJ410" s="48"/>
      <c r="AK410" s="48"/>
      <c r="AL410" s="48"/>
      <c r="AM410" s="48"/>
      <c r="AN410" s="48"/>
      <c r="AO410" s="49"/>
      <c r="AP410" s="49"/>
      <c r="AQ410" s="48"/>
      <c r="AR410" s="48"/>
      <c r="AS410" s="49"/>
      <c r="AT410" s="49"/>
      <c r="AU410" s="48"/>
      <c r="AV410" s="48"/>
      <c r="AW410" s="48"/>
      <c r="AX410" s="49"/>
      <c r="AY410" s="48"/>
      <c r="AZ410" s="49"/>
      <c r="BA410" s="49">
        <v>2289.1999999999998</v>
      </c>
      <c r="BB410" s="49"/>
      <c r="BC410" s="49"/>
      <c r="BD410" s="49"/>
      <c r="BE410" s="49"/>
      <c r="BF410" s="49"/>
      <c r="BG410" s="49"/>
      <c r="BH410" s="49"/>
      <c r="BI410" s="50">
        <f t="shared" si="6"/>
        <v>2289.1999999999998</v>
      </c>
    </row>
    <row r="411" spans="1:61" ht="15.75" x14ac:dyDescent="0.25">
      <c r="A411" s="4" t="s">
        <v>407</v>
      </c>
      <c r="B411" s="45">
        <v>3000024</v>
      </c>
      <c r="C411" s="48"/>
      <c r="D411" s="48"/>
      <c r="E411" s="48"/>
      <c r="F411" s="48"/>
      <c r="G411" s="49"/>
      <c r="H411" s="48"/>
      <c r="I411" s="48"/>
      <c r="J411" s="49"/>
      <c r="K411" s="49"/>
      <c r="L411" s="49"/>
      <c r="M411" s="49"/>
      <c r="N411" s="49"/>
      <c r="O411" s="48"/>
      <c r="P411" s="48"/>
      <c r="Q411" s="49"/>
      <c r="R411" s="49"/>
      <c r="S411" s="49"/>
      <c r="T411" s="51"/>
      <c r="U411" s="49"/>
      <c r="V411" s="49"/>
      <c r="W411" s="48"/>
      <c r="X411" s="49"/>
      <c r="Y411" s="48"/>
      <c r="Z411" s="49"/>
      <c r="AA411" s="49"/>
      <c r="AB411" s="48"/>
      <c r="AC411" s="48"/>
      <c r="AD411" s="49"/>
      <c r="AE411" s="49"/>
      <c r="AF411" s="48"/>
      <c r="AG411" s="48"/>
      <c r="AH411" s="48"/>
      <c r="AI411" s="48"/>
      <c r="AJ411" s="48"/>
      <c r="AK411" s="48"/>
      <c r="AL411" s="48"/>
      <c r="AM411" s="48"/>
      <c r="AN411" s="48"/>
      <c r="AO411" s="49"/>
      <c r="AP411" s="49"/>
      <c r="AQ411" s="48"/>
      <c r="AR411" s="48"/>
      <c r="AS411" s="49"/>
      <c r="AT411" s="49"/>
      <c r="AU411" s="48"/>
      <c r="AV411" s="48"/>
      <c r="AW411" s="48"/>
      <c r="AX411" s="49"/>
      <c r="AY411" s="48"/>
      <c r="AZ411" s="49"/>
      <c r="BA411" s="49">
        <v>2889.64</v>
      </c>
      <c r="BB411" s="49"/>
      <c r="BC411" s="49"/>
      <c r="BD411" s="49"/>
      <c r="BE411" s="49"/>
      <c r="BF411" s="49"/>
      <c r="BG411" s="49"/>
      <c r="BH411" s="49"/>
      <c r="BI411" s="50">
        <f t="shared" si="6"/>
        <v>2889.64</v>
      </c>
    </row>
    <row r="412" spans="1:61" ht="15.75" x14ac:dyDescent="0.25">
      <c r="A412" s="4" t="s">
        <v>423</v>
      </c>
      <c r="B412" s="45">
        <v>90000128</v>
      </c>
      <c r="C412" s="48"/>
      <c r="D412" s="48"/>
      <c r="E412" s="48"/>
      <c r="F412" s="48"/>
      <c r="G412" s="49"/>
      <c r="H412" s="48"/>
      <c r="I412" s="48"/>
      <c r="J412" s="49"/>
      <c r="K412" s="49"/>
      <c r="L412" s="49"/>
      <c r="M412" s="49"/>
      <c r="N412" s="49"/>
      <c r="O412" s="48"/>
      <c r="P412" s="48"/>
      <c r="Q412" s="49"/>
      <c r="R412" s="49"/>
      <c r="S412" s="49"/>
      <c r="T412" s="51"/>
      <c r="U412" s="49"/>
      <c r="V412" s="49"/>
      <c r="W412" s="48"/>
      <c r="X412" s="49"/>
      <c r="Y412" s="48"/>
      <c r="Z412" s="49"/>
      <c r="AA412" s="49"/>
      <c r="AB412" s="48"/>
      <c r="AC412" s="48"/>
      <c r="AD412" s="49"/>
      <c r="AE412" s="49"/>
      <c r="AF412" s="48"/>
      <c r="AG412" s="48"/>
      <c r="AH412" s="48"/>
      <c r="AI412" s="48"/>
      <c r="AJ412" s="48"/>
      <c r="AK412" s="48"/>
      <c r="AL412" s="48"/>
      <c r="AM412" s="48"/>
      <c r="AN412" s="48"/>
      <c r="AO412" s="49"/>
      <c r="AP412" s="49"/>
      <c r="AQ412" s="48"/>
      <c r="AR412" s="48"/>
      <c r="AS412" s="49"/>
      <c r="AT412" s="49"/>
      <c r="AU412" s="48"/>
      <c r="AV412" s="48"/>
      <c r="AW412" s="48"/>
      <c r="AX412" s="49"/>
      <c r="AY412" s="48"/>
      <c r="AZ412" s="49"/>
      <c r="BA412" s="49">
        <v>5235.2700000000004</v>
      </c>
      <c r="BB412" s="49"/>
      <c r="BC412" s="49"/>
      <c r="BD412" s="49"/>
      <c r="BE412" s="49"/>
      <c r="BF412" s="49"/>
      <c r="BG412" s="49"/>
      <c r="BH412" s="49"/>
      <c r="BI412" s="50">
        <f t="shared" si="6"/>
        <v>5235.2700000000004</v>
      </c>
    </row>
    <row r="413" spans="1:61" ht="15.75" x14ac:dyDescent="0.25">
      <c r="A413" s="4" t="s">
        <v>424</v>
      </c>
      <c r="B413" s="45">
        <v>110000083</v>
      </c>
      <c r="C413" s="48"/>
      <c r="D413" s="48"/>
      <c r="E413" s="48"/>
      <c r="F413" s="48"/>
      <c r="G413" s="49"/>
      <c r="H413" s="48"/>
      <c r="I413" s="48"/>
      <c r="J413" s="49"/>
      <c r="K413" s="49"/>
      <c r="L413" s="49"/>
      <c r="M413" s="49"/>
      <c r="N413" s="49"/>
      <c r="O413" s="48"/>
      <c r="P413" s="48"/>
      <c r="Q413" s="49"/>
      <c r="R413" s="49"/>
      <c r="S413" s="49"/>
      <c r="T413" s="51"/>
      <c r="U413" s="49"/>
      <c r="V413" s="49"/>
      <c r="W413" s="48"/>
      <c r="X413" s="49"/>
      <c r="Y413" s="48"/>
      <c r="Z413" s="49"/>
      <c r="AA413" s="49"/>
      <c r="AB413" s="48"/>
      <c r="AC413" s="48"/>
      <c r="AD413" s="49"/>
      <c r="AE413" s="49"/>
      <c r="AF413" s="48"/>
      <c r="AG413" s="48"/>
      <c r="AH413" s="48"/>
      <c r="AI413" s="48"/>
      <c r="AJ413" s="48"/>
      <c r="AK413" s="48"/>
      <c r="AL413" s="48"/>
      <c r="AM413" s="48"/>
      <c r="AN413" s="48"/>
      <c r="AO413" s="49"/>
      <c r="AP413" s="49"/>
      <c r="AQ413" s="48"/>
      <c r="AR413" s="48"/>
      <c r="AS413" s="49"/>
      <c r="AT413" s="49"/>
      <c r="AU413" s="48"/>
      <c r="AV413" s="48"/>
      <c r="AW413" s="48"/>
      <c r="AX413" s="49"/>
      <c r="AY413" s="48"/>
      <c r="AZ413" s="49"/>
      <c r="BA413" s="49">
        <v>8443.65</v>
      </c>
      <c r="BB413" s="49"/>
      <c r="BC413" s="49"/>
      <c r="BD413" s="49"/>
      <c r="BE413" s="49"/>
      <c r="BF413" s="49"/>
      <c r="BG413" s="49"/>
      <c r="BH413" s="49"/>
      <c r="BI413" s="50">
        <f t="shared" si="6"/>
        <v>8443.65</v>
      </c>
    </row>
    <row r="414" spans="1:61" ht="15.75" x14ac:dyDescent="0.25">
      <c r="A414" s="4" t="s">
        <v>428</v>
      </c>
      <c r="B414" s="45">
        <v>400200060</v>
      </c>
      <c r="C414" s="48"/>
      <c r="D414" s="48"/>
      <c r="E414" s="48"/>
      <c r="F414" s="48"/>
      <c r="G414" s="49"/>
      <c r="H414" s="48"/>
      <c r="I414" s="48"/>
      <c r="J414" s="49"/>
      <c r="K414" s="49"/>
      <c r="L414" s="49"/>
      <c r="M414" s="49"/>
      <c r="N414" s="49"/>
      <c r="O414" s="48"/>
      <c r="P414" s="48"/>
      <c r="Q414" s="49"/>
      <c r="R414" s="49"/>
      <c r="S414" s="49"/>
      <c r="T414" s="51"/>
      <c r="U414" s="49"/>
      <c r="V414" s="49"/>
      <c r="W414" s="48"/>
      <c r="X414" s="49"/>
      <c r="Y414" s="48"/>
      <c r="Z414" s="49"/>
      <c r="AA414" s="49"/>
      <c r="AB414" s="48"/>
      <c r="AC414" s="48"/>
      <c r="AD414" s="49"/>
      <c r="AE414" s="49"/>
      <c r="AF414" s="48"/>
      <c r="AG414" s="48"/>
      <c r="AH414" s="48"/>
      <c r="AI414" s="48"/>
      <c r="AJ414" s="48"/>
      <c r="AK414" s="48"/>
      <c r="AL414" s="48"/>
      <c r="AM414" s="48"/>
      <c r="AN414" s="48"/>
      <c r="AO414" s="49"/>
      <c r="AP414" s="49"/>
      <c r="AQ414" s="48"/>
      <c r="AR414" s="48"/>
      <c r="AS414" s="49"/>
      <c r="AT414" s="49"/>
      <c r="AU414" s="48"/>
      <c r="AV414" s="48"/>
      <c r="AW414" s="48"/>
      <c r="AX414" s="49"/>
      <c r="AY414" s="48"/>
      <c r="AZ414" s="49"/>
      <c r="BA414" s="49">
        <v>1431.35</v>
      </c>
      <c r="BB414" s="49"/>
      <c r="BC414" s="49"/>
      <c r="BD414" s="49"/>
      <c r="BE414" s="49"/>
      <c r="BF414" s="49"/>
      <c r="BG414" s="49"/>
      <c r="BH414" s="49"/>
      <c r="BI414" s="50">
        <f t="shared" si="6"/>
        <v>1431.35</v>
      </c>
    </row>
    <row r="415" spans="1:61" ht="15.75" x14ac:dyDescent="0.25">
      <c r="A415" s="4" t="s">
        <v>430</v>
      </c>
      <c r="B415" s="45">
        <v>460200056</v>
      </c>
      <c r="C415" s="48"/>
      <c r="D415" s="48"/>
      <c r="E415" s="48"/>
      <c r="F415" s="48"/>
      <c r="G415" s="49"/>
      <c r="H415" s="48"/>
      <c r="I415" s="48"/>
      <c r="J415" s="49"/>
      <c r="K415" s="49"/>
      <c r="L415" s="49"/>
      <c r="M415" s="49"/>
      <c r="N415" s="49"/>
      <c r="O415" s="48"/>
      <c r="P415" s="48"/>
      <c r="Q415" s="49"/>
      <c r="R415" s="49"/>
      <c r="S415" s="49"/>
      <c r="T415" s="51"/>
      <c r="U415" s="49"/>
      <c r="V415" s="49"/>
      <c r="W415" s="48"/>
      <c r="X415" s="49"/>
      <c r="Y415" s="48"/>
      <c r="Z415" s="49"/>
      <c r="AA415" s="49"/>
      <c r="AB415" s="48"/>
      <c r="AC415" s="48"/>
      <c r="AD415" s="49"/>
      <c r="AE415" s="49"/>
      <c r="AF415" s="48"/>
      <c r="AG415" s="48"/>
      <c r="AH415" s="48"/>
      <c r="AI415" s="48"/>
      <c r="AJ415" s="48"/>
      <c r="AK415" s="48"/>
      <c r="AL415" s="48"/>
      <c r="AM415" s="48"/>
      <c r="AN415" s="48"/>
      <c r="AO415" s="49"/>
      <c r="AP415" s="49"/>
      <c r="AQ415" s="48"/>
      <c r="AR415" s="48"/>
      <c r="AS415" s="49"/>
      <c r="AT415" s="49"/>
      <c r="AU415" s="48"/>
      <c r="AV415" s="48"/>
      <c r="AW415" s="48"/>
      <c r="AX415" s="49"/>
      <c r="AY415" s="48"/>
      <c r="AZ415" s="49"/>
      <c r="BA415" s="49">
        <v>1972.71</v>
      </c>
      <c r="BB415" s="49"/>
      <c r="BC415" s="49"/>
      <c r="BD415" s="49"/>
      <c r="BE415" s="49"/>
      <c r="BF415" s="49"/>
      <c r="BG415" s="49"/>
      <c r="BH415" s="49"/>
      <c r="BI415" s="50">
        <f t="shared" si="6"/>
        <v>1972.71</v>
      </c>
    </row>
    <row r="416" spans="1:61" ht="15.75" x14ac:dyDescent="0.25">
      <c r="A416" s="4" t="s">
        <v>431</v>
      </c>
      <c r="B416" s="45">
        <v>460200057</v>
      </c>
      <c r="C416" s="48"/>
      <c r="D416" s="48"/>
      <c r="E416" s="48"/>
      <c r="F416" s="48"/>
      <c r="G416" s="49"/>
      <c r="H416" s="48"/>
      <c r="I416" s="48"/>
      <c r="J416" s="49"/>
      <c r="K416" s="49"/>
      <c r="L416" s="49"/>
      <c r="M416" s="49"/>
      <c r="N416" s="49"/>
      <c r="O416" s="48"/>
      <c r="P416" s="48"/>
      <c r="Q416" s="49"/>
      <c r="R416" s="49"/>
      <c r="S416" s="49"/>
      <c r="T416" s="51"/>
      <c r="U416" s="49"/>
      <c r="V416" s="49"/>
      <c r="W416" s="48"/>
      <c r="X416" s="49"/>
      <c r="Y416" s="48"/>
      <c r="Z416" s="49"/>
      <c r="AA416" s="49"/>
      <c r="AB416" s="48"/>
      <c r="AC416" s="48"/>
      <c r="AD416" s="49"/>
      <c r="AE416" s="49"/>
      <c r="AF416" s="48"/>
      <c r="AG416" s="48"/>
      <c r="AH416" s="48"/>
      <c r="AI416" s="48"/>
      <c r="AJ416" s="48"/>
      <c r="AK416" s="48"/>
      <c r="AL416" s="48"/>
      <c r="AM416" s="48"/>
      <c r="AN416" s="48"/>
      <c r="AO416" s="49"/>
      <c r="AP416" s="49"/>
      <c r="AQ416" s="48"/>
      <c r="AR416" s="48"/>
      <c r="AS416" s="49"/>
      <c r="AT416" s="49"/>
      <c r="AU416" s="48"/>
      <c r="AV416" s="48"/>
      <c r="AW416" s="48"/>
      <c r="AX416" s="49"/>
      <c r="AY416" s="48"/>
      <c r="AZ416" s="49"/>
      <c r="BA416" s="49">
        <v>3176.34</v>
      </c>
      <c r="BB416" s="49"/>
      <c r="BC416" s="49"/>
      <c r="BD416" s="49"/>
      <c r="BE416" s="49"/>
      <c r="BF416" s="49"/>
      <c r="BG416" s="49"/>
      <c r="BH416" s="49"/>
      <c r="BI416" s="50">
        <f t="shared" si="6"/>
        <v>3176.34</v>
      </c>
    </row>
    <row r="417" spans="1:61" ht="15.75" x14ac:dyDescent="0.25">
      <c r="A417" s="4" t="s">
        <v>435</v>
      </c>
      <c r="B417" s="45">
        <v>740200103</v>
      </c>
      <c r="C417" s="48"/>
      <c r="D417" s="48"/>
      <c r="E417" s="48"/>
      <c r="F417" s="48"/>
      <c r="G417" s="49"/>
      <c r="H417" s="48"/>
      <c r="I417" s="48"/>
      <c r="J417" s="49"/>
      <c r="K417" s="49"/>
      <c r="L417" s="49"/>
      <c r="M417" s="49"/>
      <c r="N417" s="49"/>
      <c r="O417" s="48"/>
      <c r="P417" s="48"/>
      <c r="Q417" s="49"/>
      <c r="R417" s="49"/>
      <c r="S417" s="49"/>
      <c r="T417" s="51"/>
      <c r="U417" s="49"/>
      <c r="V417" s="49"/>
      <c r="W417" s="48"/>
      <c r="X417" s="49"/>
      <c r="Y417" s="48"/>
      <c r="Z417" s="49"/>
      <c r="AA417" s="49"/>
      <c r="AB417" s="48"/>
      <c r="AC417" s="48"/>
      <c r="AD417" s="49"/>
      <c r="AE417" s="49"/>
      <c r="AF417" s="48"/>
      <c r="AG417" s="48"/>
      <c r="AH417" s="48"/>
      <c r="AI417" s="48"/>
      <c r="AJ417" s="48"/>
      <c r="AK417" s="48"/>
      <c r="AL417" s="48"/>
      <c r="AM417" s="48"/>
      <c r="AN417" s="48"/>
      <c r="AO417" s="49"/>
      <c r="AP417" s="49"/>
      <c r="AQ417" s="48"/>
      <c r="AR417" s="48"/>
      <c r="AS417" s="49"/>
      <c r="AT417" s="49"/>
      <c r="AU417" s="48"/>
      <c r="AV417" s="48"/>
      <c r="AW417" s="48"/>
      <c r="AX417" s="49"/>
      <c r="AY417" s="48"/>
      <c r="AZ417" s="49"/>
      <c r="BA417" s="49">
        <v>11387.52</v>
      </c>
      <c r="BB417" s="49"/>
      <c r="BC417" s="49"/>
      <c r="BD417" s="49"/>
      <c r="BE417" s="49"/>
      <c r="BF417" s="49"/>
      <c r="BG417" s="49"/>
      <c r="BH417" s="49"/>
      <c r="BI417" s="50">
        <f t="shared" si="6"/>
        <v>11387.52</v>
      </c>
    </row>
    <row r="418" spans="1:61" ht="15.75" x14ac:dyDescent="0.25">
      <c r="A418" s="4" t="s">
        <v>434</v>
      </c>
      <c r="B418" s="45">
        <v>700200071</v>
      </c>
      <c r="C418" s="48"/>
      <c r="D418" s="48"/>
      <c r="E418" s="48"/>
      <c r="F418" s="48"/>
      <c r="G418" s="49"/>
      <c r="H418" s="48"/>
      <c r="I418" s="48"/>
      <c r="J418" s="49"/>
      <c r="K418" s="49"/>
      <c r="L418" s="49"/>
      <c r="M418" s="49"/>
      <c r="N418" s="49"/>
      <c r="O418" s="48"/>
      <c r="P418" s="48"/>
      <c r="Q418" s="49"/>
      <c r="R418" s="49"/>
      <c r="S418" s="49"/>
      <c r="T418" s="51"/>
      <c r="U418" s="49"/>
      <c r="V418" s="49"/>
      <c r="W418" s="48"/>
      <c r="X418" s="49"/>
      <c r="Y418" s="48"/>
      <c r="Z418" s="49"/>
      <c r="AA418" s="49"/>
      <c r="AB418" s="48"/>
      <c r="AC418" s="48"/>
      <c r="AD418" s="49"/>
      <c r="AE418" s="49"/>
      <c r="AF418" s="48"/>
      <c r="AG418" s="48"/>
      <c r="AH418" s="48"/>
      <c r="AI418" s="48"/>
      <c r="AJ418" s="48"/>
      <c r="AK418" s="48"/>
      <c r="AL418" s="48"/>
      <c r="AM418" s="48"/>
      <c r="AN418" s="48"/>
      <c r="AO418" s="49"/>
      <c r="AP418" s="49"/>
      <c r="AQ418" s="48"/>
      <c r="AR418" s="48"/>
      <c r="AS418" s="49"/>
      <c r="AT418" s="49"/>
      <c r="AU418" s="48"/>
      <c r="AV418" s="48"/>
      <c r="AW418" s="48"/>
      <c r="AX418" s="49"/>
      <c r="AY418" s="48"/>
      <c r="AZ418" s="49"/>
      <c r="BA418" s="49">
        <v>6038.79</v>
      </c>
      <c r="BB418" s="49"/>
      <c r="BC418" s="49"/>
      <c r="BD418" s="49"/>
      <c r="BE418" s="49"/>
      <c r="BF418" s="49"/>
      <c r="BG418" s="49"/>
      <c r="BH418" s="49"/>
      <c r="BI418" s="50">
        <f t="shared" si="6"/>
        <v>6038.79</v>
      </c>
    </row>
  </sheetData>
  <mergeCells count="49">
    <mergeCell ref="BG3:BH4"/>
    <mergeCell ref="BI3:BI6"/>
    <mergeCell ref="A1:J1"/>
    <mergeCell ref="A3:B6"/>
    <mergeCell ref="C4:F5"/>
    <mergeCell ref="G3:G5"/>
    <mergeCell ref="H3:I5"/>
    <mergeCell ref="J3:K5"/>
    <mergeCell ref="M5:N5"/>
    <mergeCell ref="O5:P5"/>
    <mergeCell ref="Q5:R5"/>
    <mergeCell ref="S5:T5"/>
    <mergeCell ref="U5:V5"/>
    <mergeCell ref="X5:Y5"/>
    <mergeCell ref="AS4:AT4"/>
    <mergeCell ref="AU4:AV4"/>
    <mergeCell ref="AX4:AY4"/>
    <mergeCell ref="BB4:BC4"/>
    <mergeCell ref="AE4:AF4"/>
    <mergeCell ref="AX5:AY5"/>
    <mergeCell ref="Z5:AA5"/>
    <mergeCell ref="AB5:AC5"/>
    <mergeCell ref="AE5:AF5"/>
    <mergeCell ref="AG5:AH5"/>
    <mergeCell ref="AI5:AJ5"/>
    <mergeCell ref="AK5:AL5"/>
    <mergeCell ref="AM5:AN5"/>
    <mergeCell ref="AO5:AP5"/>
    <mergeCell ref="AQ5:AR5"/>
    <mergeCell ref="BB5:BC5"/>
    <mergeCell ref="BG5:BH5"/>
    <mergeCell ref="AG4:AH4"/>
    <mergeCell ref="AI4:AJ4"/>
    <mergeCell ref="AK4:AL4"/>
    <mergeCell ref="AM4:AN4"/>
    <mergeCell ref="AO4:AP4"/>
    <mergeCell ref="AQ4:AR4"/>
    <mergeCell ref="AS5:AT5"/>
    <mergeCell ref="AU5:AV5"/>
    <mergeCell ref="C3:F3"/>
    <mergeCell ref="M4:N4"/>
    <mergeCell ref="O4:P4"/>
    <mergeCell ref="Q4:R4"/>
    <mergeCell ref="S4:T4"/>
    <mergeCell ref="U4:V4"/>
    <mergeCell ref="X4:Y4"/>
    <mergeCell ref="Z4:AA4"/>
    <mergeCell ref="AB4:AC4"/>
    <mergeCell ref="L3:BF3"/>
  </mergeCells>
  <pageMargins left="0.17" right="0.17" top="0.17" bottom="0.1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Gunita Nadziņa</cp:lastModifiedBy>
  <cp:lastPrinted>2026-09-14T11:23:48Z</cp:lastPrinted>
  <dcterms:created xsi:type="dcterms:W3CDTF">2023-05-18T15:07:29Z</dcterms:created>
  <dcterms:modified xsi:type="dcterms:W3CDTF">2026-09-14T11:25:14Z</dcterms:modified>
</cp:coreProperties>
</file>