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N:\Ambulatoro_pakalpojumu_nodala\Laboratorija\16_Laboratorija_2026\2026_09\Mājaslapai\"/>
    </mc:Choice>
  </mc:AlternateContent>
  <xr:revisionPtr revIDLastSave="0" documentId="13_ncr:1_{C44818AD-5790-4F88-801B-F7186A6CAFF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VA_2026" sheetId="2" r:id="rId1"/>
  </sheets>
  <definedNames>
    <definedName name="_xlnm._FilterDatabase" localSheetId="0" hidden="1">PVA_2026!$A$6:$I$6</definedName>
    <definedName name="_xlnm.Print_Area" localSheetId="0">PVA_2026!$A$1:$F$12</definedName>
    <definedName name="_xlnm.Print_Titles" localSheetId="0">PVA_2026!$6:$6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" l="1"/>
  <c r="F7" i="2"/>
  <c r="H145" i="2"/>
  <c r="I145" i="2" s="1"/>
  <c r="H144" i="2"/>
  <c r="I144" i="2" s="1"/>
  <c r="H143" i="2"/>
  <c r="I143" i="2" s="1"/>
  <c r="I142" i="2"/>
  <c r="H142" i="2"/>
  <c r="H141" i="2"/>
  <c r="I141" i="2" s="1"/>
  <c r="H140" i="2"/>
  <c r="I140" i="2" s="1"/>
  <c r="H139" i="2"/>
  <c r="I139" i="2" s="1"/>
  <c r="H138" i="2"/>
  <c r="I138" i="2" s="1"/>
  <c r="H137" i="2"/>
  <c r="I137" i="2" s="1"/>
  <c r="H136" i="2"/>
  <c r="I136" i="2" s="1"/>
  <c r="H135" i="2"/>
  <c r="I135" i="2" s="1"/>
  <c r="H134" i="2"/>
  <c r="I134" i="2" s="1"/>
  <c r="H133" i="2"/>
  <c r="I133" i="2" s="1"/>
  <c r="H132" i="2"/>
  <c r="I132" i="2" s="1"/>
  <c r="H131" i="2"/>
  <c r="I131" i="2" s="1"/>
  <c r="H130" i="2"/>
  <c r="I130" i="2" s="1"/>
  <c r="H129" i="2"/>
  <c r="I129" i="2" s="1"/>
  <c r="H128" i="2"/>
  <c r="I128" i="2" s="1"/>
  <c r="H127" i="2"/>
  <c r="I127" i="2" s="1"/>
  <c r="H126" i="2"/>
  <c r="I126" i="2" s="1"/>
  <c r="H125" i="2"/>
  <c r="I125" i="2" s="1"/>
  <c r="H124" i="2"/>
  <c r="I124" i="2" s="1"/>
  <c r="H123" i="2"/>
  <c r="I123" i="2" s="1"/>
  <c r="H122" i="2"/>
  <c r="I122" i="2" s="1"/>
  <c r="H121" i="2"/>
  <c r="I121" i="2" s="1"/>
  <c r="H120" i="2"/>
  <c r="I120" i="2" s="1"/>
  <c r="H119" i="2"/>
  <c r="I119" i="2" s="1"/>
  <c r="I118" i="2"/>
  <c r="H118" i="2"/>
  <c r="H117" i="2"/>
  <c r="I117" i="2" s="1"/>
  <c r="H116" i="2"/>
  <c r="I116" i="2" s="1"/>
  <c r="H115" i="2"/>
  <c r="I115" i="2" s="1"/>
  <c r="H114" i="2"/>
  <c r="I114" i="2" s="1"/>
  <c r="H113" i="2"/>
  <c r="I113" i="2" s="1"/>
  <c r="H112" i="2"/>
  <c r="I112" i="2" s="1"/>
  <c r="H111" i="2"/>
  <c r="I111" i="2" s="1"/>
  <c r="H110" i="2"/>
  <c r="I110" i="2" s="1"/>
  <c r="H109" i="2"/>
  <c r="I109" i="2" s="1"/>
  <c r="H108" i="2"/>
  <c r="I108" i="2" s="1"/>
  <c r="H107" i="2"/>
  <c r="I107" i="2" s="1"/>
  <c r="H106" i="2"/>
  <c r="I106" i="2" s="1"/>
  <c r="H105" i="2"/>
  <c r="I105" i="2" s="1"/>
  <c r="H104" i="2"/>
  <c r="I104" i="2" s="1"/>
  <c r="H103" i="2"/>
  <c r="I103" i="2" s="1"/>
  <c r="H102" i="2"/>
  <c r="I102" i="2" s="1"/>
  <c r="H101" i="2"/>
  <c r="I101" i="2" s="1"/>
  <c r="H100" i="2"/>
  <c r="I100" i="2" s="1"/>
  <c r="H99" i="2"/>
  <c r="I99" i="2" s="1"/>
  <c r="H98" i="2"/>
  <c r="I98" i="2" s="1"/>
  <c r="H97" i="2"/>
  <c r="I97" i="2" s="1"/>
  <c r="H96" i="2"/>
  <c r="I96" i="2" s="1"/>
  <c r="H95" i="2"/>
  <c r="I95" i="2" s="1"/>
  <c r="H94" i="2"/>
  <c r="I94" i="2" s="1"/>
  <c r="H93" i="2"/>
  <c r="I93" i="2" s="1"/>
  <c r="H92" i="2"/>
  <c r="I92" i="2" s="1"/>
  <c r="H91" i="2"/>
  <c r="I91" i="2" s="1"/>
  <c r="H90" i="2"/>
  <c r="I90" i="2" s="1"/>
  <c r="H89" i="2"/>
  <c r="I89" i="2" s="1"/>
  <c r="H88" i="2"/>
  <c r="I88" i="2" s="1"/>
  <c r="H87" i="2"/>
  <c r="I87" i="2" s="1"/>
  <c r="H86" i="2"/>
  <c r="I86" i="2" s="1"/>
  <c r="H85" i="2"/>
  <c r="I85" i="2" s="1"/>
  <c r="H84" i="2"/>
  <c r="I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H76" i="2"/>
  <c r="I76" i="2" s="1"/>
  <c r="H75" i="2"/>
  <c r="I75" i="2" s="1"/>
  <c r="H74" i="2"/>
  <c r="I74" i="2" s="1"/>
  <c r="H73" i="2"/>
  <c r="I73" i="2" s="1"/>
  <c r="H72" i="2"/>
  <c r="I72" i="2" s="1"/>
  <c r="H71" i="2"/>
  <c r="I71" i="2" s="1"/>
  <c r="H70" i="2"/>
  <c r="I70" i="2" s="1"/>
  <c r="H69" i="2"/>
  <c r="I69" i="2" s="1"/>
  <c r="H68" i="2"/>
  <c r="I68" i="2" s="1"/>
  <c r="H67" i="2"/>
  <c r="I67" i="2" s="1"/>
  <c r="H66" i="2"/>
  <c r="I66" i="2" s="1"/>
  <c r="H65" i="2"/>
  <c r="I65" i="2" s="1"/>
  <c r="H64" i="2"/>
  <c r="I64" i="2" s="1"/>
  <c r="H63" i="2"/>
  <c r="I63" i="2" s="1"/>
  <c r="H62" i="2"/>
  <c r="I62" i="2" s="1"/>
  <c r="H61" i="2"/>
  <c r="I61" i="2" s="1"/>
  <c r="H60" i="2"/>
  <c r="I60" i="2" s="1"/>
  <c r="H59" i="2"/>
  <c r="I59" i="2" s="1"/>
  <c r="H58" i="2"/>
  <c r="I58" i="2" s="1"/>
  <c r="H57" i="2"/>
  <c r="I57" i="2" s="1"/>
  <c r="H56" i="2"/>
  <c r="I56" i="2" s="1"/>
  <c r="H55" i="2"/>
  <c r="I55" i="2" s="1"/>
  <c r="H54" i="2"/>
  <c r="I54" i="2" s="1"/>
  <c r="H53" i="2"/>
  <c r="I53" i="2" s="1"/>
  <c r="H52" i="2"/>
  <c r="I52" i="2" s="1"/>
  <c r="H51" i="2"/>
  <c r="I51" i="2" s="1"/>
  <c r="H50" i="2"/>
  <c r="I50" i="2" s="1"/>
  <c r="H49" i="2"/>
  <c r="I49" i="2" s="1"/>
  <c r="H48" i="2"/>
  <c r="I48" i="2" s="1"/>
  <c r="H47" i="2"/>
  <c r="I47" i="2" s="1"/>
  <c r="H46" i="2"/>
  <c r="I46" i="2" s="1"/>
  <c r="H45" i="2"/>
  <c r="I45" i="2" s="1"/>
  <c r="H44" i="2"/>
  <c r="I44" i="2" s="1"/>
  <c r="H43" i="2"/>
  <c r="I43" i="2" s="1"/>
  <c r="H42" i="2"/>
  <c r="I42" i="2" s="1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H32" i="2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H7" i="2"/>
  <c r="I7" i="2" l="1"/>
</calcChain>
</file>

<file path=xl/sharedStrings.xml><?xml version="1.0" encoding="utf-8"?>
<sst xmlns="http://schemas.openxmlformats.org/spreadsheetml/2006/main" count="566" uniqueCount="423">
  <si>
    <t>PAVISAM KOPĀ:</t>
  </si>
  <si>
    <t>NVD TN (nosūtītāja)</t>
  </si>
  <si>
    <t>Ārsta ID (nosūtītājs)</t>
  </si>
  <si>
    <t>ĀI kods (nosūtītāja)</t>
  </si>
  <si>
    <t>ĀI nosaukums (nosūtītāja)</t>
  </si>
  <si>
    <t>050075428</t>
  </si>
  <si>
    <t>Minčenko Valerians- ģimenes ārsta prakse</t>
  </si>
  <si>
    <t>050077467</t>
  </si>
  <si>
    <t>Zile Elena - ģimenes ārsta prakse</t>
  </si>
  <si>
    <t>601000011</t>
  </si>
  <si>
    <t>Leonardova Ļubova - ģimenes ārsta prakse</t>
  </si>
  <si>
    <t>050075403</t>
  </si>
  <si>
    <t>Grincevičiene Olga - ģimenes ārsta prakse</t>
  </si>
  <si>
    <t>781800006</t>
  </si>
  <si>
    <t>VIĻĀNU DOKTORĀTS I, Sabiedrība ar ierobežotu atbildību</t>
  </si>
  <si>
    <t>761200016</t>
  </si>
  <si>
    <t>Pastare-Meikališa Ināra -  ģimenes ārsta prakse</t>
  </si>
  <si>
    <t>050000158</t>
  </si>
  <si>
    <t>MEDEXPERT PLUS, Sabiedrība ar ierobežotu atbildību</t>
  </si>
  <si>
    <t>604300006</t>
  </si>
  <si>
    <t>Krimans Vadims - ģimenes ārsta prakse</t>
  </si>
  <si>
    <t>600200037</t>
  </si>
  <si>
    <t>Ogorelova Jeļena - ģimenes ārsta prakse</t>
  </si>
  <si>
    <t>680200035</t>
  </si>
  <si>
    <t>L.Ņemņasevas ģimenes ārsta un pediatra prakse, Sabiedrība ar ierobežotu atbildību</t>
  </si>
  <si>
    <t>600200015</t>
  </si>
  <si>
    <t>Sidorova Nataša - ģimenes ārsta un arodveselības un arodslimību ārsta prakse</t>
  </si>
  <si>
    <t>680200010</t>
  </si>
  <si>
    <t>Rjutkinena Svetlana - ģimenes ārsta prakse</t>
  </si>
  <si>
    <t>050077464</t>
  </si>
  <si>
    <t>Jačmeņova Tatjana - ģimenes ārsta un pediatra prakse</t>
  </si>
  <si>
    <t>760200012</t>
  </si>
  <si>
    <t>Ruskulis Anatolijs - ģimenes ārsta prakse</t>
  </si>
  <si>
    <t>002000003</t>
  </si>
  <si>
    <t>Grinko Anna - ģimenes ārsta prakse</t>
  </si>
  <si>
    <t>440800017</t>
  </si>
  <si>
    <t>Martinova Ligita- ģimenes ārsta prakse</t>
  </si>
  <si>
    <t>210000003</t>
  </si>
  <si>
    <t>Visockis Jānis - ģimenes ārsta prakse</t>
  </si>
  <si>
    <t>050075424</t>
  </si>
  <si>
    <t>Grišāne Ingrīda - ģimenes ārsta prakse</t>
  </si>
  <si>
    <t>050075432</t>
  </si>
  <si>
    <t>Tolmačova Svetlana - ģimenes ārsta prakse</t>
  </si>
  <si>
    <t>601000021</t>
  </si>
  <si>
    <t>OLGAS GOLUBES ĢIMENES ĀRSTA PRAKSE, Sabiedrība ar ierobežotu atbildību</t>
  </si>
  <si>
    <t>440200009</t>
  </si>
  <si>
    <t>Strode Sandra - ģimenes ārsta prakse</t>
  </si>
  <si>
    <t>680200008</t>
  </si>
  <si>
    <t>MEDAR, J.Melkera individuālā ārstnieciski-profilaktiskā firma</t>
  </si>
  <si>
    <t>050077461</t>
  </si>
  <si>
    <t>Mihailova Svetlana - ģimenes ārsta un pediatra prakse</t>
  </si>
  <si>
    <t>050075404</t>
  </si>
  <si>
    <t>N.Janpaule-ģimenes ārsta prakse, Sabiedrība ar ierobežotu atbildību</t>
  </si>
  <si>
    <t>681000006</t>
  </si>
  <si>
    <t>Vorkale Anita - ģimenes ārsta un arodveselības un arodslimību ārsta prakse</t>
  </si>
  <si>
    <t>050075405</t>
  </si>
  <si>
    <t>Trubena Vita - ģimenes ārsta un pediatra prakse</t>
  </si>
  <si>
    <t>050000121</t>
  </si>
  <si>
    <t>Jemeļjanova Ludmila - ģimenes ārsta prakse</t>
  </si>
  <si>
    <t>050077479</t>
  </si>
  <si>
    <t>Petroviča Larisa - ģimenes ārsta un pediatra prakse</t>
  </si>
  <si>
    <t>210075425</t>
  </si>
  <si>
    <t>Zīmele Emīlija - ģimenes ārsta prakse</t>
  </si>
  <si>
    <t>440200007</t>
  </si>
  <si>
    <t>Kudeiko Inese - ģimenes ārsta prakse</t>
  </si>
  <si>
    <t>604300005</t>
  </si>
  <si>
    <t>Aglonas doktorāts-S, SIA</t>
  </si>
  <si>
    <t>050075413</t>
  </si>
  <si>
    <t>Elksniņa Bronislava - ģimenes ārsta prakse</t>
  </si>
  <si>
    <t>600200035</t>
  </si>
  <si>
    <t>Laukrozes, SIA</t>
  </si>
  <si>
    <t>050000140</t>
  </si>
  <si>
    <t>Šuhtujeva Irina - ģimenes ārsta prakse</t>
  </si>
  <si>
    <t>050077446</t>
  </si>
  <si>
    <t>Guļtjajeva Svetlana - ģimenes ārsta prakse</t>
  </si>
  <si>
    <t>761200005</t>
  </si>
  <si>
    <t>Milta Inese - ģimenes ārsta prakse</t>
  </si>
  <si>
    <t>760200005</t>
  </si>
  <si>
    <t>Petrāns Jānis - ģimenes ārsta prakse</t>
  </si>
  <si>
    <t>050077448</t>
  </si>
  <si>
    <t>Dunavecka Olga - ģimenes ārsta prakse</t>
  </si>
  <si>
    <t>780200012</t>
  </si>
  <si>
    <t>Oļševska Ināra - ģimenes ārsta un zobārsta prakse</t>
  </si>
  <si>
    <t>210075419</t>
  </si>
  <si>
    <t>Rodionova Olga - ģimenes ārsta un arodveselības un arodslimību ārsta prakse</t>
  </si>
  <si>
    <t>680200013</t>
  </si>
  <si>
    <t>Vasiļjevs Roberts - ģimenes ārsta prakse</t>
  </si>
  <si>
    <t>210075422</t>
  </si>
  <si>
    <t>Čaika Natālija - ģimenes ārsta, endokrinologa, arodveselības un arodslimību ārsta prakse</t>
  </si>
  <si>
    <t>050075423</t>
  </si>
  <si>
    <t>Zamjatina Inna - ģimenes ārsta prakse</t>
  </si>
  <si>
    <t>050000138</t>
  </si>
  <si>
    <t>Jefremkins Aleksejs - ģimenes ārsta prakse</t>
  </si>
  <si>
    <t>050075410</t>
  </si>
  <si>
    <t>Marhele Lidija - ģimenes ārsta un arodveselības un arodslimību ārsta prakse</t>
  </si>
  <si>
    <t>440200010</t>
  </si>
  <si>
    <t>Nesterovs Ivans - ģimenes ārsta prakse</t>
  </si>
  <si>
    <t>050075420</t>
  </si>
  <si>
    <t>Požarska Jeļena - ģimenes ārsta prakse</t>
  </si>
  <si>
    <t>050000023</t>
  </si>
  <si>
    <t>ĻUBOVAS BARANOVSKAS ĢIMENES ĀRSTA PRAKSE, SIA</t>
  </si>
  <si>
    <t>440800002</t>
  </si>
  <si>
    <t>Terentjevs Vladimirs - ģimenes ārsta un neirologa prakse</t>
  </si>
  <si>
    <t>050075441</t>
  </si>
  <si>
    <t>Hanturova Valentīna - ģimenes ārsta prakse</t>
  </si>
  <si>
    <t>780200016</t>
  </si>
  <si>
    <t>Kairiša Silva - ģimenes ārsta prakse</t>
  </si>
  <si>
    <t>780200006</t>
  </si>
  <si>
    <t>Daņilova Jeļena - ģimenes ārsta prakse</t>
  </si>
  <si>
    <t>050075422</t>
  </si>
  <si>
    <t>Voicehoviča Jekaterīna - ģimenes ārsta prakse</t>
  </si>
  <si>
    <t>050075421</t>
  </si>
  <si>
    <t>Muromceva Tatjana - ģimenes ārsta prakse</t>
  </si>
  <si>
    <t>440800003</t>
  </si>
  <si>
    <t>Antonova Ludmila - ģimenes ārsta prakse</t>
  </si>
  <si>
    <t>781800015</t>
  </si>
  <si>
    <t>Orlovs Dmitrijs -ģimenes ārsta prakse</t>
  </si>
  <si>
    <t>050077463</t>
  </si>
  <si>
    <t>Romanovska Regīna - ģimenes ārsta un pediatra prakse</t>
  </si>
  <si>
    <t>002000017</t>
  </si>
  <si>
    <t>Morozova Inga - ģimenes ārsta prakse</t>
  </si>
  <si>
    <t>600200002</t>
  </si>
  <si>
    <t>Krasnikova Jeļena - ģimenes ārsta prakse, SIA</t>
  </si>
  <si>
    <t>760200009</t>
  </si>
  <si>
    <t>ABAKS AA, SIA</t>
  </si>
  <si>
    <t>760200010</t>
  </si>
  <si>
    <t>Džeriņa Jevģēnija -ģimenes ārsta prakse</t>
  </si>
  <si>
    <t>761200010</t>
  </si>
  <si>
    <t>Stare Mirdza - ģimenes ārsta prakse</t>
  </si>
  <si>
    <t>210075413</t>
  </si>
  <si>
    <t>Novožilova Jeļena - ģimenes ārsta un arodveselības un arodslimību ārsta prakse</t>
  </si>
  <si>
    <t>042000002</t>
  </si>
  <si>
    <t>NESIJA, Sabiedrība ar ierobežotu atbildību</t>
  </si>
  <si>
    <t>680200033</t>
  </si>
  <si>
    <t>Menis Dāvids - ģimenes ārsta prakse</t>
  </si>
  <si>
    <t>600200003</t>
  </si>
  <si>
    <t>Meņģiša Lija - ģimenes ārsta prakse</t>
  </si>
  <si>
    <t>210075403</t>
  </si>
  <si>
    <t>Trušele Gunta- ģimenes ārsta prakse</t>
  </si>
  <si>
    <t>761200007</t>
  </si>
  <si>
    <t>Baumane Anita - ģimenes ārsta prakse</t>
  </si>
  <si>
    <t>760200031</t>
  </si>
  <si>
    <t>Asklēpijs Z, SIA</t>
  </si>
  <si>
    <t>050000041</t>
  </si>
  <si>
    <t>Kurator, SIA</t>
  </si>
  <si>
    <t>440200006</t>
  </si>
  <si>
    <t>Grotkere Iveta - ģimenes ārsta prakse</t>
  </si>
  <si>
    <t>761200023</t>
  </si>
  <si>
    <t>Medicīnas centrs Saule, Sabiedrība ar ierobežotu atbildību</t>
  </si>
  <si>
    <t>210000036</t>
  </si>
  <si>
    <t>Taukule Kristīne - ģimenes ārsta prakse</t>
  </si>
  <si>
    <t>780200043</t>
  </si>
  <si>
    <t>Mārītes Kaļvas ģimenes ārsta prakse, SIA</t>
  </si>
  <si>
    <t>210075410</t>
  </si>
  <si>
    <t>Putra Marija - ģimenes ārsta prakse</t>
  </si>
  <si>
    <t>210075423</t>
  </si>
  <si>
    <t>Sidorenko Natālija - ģimenes ārsta un kardiologa prakse</t>
  </si>
  <si>
    <t>600200014</t>
  </si>
  <si>
    <t>Sidorovs Viktors - ģimenes ārsta prakse</t>
  </si>
  <si>
    <t>210075420</t>
  </si>
  <si>
    <t>Orlova Nelija - ģimenes ārsta prakse</t>
  </si>
  <si>
    <t>440200001</t>
  </si>
  <si>
    <t>Novickis Vitālijs - ģimenes ārsta prakse</t>
  </si>
  <si>
    <t>050075415</t>
  </si>
  <si>
    <t>Rožnova Ludmila - ģimenes ārsta prakse</t>
  </si>
  <si>
    <t>210075411</t>
  </si>
  <si>
    <t>Fjodorova Inga - ģimenes ārsta prakse</t>
  </si>
  <si>
    <t>050077451</t>
  </si>
  <si>
    <t>Babule Alīna - ģimenes ārsta prakse</t>
  </si>
  <si>
    <t>761200006</t>
  </si>
  <si>
    <t>Kalniņa Mudīte - ģimenes ārsta prakse</t>
  </si>
  <si>
    <t>006000013</t>
  </si>
  <si>
    <t>Līgas Estas ģimenes ārsta prakse, SIA</t>
  </si>
  <si>
    <t>050075425</t>
  </si>
  <si>
    <t>Muhamendrika Jeļena - ģimenes ārsta prakse</t>
  </si>
  <si>
    <t>601000006</t>
  </si>
  <si>
    <t>Rutka Zinaīda - ģimenes ārsta prakse</t>
  </si>
  <si>
    <t>600200012</t>
  </si>
  <si>
    <t>Procevska Marina - ģimenes ārsta prakse</t>
  </si>
  <si>
    <t>681800002</t>
  </si>
  <si>
    <t>Sviklāne Inga - ģimenes ārsta prakse</t>
  </si>
  <si>
    <t>440800008</t>
  </si>
  <si>
    <t>Bogdanovičs Artūrs - ģimenes ārsta un internista prakse</t>
  </si>
  <si>
    <t>050000159</t>
  </si>
  <si>
    <t>Baltruševiča Irēna - ģimenes ārsta prakse, Sabiedrība ar ierobežotu atbildību</t>
  </si>
  <si>
    <t>760200011</t>
  </si>
  <si>
    <t>Lioznova Svetlana - ģimenes ārsta prakse</t>
  </si>
  <si>
    <t>050000162</t>
  </si>
  <si>
    <t>Guļtjajeva Irina - ģimenes ārsta prakse</t>
  </si>
  <si>
    <t>050075407</t>
  </si>
  <si>
    <t>Čiekuru Doktorāts, SIA</t>
  </si>
  <si>
    <t>210075402</t>
  </si>
  <si>
    <t>Nalivaiko Aina- ģimenes ārsta prakse</t>
  </si>
  <si>
    <t>050000022</t>
  </si>
  <si>
    <t>Voicehovičs Pēteris - ģimenes ārsta prakse</t>
  </si>
  <si>
    <t>680200002</t>
  </si>
  <si>
    <t>Lapšovs Igors - ģimenes ārsta, internista un manuālās medicīnas metodes prakse</t>
  </si>
  <si>
    <t>050000134</t>
  </si>
  <si>
    <t>Grunda Darja - ģimenes ārsta prakse</t>
  </si>
  <si>
    <t>050075438</t>
  </si>
  <si>
    <t>Savicka Gaļina - ģimenes ārsta prakse</t>
  </si>
  <si>
    <t>006000015</t>
  </si>
  <si>
    <t>Viktorijas Tihonovas ģimenes ārsta prakse, SIA</t>
  </si>
  <si>
    <t>037000001</t>
  </si>
  <si>
    <t>DRMED, Sabiedrība ar ierobežotu atbildību</t>
  </si>
  <si>
    <t>050075406</t>
  </si>
  <si>
    <t>Sidorenko Inna - ģimenes ārsta prakse</t>
  </si>
  <si>
    <t>780200002</t>
  </si>
  <si>
    <t>Doroško Ingrīda - ģimenes ārsta prakse</t>
  </si>
  <si>
    <t>210000071</t>
  </si>
  <si>
    <t>Olgas Ratnikovas Ģimenes ārsta prakse, SIA</t>
  </si>
  <si>
    <t>210075417</t>
  </si>
  <si>
    <t>Zjablikova Elen - ģimenes ārsta un arodveselības un arodslimību ārsta prakse</t>
  </si>
  <si>
    <t>043000003</t>
  </si>
  <si>
    <t>Irēnas Čirko ģimenes ārsta prakse, Sabiedrība ar ierobežotu atbildību</t>
  </si>
  <si>
    <t>780200014</t>
  </si>
  <si>
    <t>RUŽINAS DOKTORĀTS, Sabiedrība ar ierobežotu atbildību</t>
  </si>
  <si>
    <t>050000139</t>
  </si>
  <si>
    <t>Latgales medicīnas centrs, Sabiedrība ar ierobežotu atbildību</t>
  </si>
  <si>
    <t>050075401</t>
  </si>
  <si>
    <t>Matvejeva Irina - ģimenes ārsta prakse</t>
  </si>
  <si>
    <t>760200006</t>
  </si>
  <si>
    <t>Rutkovskis Staņislavs - ģimenes ārsta prakse</t>
  </si>
  <si>
    <t>210075401</t>
  </si>
  <si>
    <t>Masjulis Vladimirs - ģimenes ārsta prakse</t>
  </si>
  <si>
    <t>210075404</t>
  </si>
  <si>
    <t>Simonova Irina - ģimenes ārsta prakse</t>
  </si>
  <si>
    <t>210075408</t>
  </si>
  <si>
    <t>Mačuļska Natālija - ģimenes ārsta prakse</t>
  </si>
  <si>
    <t>050000009</t>
  </si>
  <si>
    <t>Požarskis Anatolijs - ģimenes ārsta, seksologa, seksopatologa un psihoterapeita prakse</t>
  </si>
  <si>
    <t>440200005</t>
  </si>
  <si>
    <t>Bicāns Juris -ģimenes ārsta prakse</t>
  </si>
  <si>
    <t>601000007</t>
  </si>
  <si>
    <t>Sipoviča Olga - ģimenes ārsta prakse</t>
  </si>
  <si>
    <t>050075419</t>
  </si>
  <si>
    <t>Kramiča Tatjana - ģimenes ārsta prakse</t>
  </si>
  <si>
    <t>760200013</t>
  </si>
  <si>
    <t>Kirsanova Ļubova - ģimenes ārsta prakse</t>
  </si>
  <si>
    <t>050077453</t>
  </si>
  <si>
    <t>Kameņeckis Miroslavs - ģimenes ārsta prakse</t>
  </si>
  <si>
    <t>050075437</t>
  </si>
  <si>
    <t>Vengreviča Anžella - ģimenes ārsta prakse</t>
  </si>
  <si>
    <t>604300007</t>
  </si>
  <si>
    <t>Spīķe Ingrīda - ģimenes ārsta prakse</t>
  </si>
  <si>
    <t>210075414</t>
  </si>
  <si>
    <t>Ivanova Iraida - ģimenes ārsta prakse</t>
  </si>
  <si>
    <t>210000073</t>
  </si>
  <si>
    <t>680200037</t>
  </si>
  <si>
    <t>Cvetkova Anna - ģimenes ārsta prakse</t>
  </si>
  <si>
    <t>681000005</t>
  </si>
  <si>
    <t>Skrule Agnese - ģimenes ārsta prakse</t>
  </si>
  <si>
    <t>210000067</t>
  </si>
  <si>
    <t>Pavro Elīna - ģimenes ārsta prakse</t>
  </si>
  <si>
    <t>002000020</t>
  </si>
  <si>
    <t>Jurija Zaharova ģimenes ārsta prakse, SIA</t>
  </si>
  <si>
    <t>780200010</t>
  </si>
  <si>
    <t>Paraščiņaka Silvija - ģimenes ārsta prakse</t>
  </si>
  <si>
    <t>050075426</t>
  </si>
  <si>
    <t>Jerofejeva Jeļena - ģimenes ārsta prakse</t>
  </si>
  <si>
    <t>440200008</t>
  </si>
  <si>
    <t>Čivkule Iveta - ģimenes ārsta prakse</t>
  </si>
  <si>
    <t>050075416</t>
  </si>
  <si>
    <t>Pavloviča Anna - ģimenes ārsta prakse</t>
  </si>
  <si>
    <t>210000055</t>
  </si>
  <si>
    <t>Rogaļs Viktors - ģimenes ārsta un  osteorefleksoterapeita prakse</t>
  </si>
  <si>
    <t>440200026</t>
  </si>
  <si>
    <t>Malnače Iveta - ģimenes ārsta prakse</t>
  </si>
  <si>
    <t>601000009</t>
  </si>
  <si>
    <t>Antonovs Sergejs - ģimenes ārsta prakse</t>
  </si>
  <si>
    <t>Latgale</t>
  </si>
  <si>
    <t>Oļega Filimonova ģimenes ārsta prakse, Sabiedrība ar ierobežotu atbildību</t>
  </si>
  <si>
    <t>Valerians Minčenko</t>
  </si>
  <si>
    <t>Elena Zile</t>
  </si>
  <si>
    <t>Ļubova Leonardova</t>
  </si>
  <si>
    <t>Olga Grincevičiene</t>
  </si>
  <si>
    <t>Jekaterīna Rozenfelde</t>
  </si>
  <si>
    <t>Irīda Sparāne</t>
  </si>
  <si>
    <t>Ināra Pastare-Meikališa</t>
  </si>
  <si>
    <t>Sņežana Romaņuka</t>
  </si>
  <si>
    <t>Vadims Krimans</t>
  </si>
  <si>
    <t>Jeļena Ogorelova</t>
  </si>
  <si>
    <t>Ludmila Ņemņaseva</t>
  </si>
  <si>
    <t>Dana Gurenko</t>
  </si>
  <si>
    <t>Nataša Sidorova</t>
  </si>
  <si>
    <t>Svetlana Rjutkinena</t>
  </si>
  <si>
    <t>Tatjana Jačmeņova</t>
  </si>
  <si>
    <t>Anatolijs Ruskulis</t>
  </si>
  <si>
    <t>Anna Grinko</t>
  </si>
  <si>
    <t>Ligita Martinova</t>
  </si>
  <si>
    <t>Jānis Visockis</t>
  </si>
  <si>
    <t>Ingrīda Grišāne</t>
  </si>
  <si>
    <t>Svetlana Tolmačova</t>
  </si>
  <si>
    <t>Olga Golube</t>
  </si>
  <si>
    <t>Sandra Strode</t>
  </si>
  <si>
    <t>Jānis Melkers</t>
  </si>
  <si>
    <t>Svetlana Mihailova</t>
  </si>
  <si>
    <t>Nataļja Janpaule</t>
  </si>
  <si>
    <t>Anita Vorkale</t>
  </si>
  <si>
    <t>Vita Trubena</t>
  </si>
  <si>
    <t>Ludmila Jemeļjanova</t>
  </si>
  <si>
    <t>Larisa Petroviča</t>
  </si>
  <si>
    <t>Emīlija Zīmele</t>
  </si>
  <si>
    <t>Inese Kudeiko</t>
  </si>
  <si>
    <t>Skaidrīte Valaine</t>
  </si>
  <si>
    <t>Bronislava Elksniņa</t>
  </si>
  <si>
    <t>Jāzeps Pogumirskis</t>
  </si>
  <si>
    <t>Irina Šuhtujeva</t>
  </si>
  <si>
    <t>Svetlana Guļtjajeva</t>
  </si>
  <si>
    <t>Inese Milta</t>
  </si>
  <si>
    <t>Jānis Petrāns</t>
  </si>
  <si>
    <t>Olga Dunavecka</t>
  </si>
  <si>
    <t>Ināra Oļševska</t>
  </si>
  <si>
    <t>Olga Rodionova</t>
  </si>
  <si>
    <t>Roberts Vasiļjevs</t>
  </si>
  <si>
    <t>Natālija Čaika</t>
  </si>
  <si>
    <t>Inna Zamjatina</t>
  </si>
  <si>
    <t>Aleksejs Jefremkins</t>
  </si>
  <si>
    <t>Lidija Marhele</t>
  </si>
  <si>
    <t>Ivans Nesterovs</t>
  </si>
  <si>
    <t>Jeļena Požarska</t>
  </si>
  <si>
    <t>Ļubova Baranovska</t>
  </si>
  <si>
    <t>Vladimirs Terentjevs</t>
  </si>
  <si>
    <t>Valentīna Hanturova</t>
  </si>
  <si>
    <t>Silva Kairiša</t>
  </si>
  <si>
    <t>Jeļena Daņilova</t>
  </si>
  <si>
    <t>Jekaterīna Voicehoviča</t>
  </si>
  <si>
    <t>Tatjana Muromceva</t>
  </si>
  <si>
    <t>Ludmila Antonova</t>
  </si>
  <si>
    <t>Dmitrijs Orlovs</t>
  </si>
  <si>
    <t>Regīna Romanovska</t>
  </si>
  <si>
    <t>Inga Morozova</t>
  </si>
  <si>
    <t>Jeļena Krasnikova</t>
  </si>
  <si>
    <t>Jānis Anspoks</t>
  </si>
  <si>
    <t>Jevģēnija Džeriņa</t>
  </si>
  <si>
    <t>Mirdza Stare</t>
  </si>
  <si>
    <t>Jeļena Novožilova</t>
  </si>
  <si>
    <t>Māris Skutelis</t>
  </si>
  <si>
    <t>Dāvids Menis</t>
  </si>
  <si>
    <t>Lija Meņģiša</t>
  </si>
  <si>
    <t>Gunta Trušele</t>
  </si>
  <si>
    <t>Anita Baumane</t>
  </si>
  <si>
    <t>Zita Laizāne</t>
  </si>
  <si>
    <t>Anatoly Oprisnyak</t>
  </si>
  <si>
    <t>Iveta Grotkere</t>
  </si>
  <si>
    <t>Žanna Labinska</t>
  </si>
  <si>
    <t>Kristīne Taukule</t>
  </si>
  <si>
    <t>Mārīte Kaļva</t>
  </si>
  <si>
    <t>Marija Putra</t>
  </si>
  <si>
    <t>Natālija Sidorenko</t>
  </si>
  <si>
    <t>Viktors Sidorovs</t>
  </si>
  <si>
    <t>Nelija Orlova</t>
  </si>
  <si>
    <t>Vitālijs Novickis</t>
  </si>
  <si>
    <t>Ludmila Rožnova</t>
  </si>
  <si>
    <t>Inga Fjodorova</t>
  </si>
  <si>
    <t>Alīna Babule</t>
  </si>
  <si>
    <t>Mudīte Kalniņa</t>
  </si>
  <si>
    <t>Līga Esta</t>
  </si>
  <si>
    <t>Jeļena Muhamendrika</t>
  </si>
  <si>
    <t>Zinaīda Rutka</t>
  </si>
  <si>
    <t>Marina Procevska</t>
  </si>
  <si>
    <t>Inga Sviklāne</t>
  </si>
  <si>
    <t>Artūrs Bogdanovičs</t>
  </si>
  <si>
    <t>Irēna Baltruševiča</t>
  </si>
  <si>
    <t>Svetlana Lioznova</t>
  </si>
  <si>
    <t>Irina Guļtjajeva</t>
  </si>
  <si>
    <t>Marina Nesterova</t>
  </si>
  <si>
    <t>Aina Nalivaiko</t>
  </si>
  <si>
    <t>Pēteris Voicehovičs</t>
  </si>
  <si>
    <t>Igors Lapšovs</t>
  </si>
  <si>
    <t>Darja Grunda</t>
  </si>
  <si>
    <t>Gaļina Savicka</t>
  </si>
  <si>
    <t>Viktorija Tihonova</t>
  </si>
  <si>
    <t>Darja Zeļeņivska</t>
  </si>
  <si>
    <t>Inna Sidorenko</t>
  </si>
  <si>
    <t>Ingrīda Doroško</t>
  </si>
  <si>
    <t>Olga Ratnikova</t>
  </si>
  <si>
    <t>Elen Zjablikova</t>
  </si>
  <si>
    <t>Irēna Čirko</t>
  </si>
  <si>
    <t>Svetlana Sorokina</t>
  </si>
  <si>
    <t>Anna Vasiļjeva</t>
  </si>
  <si>
    <t>Irina Matvejeva</t>
  </si>
  <si>
    <t>Staņislavs Rutkovskis</t>
  </si>
  <si>
    <t>Vladimirs Masjulis</t>
  </si>
  <si>
    <t>Irina Simonova</t>
  </si>
  <si>
    <t>Natālija Mačuļska</t>
  </si>
  <si>
    <t>Anatolijs Požarskis</t>
  </si>
  <si>
    <t>Juris Bicāns</t>
  </si>
  <si>
    <t>Olga Sipoviča</t>
  </si>
  <si>
    <t>Tatjana Kramiča</t>
  </si>
  <si>
    <t>Ļubova Kirsanova</t>
  </si>
  <si>
    <t>Miroslavs Kameņeckis</t>
  </si>
  <si>
    <t>Anžella Vengreviča</t>
  </si>
  <si>
    <t>Arkādijs Kuļikovs</t>
  </si>
  <si>
    <t>050065401</t>
  </si>
  <si>
    <t>Valeo K, SIA</t>
  </si>
  <si>
    <t>Ingrīda Spīķe</t>
  </si>
  <si>
    <t>Iraida Ivanova</t>
  </si>
  <si>
    <t>Oļegs Filimonovs</t>
  </si>
  <si>
    <t>Anna Cvetkova</t>
  </si>
  <si>
    <t>Agnese Skrule</t>
  </si>
  <si>
    <t>Elīna Pavro</t>
  </si>
  <si>
    <t>Jurijs Zaharovs</t>
  </si>
  <si>
    <t>Silvija Paraščiņaka</t>
  </si>
  <si>
    <t>Jeļena Jerofejeva</t>
  </si>
  <si>
    <t>Kristaps Seikals</t>
  </si>
  <si>
    <t>Iveta Čivkule</t>
  </si>
  <si>
    <t>Anna Pavloviča</t>
  </si>
  <si>
    <t>Viktors Rogaļs</t>
  </si>
  <si>
    <t>Iveta Malnače</t>
  </si>
  <si>
    <t>Sergejs Antonovs</t>
  </si>
  <si>
    <t>Ārsta vārds/uzvārds (nosūtītājs)</t>
  </si>
  <si>
    <t>Laboratorijas nosūtījumu finanšu apjoma sadalījums PVA 2026.gadam, EUR</t>
  </si>
  <si>
    <t>Finanšu apjoms uz periodu, EUR</t>
  </si>
  <si>
    <t>Laboratorisko pakalpojumu apmaksai paredzēto finanšu līdzekļu izlietojums 
ģimenes ārstiem, pie kuriem reģistrēti pacienti *</t>
  </si>
  <si>
    <t>* Finanšu līdzekļu izlietojuma aprēķinā netiek piemērots koeficients 0,9;</t>
  </si>
  <si>
    <t>** Izpildes % ir norādīts tiem pakalpojumu sniedzējiem, kas strādā kopš 2026. gada sākuma.</t>
  </si>
  <si>
    <t>2026. gada janvāris - septembris</t>
  </si>
  <si>
    <t>Finanšu līdzekļu izlietojums (2026.gada janvāris- septembris), EUR</t>
  </si>
  <si>
    <t>Izpildes (janvāris - septembris), % **</t>
  </si>
  <si>
    <t>Elga Ņikitina</t>
  </si>
  <si>
    <t>781800017</t>
  </si>
  <si>
    <t>ES-ģimenes ārsta prakse, Sabiedrība ar ierobežotu atbildību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</si>
</sst>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6" fillId="0" borderId="0"/>
  </cellStyleXfs>
  <cellXfs count="2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0" fontId="4" fillId="2" borderId="1" xfId="1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2" xfId="0" applyBorder="1" applyAlignment="1">
      <alignment horizontal="left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0" xfId="2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4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/>
    </xf>
    <xf numFmtId="10" fontId="0" fillId="0" borderId="1" xfId="1" applyNumberFormat="1" applyFont="1" applyBorder="1" applyAlignment="1">
      <alignment horizontal="center"/>
    </xf>
  </cellXfs>
  <cellStyles count="3">
    <cellStyle name="Normal" xfId="0" builtinId="0"/>
    <cellStyle name="Normal 13" xfId="2" xr:uid="{9FA9897D-8B31-4343-A6CF-CE55E802D452}"/>
    <cellStyle name="Percent" xfId="1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I145"/>
  <sheetViews>
    <sheetView showGridLines="0" tabSelected="1" zoomScale="80" zoomScaleNormal="8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H7" sqref="H7"/>
    </sheetView>
  </sheetViews>
  <sheetFormatPr defaultColWidth="9.1796875" defaultRowHeight="15.5" x14ac:dyDescent="0.35"/>
  <cols>
    <col min="1" max="1" width="13.1796875" style="1" customWidth="1"/>
    <col min="2" max="2" width="19.1796875" style="3" customWidth="1"/>
    <col min="3" max="3" width="18.1796875" style="1" customWidth="1"/>
    <col min="4" max="4" width="18" style="3" customWidth="1"/>
    <col min="5" max="5" width="52.81640625" style="1" customWidth="1"/>
    <col min="6" max="6" width="26.453125" style="2" customWidth="1"/>
    <col min="7" max="7" width="24.1796875" style="2" customWidth="1"/>
    <col min="8" max="8" width="17.1796875" style="2" customWidth="1"/>
    <col min="9" max="9" width="15.54296875" style="2" customWidth="1"/>
    <col min="10" max="16384" width="9.1796875" style="2"/>
  </cols>
  <sheetData>
    <row r="1" spans="1:9" ht="38.25" customHeight="1" x14ac:dyDescent="0.35">
      <c r="A1" s="16" t="s">
        <v>414</v>
      </c>
      <c r="B1" s="16"/>
      <c r="C1" s="16"/>
      <c r="D1" s="16"/>
      <c r="E1" s="16"/>
      <c r="F1" s="16"/>
      <c r="G1" s="16"/>
      <c r="H1" s="16"/>
      <c r="I1" s="16"/>
    </row>
    <row r="2" spans="1:9" ht="18.75" customHeight="1" x14ac:dyDescent="0.35">
      <c r="A2" s="17" t="s">
        <v>417</v>
      </c>
      <c r="B2" s="17"/>
      <c r="C2" s="17"/>
      <c r="D2" s="17"/>
      <c r="E2" s="17"/>
      <c r="F2" s="17"/>
      <c r="G2" s="17"/>
      <c r="H2" s="17"/>
      <c r="I2" s="17"/>
    </row>
    <row r="3" spans="1:9" ht="18.75" customHeight="1" x14ac:dyDescent="0.35">
      <c r="A3" s="4"/>
      <c r="B3" s="4"/>
      <c r="C3" s="4"/>
      <c r="D3" s="4"/>
      <c r="E3" s="4"/>
      <c r="F3" s="4"/>
      <c r="G3" s="4"/>
      <c r="H3" s="4"/>
      <c r="I3" s="4"/>
    </row>
    <row r="4" spans="1:9" ht="15.5" customHeight="1" x14ac:dyDescent="0.35">
      <c r="A4" s="15" t="s">
        <v>415</v>
      </c>
      <c r="B4" s="4"/>
      <c r="C4" s="4"/>
      <c r="D4" s="4"/>
      <c r="E4" s="4"/>
      <c r="F4" s="4"/>
      <c r="G4" s="4"/>
      <c r="H4" s="4"/>
      <c r="I4" s="4"/>
    </row>
    <row r="5" spans="1:9" ht="14" customHeight="1" x14ac:dyDescent="0.35">
      <c r="A5" s="15" t="s">
        <v>416</v>
      </c>
      <c r="B5" s="4"/>
      <c r="C5" s="4"/>
      <c r="D5" s="4"/>
      <c r="E5" s="4"/>
      <c r="F5" s="4"/>
      <c r="G5" s="4"/>
    </row>
    <row r="6" spans="1:9" ht="55.4" customHeight="1" x14ac:dyDescent="0.35">
      <c r="A6" s="5" t="s">
        <v>1</v>
      </c>
      <c r="B6" s="5" t="s">
        <v>2</v>
      </c>
      <c r="C6" s="5" t="s">
        <v>411</v>
      </c>
      <c r="D6" s="5" t="s">
        <v>3</v>
      </c>
      <c r="E6" s="5" t="s">
        <v>4</v>
      </c>
      <c r="F6" s="6" t="s">
        <v>418</v>
      </c>
      <c r="G6" s="6" t="s">
        <v>412</v>
      </c>
      <c r="H6" s="5" t="s">
        <v>413</v>
      </c>
      <c r="I6" s="5" t="s">
        <v>419</v>
      </c>
    </row>
    <row r="7" spans="1:9" x14ac:dyDescent="0.35">
      <c r="A7" s="5"/>
      <c r="B7" s="5"/>
      <c r="C7" s="5"/>
      <c r="D7" s="5"/>
      <c r="E7" s="5" t="s">
        <v>0</v>
      </c>
      <c r="F7" s="8">
        <f>SUM(F8:F145)</f>
        <v>2902221.6199999996</v>
      </c>
      <c r="G7" s="8">
        <f>SUM(G8:G145)</f>
        <v>3619107</v>
      </c>
      <c r="H7" s="8">
        <f>G7/12*9</f>
        <v>2714330.25</v>
      </c>
      <c r="I7" s="7">
        <f>F7/H7</f>
        <v>1.0692220005284911</v>
      </c>
    </row>
    <row r="8" spans="1:9" x14ac:dyDescent="0.35">
      <c r="A8" s="10" t="s">
        <v>270</v>
      </c>
      <c r="B8" s="14">
        <v>10120010154</v>
      </c>
      <c r="C8" s="9" t="s">
        <v>272</v>
      </c>
      <c r="D8" s="9" t="s">
        <v>5</v>
      </c>
      <c r="E8" s="9" t="s">
        <v>6</v>
      </c>
      <c r="F8" s="11">
        <v>20099.120000000006</v>
      </c>
      <c r="G8" s="12">
        <v>45746</v>
      </c>
      <c r="H8" s="12">
        <f t="shared" ref="H8:H71" si="0">G8/12*9</f>
        <v>34309.5</v>
      </c>
      <c r="I8" s="13">
        <f t="shared" ref="I8:I71" si="1">F8/H8</f>
        <v>0.58581792214984207</v>
      </c>
    </row>
    <row r="9" spans="1:9" x14ac:dyDescent="0.35">
      <c r="A9" s="10" t="s">
        <v>270</v>
      </c>
      <c r="B9" s="14">
        <v>10130001217</v>
      </c>
      <c r="C9" s="9" t="s">
        <v>273</v>
      </c>
      <c r="D9" s="9" t="s">
        <v>7</v>
      </c>
      <c r="E9" s="9" t="s">
        <v>8</v>
      </c>
      <c r="F9" s="11">
        <v>17308.82</v>
      </c>
      <c r="G9" s="12">
        <v>23870</v>
      </c>
      <c r="H9" s="12">
        <f t="shared" si="0"/>
        <v>17902.5</v>
      </c>
      <c r="I9" s="13">
        <f t="shared" si="1"/>
        <v>0.96683815109621563</v>
      </c>
    </row>
    <row r="10" spans="1:9" x14ac:dyDescent="0.35">
      <c r="A10" s="10" t="s">
        <v>270</v>
      </c>
      <c r="B10" s="14">
        <v>10140008711</v>
      </c>
      <c r="C10" s="9" t="s">
        <v>274</v>
      </c>
      <c r="D10" s="9" t="s">
        <v>9</v>
      </c>
      <c r="E10" s="9" t="s">
        <v>10</v>
      </c>
      <c r="F10" s="11">
        <v>31314</v>
      </c>
      <c r="G10" s="12">
        <v>30162</v>
      </c>
      <c r="H10" s="12">
        <f t="shared" si="0"/>
        <v>22621.5</v>
      </c>
      <c r="I10" s="13">
        <f t="shared" si="1"/>
        <v>1.3842583383064784</v>
      </c>
    </row>
    <row r="11" spans="1:9" x14ac:dyDescent="0.35">
      <c r="A11" s="10" t="s">
        <v>270</v>
      </c>
      <c r="B11" s="14">
        <v>10190009586</v>
      </c>
      <c r="C11" s="9" t="s">
        <v>275</v>
      </c>
      <c r="D11" s="9" t="s">
        <v>11</v>
      </c>
      <c r="E11" s="9" t="s">
        <v>12</v>
      </c>
      <c r="F11" s="11">
        <v>17294.480000000003</v>
      </c>
      <c r="G11" s="12">
        <v>30075</v>
      </c>
      <c r="H11" s="12">
        <f t="shared" si="0"/>
        <v>22556.25</v>
      </c>
      <c r="I11" s="13">
        <f t="shared" si="1"/>
        <v>0.76672673870878372</v>
      </c>
    </row>
    <row r="12" spans="1:9" x14ac:dyDescent="0.35">
      <c r="A12" s="10" t="s">
        <v>270</v>
      </c>
      <c r="B12" s="14">
        <v>10230058611</v>
      </c>
      <c r="C12" s="9" t="s">
        <v>276</v>
      </c>
      <c r="D12" s="9" t="s">
        <v>17</v>
      </c>
      <c r="E12" s="9" t="s">
        <v>18</v>
      </c>
      <c r="F12" s="11">
        <v>1683.24</v>
      </c>
      <c r="G12" s="12">
        <v>14848</v>
      </c>
      <c r="H12" s="12">
        <f t="shared" si="0"/>
        <v>11136</v>
      </c>
      <c r="I12" s="13">
        <f t="shared" si="1"/>
        <v>0.15115301724137931</v>
      </c>
    </row>
    <row r="13" spans="1:9" x14ac:dyDescent="0.35">
      <c r="A13" s="10" t="s">
        <v>270</v>
      </c>
      <c r="B13" s="14">
        <v>10340000771</v>
      </c>
      <c r="C13" s="9" t="s">
        <v>277</v>
      </c>
      <c r="D13" s="9" t="s">
        <v>13</v>
      </c>
      <c r="E13" s="9" t="s">
        <v>14</v>
      </c>
      <c r="F13" s="11">
        <v>16358.589999999998</v>
      </c>
      <c r="G13" s="12">
        <v>21106</v>
      </c>
      <c r="H13" s="12">
        <f t="shared" si="0"/>
        <v>15829.5</v>
      </c>
      <c r="I13" s="13">
        <f t="shared" si="1"/>
        <v>1.0334243027259231</v>
      </c>
    </row>
    <row r="14" spans="1:9" x14ac:dyDescent="0.35">
      <c r="A14" s="10" t="s">
        <v>270</v>
      </c>
      <c r="B14" s="14">
        <v>10410007041</v>
      </c>
      <c r="C14" s="9" t="s">
        <v>278</v>
      </c>
      <c r="D14" s="9" t="s">
        <v>15</v>
      </c>
      <c r="E14" s="9" t="s">
        <v>16</v>
      </c>
      <c r="F14" s="11">
        <v>28899.74</v>
      </c>
      <c r="G14" s="12">
        <v>28978</v>
      </c>
      <c r="H14" s="12">
        <f t="shared" si="0"/>
        <v>21733.5</v>
      </c>
      <c r="I14" s="13">
        <f t="shared" si="1"/>
        <v>1.329732440702142</v>
      </c>
    </row>
    <row r="15" spans="1:9" x14ac:dyDescent="0.35">
      <c r="A15" s="10" t="s">
        <v>270</v>
      </c>
      <c r="B15" s="14">
        <v>10430056279</v>
      </c>
      <c r="C15" s="9" t="s">
        <v>279</v>
      </c>
      <c r="D15" s="9" t="s">
        <v>17</v>
      </c>
      <c r="E15" s="9" t="s">
        <v>18</v>
      </c>
      <c r="F15" s="11">
        <v>19719.34</v>
      </c>
      <c r="G15" s="12">
        <v>20818</v>
      </c>
      <c r="H15" s="12">
        <f t="shared" si="0"/>
        <v>15613.5</v>
      </c>
      <c r="I15" s="13">
        <f t="shared" si="1"/>
        <v>1.2629673039356968</v>
      </c>
    </row>
    <row r="16" spans="1:9" x14ac:dyDescent="0.35">
      <c r="A16" s="10" t="s">
        <v>270</v>
      </c>
      <c r="B16" s="14">
        <v>10440010113</v>
      </c>
      <c r="C16" s="9" t="s">
        <v>280</v>
      </c>
      <c r="D16" s="9" t="s">
        <v>19</v>
      </c>
      <c r="E16" s="9" t="s">
        <v>20</v>
      </c>
      <c r="F16" s="11">
        <v>4808.2300000000014</v>
      </c>
      <c r="G16" s="12">
        <v>8592</v>
      </c>
      <c r="H16" s="12">
        <f t="shared" si="0"/>
        <v>6444</v>
      </c>
      <c r="I16" s="13">
        <f t="shared" si="1"/>
        <v>0.74615611421477368</v>
      </c>
    </row>
    <row r="17" spans="1:9" x14ac:dyDescent="0.35">
      <c r="A17" s="10" t="s">
        <v>270</v>
      </c>
      <c r="B17" s="14">
        <v>10650008805</v>
      </c>
      <c r="C17" s="9" t="s">
        <v>281</v>
      </c>
      <c r="D17" s="9" t="s">
        <v>21</v>
      </c>
      <c r="E17" s="9" t="s">
        <v>22</v>
      </c>
      <c r="F17" s="11">
        <v>25480.54</v>
      </c>
      <c r="G17" s="12">
        <v>27746</v>
      </c>
      <c r="H17" s="12">
        <f t="shared" si="0"/>
        <v>20809.5</v>
      </c>
      <c r="I17" s="13">
        <f t="shared" si="1"/>
        <v>1.2244667099161441</v>
      </c>
    </row>
    <row r="18" spans="1:9" x14ac:dyDescent="0.35">
      <c r="A18" s="10" t="s">
        <v>270</v>
      </c>
      <c r="B18" s="14">
        <v>10670040079</v>
      </c>
      <c r="C18" s="9" t="s">
        <v>282</v>
      </c>
      <c r="D18" s="9" t="s">
        <v>23</v>
      </c>
      <c r="E18" s="9" t="s">
        <v>24</v>
      </c>
      <c r="F18" s="11">
        <v>28580.359999999997</v>
      </c>
      <c r="G18" s="12">
        <v>17820</v>
      </c>
      <c r="H18" s="12">
        <f t="shared" si="0"/>
        <v>13365</v>
      </c>
      <c r="I18" s="13">
        <f t="shared" si="1"/>
        <v>2.1384481855592963</v>
      </c>
    </row>
    <row r="19" spans="1:9" x14ac:dyDescent="0.35">
      <c r="A19" s="10" t="s">
        <v>270</v>
      </c>
      <c r="B19" s="14">
        <v>10680050625</v>
      </c>
      <c r="C19" s="9" t="s">
        <v>283</v>
      </c>
      <c r="D19" s="9" t="s">
        <v>17</v>
      </c>
      <c r="E19" s="9" t="s">
        <v>18</v>
      </c>
      <c r="F19" s="11">
        <v>68668.7</v>
      </c>
      <c r="G19" s="12">
        <v>65048</v>
      </c>
      <c r="H19" s="12">
        <f t="shared" si="0"/>
        <v>48786</v>
      </c>
      <c r="I19" s="13">
        <f t="shared" si="1"/>
        <v>1.407549296929447</v>
      </c>
    </row>
    <row r="20" spans="1:9" x14ac:dyDescent="0.35">
      <c r="A20" s="10" t="s">
        <v>270</v>
      </c>
      <c r="B20" s="14">
        <v>10740001841</v>
      </c>
      <c r="C20" s="9" t="s">
        <v>284</v>
      </c>
      <c r="D20" s="9" t="s">
        <v>25</v>
      </c>
      <c r="E20" s="9" t="s">
        <v>26</v>
      </c>
      <c r="F20" s="11">
        <v>19438.190000000002</v>
      </c>
      <c r="G20" s="12">
        <v>29191</v>
      </c>
      <c r="H20" s="12">
        <f t="shared" si="0"/>
        <v>21893.25</v>
      </c>
      <c r="I20" s="13">
        <f t="shared" si="1"/>
        <v>0.88786224064494779</v>
      </c>
    </row>
    <row r="21" spans="1:9" x14ac:dyDescent="0.35">
      <c r="A21" s="10" t="s">
        <v>270</v>
      </c>
      <c r="B21" s="14">
        <v>10740005442</v>
      </c>
      <c r="C21" s="9" t="s">
        <v>285</v>
      </c>
      <c r="D21" s="9" t="s">
        <v>27</v>
      </c>
      <c r="E21" s="9" t="s">
        <v>28</v>
      </c>
      <c r="F21" s="11">
        <v>138777.13999999998</v>
      </c>
      <c r="G21" s="12">
        <v>25464</v>
      </c>
      <c r="H21" s="12">
        <f t="shared" si="0"/>
        <v>19098</v>
      </c>
      <c r="I21" s="13">
        <f t="shared" si="1"/>
        <v>7.2665797465703204</v>
      </c>
    </row>
    <row r="22" spans="1:9" x14ac:dyDescent="0.35">
      <c r="A22" s="10" t="s">
        <v>270</v>
      </c>
      <c r="B22" s="14">
        <v>10760003973</v>
      </c>
      <c r="C22" s="9" t="s">
        <v>286</v>
      </c>
      <c r="D22" s="9" t="s">
        <v>29</v>
      </c>
      <c r="E22" s="9" t="s">
        <v>30</v>
      </c>
      <c r="F22" s="11">
        <v>1727.9199999999998</v>
      </c>
      <c r="G22" s="12">
        <v>8959</v>
      </c>
      <c r="H22" s="12">
        <f t="shared" si="0"/>
        <v>6719.25</v>
      </c>
      <c r="I22" s="13">
        <f t="shared" si="1"/>
        <v>0.25715965323510809</v>
      </c>
    </row>
    <row r="23" spans="1:9" x14ac:dyDescent="0.35">
      <c r="A23" s="10" t="s">
        <v>270</v>
      </c>
      <c r="B23" s="14">
        <v>10810003151</v>
      </c>
      <c r="C23" s="9" t="s">
        <v>287</v>
      </c>
      <c r="D23" s="9" t="s">
        <v>31</v>
      </c>
      <c r="E23" s="9" t="s">
        <v>32</v>
      </c>
      <c r="F23" s="11">
        <v>70784.47</v>
      </c>
      <c r="G23" s="12">
        <v>31702</v>
      </c>
      <c r="H23" s="12">
        <f t="shared" si="0"/>
        <v>23776.5</v>
      </c>
      <c r="I23" s="13">
        <f t="shared" si="1"/>
        <v>2.9770769457237187</v>
      </c>
    </row>
    <row r="24" spans="1:9" x14ac:dyDescent="0.35">
      <c r="A24" s="10" t="s">
        <v>270</v>
      </c>
      <c r="B24" s="14">
        <v>10810055237</v>
      </c>
      <c r="C24" s="9" t="s">
        <v>288</v>
      </c>
      <c r="D24" s="9" t="s">
        <v>33</v>
      </c>
      <c r="E24" s="9" t="s">
        <v>34</v>
      </c>
      <c r="F24" s="11">
        <v>24585.249999999996</v>
      </c>
      <c r="G24" s="12">
        <v>29671</v>
      </c>
      <c r="H24" s="12">
        <f t="shared" si="0"/>
        <v>22253.25</v>
      </c>
      <c r="I24" s="13">
        <f t="shared" si="1"/>
        <v>1.1047936818217563</v>
      </c>
    </row>
    <row r="25" spans="1:9" x14ac:dyDescent="0.35">
      <c r="A25" s="10" t="s">
        <v>270</v>
      </c>
      <c r="B25" s="14">
        <v>11450004757</v>
      </c>
      <c r="C25" s="9" t="s">
        <v>289</v>
      </c>
      <c r="D25" s="9" t="s">
        <v>35</v>
      </c>
      <c r="E25" s="9" t="s">
        <v>36</v>
      </c>
      <c r="F25" s="11">
        <v>9797.8000000000011</v>
      </c>
      <c r="G25" s="12">
        <v>16442</v>
      </c>
      <c r="H25" s="12">
        <f t="shared" si="0"/>
        <v>12331.5</v>
      </c>
      <c r="I25" s="13">
        <f t="shared" si="1"/>
        <v>0.79453432266958612</v>
      </c>
    </row>
    <row r="26" spans="1:9" x14ac:dyDescent="0.35">
      <c r="A26" s="10" t="s">
        <v>270</v>
      </c>
      <c r="B26" s="14">
        <v>11590008517</v>
      </c>
      <c r="C26" s="9" t="s">
        <v>290</v>
      </c>
      <c r="D26" s="9" t="s">
        <v>37</v>
      </c>
      <c r="E26" s="9" t="s">
        <v>38</v>
      </c>
      <c r="F26" s="11">
        <v>20827.460000000003</v>
      </c>
      <c r="G26" s="12">
        <v>31953</v>
      </c>
      <c r="H26" s="12">
        <f t="shared" si="0"/>
        <v>23964.75</v>
      </c>
      <c r="I26" s="13">
        <f t="shared" si="1"/>
        <v>0.86908730531301193</v>
      </c>
    </row>
    <row r="27" spans="1:9" x14ac:dyDescent="0.35">
      <c r="A27" s="10" t="s">
        <v>270</v>
      </c>
      <c r="B27" s="14">
        <v>13270011105</v>
      </c>
      <c r="C27" s="9" t="s">
        <v>291</v>
      </c>
      <c r="D27" s="9" t="s">
        <v>39</v>
      </c>
      <c r="E27" s="9" t="s">
        <v>40</v>
      </c>
      <c r="F27" s="11">
        <v>7450.1600000000017</v>
      </c>
      <c r="G27" s="12">
        <v>17577</v>
      </c>
      <c r="H27" s="12">
        <f t="shared" si="0"/>
        <v>13182.75</v>
      </c>
      <c r="I27" s="13">
        <f t="shared" si="1"/>
        <v>0.56514460184711091</v>
      </c>
    </row>
    <row r="28" spans="1:9" x14ac:dyDescent="0.35">
      <c r="A28" s="10" t="s">
        <v>270</v>
      </c>
      <c r="B28" s="14">
        <v>13580010290</v>
      </c>
      <c r="C28" s="9" t="s">
        <v>292</v>
      </c>
      <c r="D28" s="9" t="s">
        <v>41</v>
      </c>
      <c r="E28" s="9" t="s">
        <v>42</v>
      </c>
      <c r="F28" s="11">
        <v>13225.33</v>
      </c>
      <c r="G28" s="12">
        <v>20531</v>
      </c>
      <c r="H28" s="12">
        <f t="shared" si="0"/>
        <v>15398.25</v>
      </c>
      <c r="I28" s="13">
        <f t="shared" si="1"/>
        <v>0.8588852629357232</v>
      </c>
    </row>
    <row r="29" spans="1:9" x14ac:dyDescent="0.35">
      <c r="A29" s="10" t="s">
        <v>270</v>
      </c>
      <c r="B29" s="14">
        <v>13930040757</v>
      </c>
      <c r="C29" s="9" t="s">
        <v>293</v>
      </c>
      <c r="D29" s="9" t="s">
        <v>43</v>
      </c>
      <c r="E29" s="9" t="s">
        <v>44</v>
      </c>
      <c r="F29" s="11">
        <v>15302.369999999999</v>
      </c>
      <c r="G29" s="12">
        <v>25987</v>
      </c>
      <c r="H29" s="12">
        <f t="shared" si="0"/>
        <v>19490.25</v>
      </c>
      <c r="I29" s="13">
        <f t="shared" si="1"/>
        <v>0.78512948782083347</v>
      </c>
    </row>
    <row r="30" spans="1:9" x14ac:dyDescent="0.35">
      <c r="A30" s="10" t="s">
        <v>270</v>
      </c>
      <c r="B30" s="14">
        <v>14350011373</v>
      </c>
      <c r="C30" s="9" t="s">
        <v>294</v>
      </c>
      <c r="D30" s="9" t="s">
        <v>45</v>
      </c>
      <c r="E30" s="9" t="s">
        <v>46</v>
      </c>
      <c r="F30" s="11">
        <v>13698.019999999997</v>
      </c>
      <c r="G30" s="12">
        <v>21326</v>
      </c>
      <c r="H30" s="12">
        <f t="shared" si="0"/>
        <v>15994.5</v>
      </c>
      <c r="I30" s="13">
        <f t="shared" si="1"/>
        <v>0.85642064459657985</v>
      </c>
    </row>
    <row r="31" spans="1:9" x14ac:dyDescent="0.35">
      <c r="A31" s="10" t="s">
        <v>270</v>
      </c>
      <c r="B31" s="14">
        <v>15100002495</v>
      </c>
      <c r="C31" s="9" t="s">
        <v>295</v>
      </c>
      <c r="D31" s="9" t="s">
        <v>47</v>
      </c>
      <c r="E31" s="9" t="s">
        <v>48</v>
      </c>
      <c r="F31" s="11">
        <v>3198.8899999999994</v>
      </c>
      <c r="G31" s="12">
        <v>7766</v>
      </c>
      <c r="H31" s="12">
        <f t="shared" si="0"/>
        <v>5824.5</v>
      </c>
      <c r="I31" s="13">
        <f t="shared" si="1"/>
        <v>0.54921280796634897</v>
      </c>
    </row>
    <row r="32" spans="1:9" x14ac:dyDescent="0.35">
      <c r="A32" s="10" t="s">
        <v>270</v>
      </c>
      <c r="B32" s="14">
        <v>15730008392</v>
      </c>
      <c r="C32" s="9" t="s">
        <v>296</v>
      </c>
      <c r="D32" s="9" t="s">
        <v>49</v>
      </c>
      <c r="E32" s="9" t="s">
        <v>50</v>
      </c>
      <c r="F32" s="11">
        <v>6190.4200000000019</v>
      </c>
      <c r="G32" s="12">
        <v>9764</v>
      </c>
      <c r="H32" s="12">
        <f t="shared" si="0"/>
        <v>7323</v>
      </c>
      <c r="I32" s="13">
        <f t="shared" si="1"/>
        <v>0.84533934179980907</v>
      </c>
    </row>
    <row r="33" spans="1:9" x14ac:dyDescent="0.35">
      <c r="A33" s="10" t="s">
        <v>270</v>
      </c>
      <c r="B33" s="14">
        <v>16920006721</v>
      </c>
      <c r="C33" s="9" t="s">
        <v>297</v>
      </c>
      <c r="D33" s="9" t="s">
        <v>51</v>
      </c>
      <c r="E33" s="9" t="s">
        <v>52</v>
      </c>
      <c r="F33" s="11">
        <v>7274.15</v>
      </c>
      <c r="G33" s="12">
        <v>17402</v>
      </c>
      <c r="H33" s="12">
        <f t="shared" si="0"/>
        <v>13051.5</v>
      </c>
      <c r="I33" s="13">
        <f t="shared" si="1"/>
        <v>0.55734206796153696</v>
      </c>
    </row>
    <row r="34" spans="1:9" x14ac:dyDescent="0.35">
      <c r="A34" s="10" t="s">
        <v>270</v>
      </c>
      <c r="B34" s="14">
        <v>17230006890</v>
      </c>
      <c r="C34" s="9" t="s">
        <v>298</v>
      </c>
      <c r="D34" s="9" t="s">
        <v>53</v>
      </c>
      <c r="E34" s="9" t="s">
        <v>54</v>
      </c>
      <c r="F34" s="11">
        <v>23108.589999999997</v>
      </c>
      <c r="G34" s="12">
        <v>30983</v>
      </c>
      <c r="H34" s="12">
        <f t="shared" si="0"/>
        <v>23237.25</v>
      </c>
      <c r="I34" s="13">
        <f t="shared" si="1"/>
        <v>0.99446320024959911</v>
      </c>
    </row>
    <row r="35" spans="1:9" x14ac:dyDescent="0.35">
      <c r="A35" s="10" t="s">
        <v>270</v>
      </c>
      <c r="B35" s="14">
        <v>18970011275</v>
      </c>
      <c r="C35" s="9" t="s">
        <v>299</v>
      </c>
      <c r="D35" s="9" t="s">
        <v>55</v>
      </c>
      <c r="E35" s="9" t="s">
        <v>56</v>
      </c>
      <c r="F35" s="11">
        <v>21279.48</v>
      </c>
      <c r="G35" s="12">
        <v>19625</v>
      </c>
      <c r="H35" s="12">
        <f t="shared" si="0"/>
        <v>14718.75</v>
      </c>
      <c r="I35" s="13">
        <f t="shared" si="1"/>
        <v>1.4457396178343949</v>
      </c>
    </row>
    <row r="36" spans="1:9" x14ac:dyDescent="0.35">
      <c r="A36" s="10" t="s">
        <v>270</v>
      </c>
      <c r="B36" s="14">
        <v>19470040825</v>
      </c>
      <c r="C36" s="9" t="s">
        <v>300</v>
      </c>
      <c r="D36" s="9" t="s">
        <v>57</v>
      </c>
      <c r="E36" s="9" t="s">
        <v>58</v>
      </c>
      <c r="F36" s="11">
        <v>33607.249999999993</v>
      </c>
      <c r="G36" s="12">
        <v>38346</v>
      </c>
      <c r="H36" s="12">
        <f t="shared" si="0"/>
        <v>28759.5</v>
      </c>
      <c r="I36" s="13">
        <f t="shared" si="1"/>
        <v>1.168561692658078</v>
      </c>
    </row>
    <row r="37" spans="1:9" x14ac:dyDescent="0.35">
      <c r="A37" s="10" t="s">
        <v>270</v>
      </c>
      <c r="B37" s="14">
        <v>19660010816</v>
      </c>
      <c r="C37" s="9" t="s">
        <v>301</v>
      </c>
      <c r="D37" s="9" t="s">
        <v>59</v>
      </c>
      <c r="E37" s="9" t="s">
        <v>60</v>
      </c>
      <c r="F37" s="11">
        <v>4522.1099999999997</v>
      </c>
      <c r="G37" s="12">
        <v>13549</v>
      </c>
      <c r="H37" s="12">
        <f t="shared" si="0"/>
        <v>10161.75</v>
      </c>
      <c r="I37" s="13">
        <f t="shared" si="1"/>
        <v>0.44501291608236765</v>
      </c>
    </row>
    <row r="38" spans="1:9" x14ac:dyDescent="0.35">
      <c r="A38" s="10" t="s">
        <v>270</v>
      </c>
      <c r="B38" s="14">
        <v>21290005145</v>
      </c>
      <c r="C38" s="9" t="s">
        <v>302</v>
      </c>
      <c r="D38" s="9" t="s">
        <v>61</v>
      </c>
      <c r="E38" s="9" t="s">
        <v>62</v>
      </c>
      <c r="F38" s="11">
        <v>6692.35</v>
      </c>
      <c r="G38" s="12">
        <v>15607</v>
      </c>
      <c r="H38" s="12">
        <f t="shared" si="0"/>
        <v>11705.25</v>
      </c>
      <c r="I38" s="13">
        <f t="shared" si="1"/>
        <v>0.57173917686508191</v>
      </c>
    </row>
    <row r="39" spans="1:9" x14ac:dyDescent="0.35">
      <c r="A39" s="10" t="s">
        <v>270</v>
      </c>
      <c r="B39" s="14">
        <v>21660008864</v>
      </c>
      <c r="C39" s="9" t="s">
        <v>303</v>
      </c>
      <c r="D39" s="9" t="s">
        <v>63</v>
      </c>
      <c r="E39" s="9" t="s">
        <v>64</v>
      </c>
      <c r="F39" s="11">
        <v>9958.4599999999973</v>
      </c>
      <c r="G39" s="12">
        <v>23819</v>
      </c>
      <c r="H39" s="12">
        <f t="shared" si="0"/>
        <v>17864.25</v>
      </c>
      <c r="I39" s="13">
        <f t="shared" si="1"/>
        <v>0.55745189414612972</v>
      </c>
    </row>
    <row r="40" spans="1:9" x14ac:dyDescent="0.35">
      <c r="A40" s="10" t="s">
        <v>270</v>
      </c>
      <c r="B40" s="14">
        <v>22380010979</v>
      </c>
      <c r="C40" s="9" t="s">
        <v>304</v>
      </c>
      <c r="D40" s="9" t="s">
        <v>65</v>
      </c>
      <c r="E40" s="9" t="s">
        <v>66</v>
      </c>
      <c r="F40" s="11">
        <v>8640.1700000000019</v>
      </c>
      <c r="G40" s="12">
        <v>16997</v>
      </c>
      <c r="H40" s="12">
        <f t="shared" si="0"/>
        <v>12747.75</v>
      </c>
      <c r="I40" s="13">
        <f t="shared" si="1"/>
        <v>0.67778000039222619</v>
      </c>
    </row>
    <row r="41" spans="1:9" x14ac:dyDescent="0.35">
      <c r="A41" s="10" t="s">
        <v>270</v>
      </c>
      <c r="B41" s="14">
        <v>22970009041</v>
      </c>
      <c r="C41" s="9" t="s">
        <v>305</v>
      </c>
      <c r="D41" s="9" t="s">
        <v>67</v>
      </c>
      <c r="E41" s="9" t="s">
        <v>68</v>
      </c>
      <c r="F41" s="11">
        <v>19341.060000000001</v>
      </c>
      <c r="G41" s="12">
        <v>35066</v>
      </c>
      <c r="H41" s="12">
        <f t="shared" si="0"/>
        <v>26299.5</v>
      </c>
      <c r="I41" s="13">
        <f t="shared" si="1"/>
        <v>0.73541550219585927</v>
      </c>
    </row>
    <row r="42" spans="1:9" x14ac:dyDescent="0.35">
      <c r="A42" s="10" t="s">
        <v>270</v>
      </c>
      <c r="B42" s="14">
        <v>22970038197</v>
      </c>
      <c r="C42" s="9" t="s">
        <v>306</v>
      </c>
      <c r="D42" s="9" t="s">
        <v>69</v>
      </c>
      <c r="E42" s="9" t="s">
        <v>70</v>
      </c>
      <c r="F42" s="11">
        <v>16388.689999999999</v>
      </c>
      <c r="G42" s="12">
        <v>17567</v>
      </c>
      <c r="H42" s="12">
        <f t="shared" si="0"/>
        <v>13175.25</v>
      </c>
      <c r="I42" s="13">
        <f t="shared" si="1"/>
        <v>1.243899736247889</v>
      </c>
    </row>
    <row r="43" spans="1:9" x14ac:dyDescent="0.35">
      <c r="A43" s="10" t="s">
        <v>270</v>
      </c>
      <c r="B43" s="14">
        <v>23340047238</v>
      </c>
      <c r="C43" s="9" t="s">
        <v>307</v>
      </c>
      <c r="D43" s="9" t="s">
        <v>71</v>
      </c>
      <c r="E43" s="9" t="s">
        <v>72</v>
      </c>
      <c r="F43" s="11">
        <v>34538.15</v>
      </c>
      <c r="G43" s="12">
        <v>34003</v>
      </c>
      <c r="H43" s="12">
        <f t="shared" si="0"/>
        <v>25502.25</v>
      </c>
      <c r="I43" s="13">
        <f t="shared" si="1"/>
        <v>1.354317756276407</v>
      </c>
    </row>
    <row r="44" spans="1:9" x14ac:dyDescent="0.35">
      <c r="A44" s="10" t="s">
        <v>270</v>
      </c>
      <c r="B44" s="14">
        <v>23780010761</v>
      </c>
      <c r="C44" s="9" t="s">
        <v>308</v>
      </c>
      <c r="D44" s="9" t="s">
        <v>73</v>
      </c>
      <c r="E44" s="9" t="s">
        <v>74</v>
      </c>
      <c r="F44" s="11">
        <v>9114.0199999999986</v>
      </c>
      <c r="G44" s="12">
        <v>11697</v>
      </c>
      <c r="H44" s="12">
        <f t="shared" si="0"/>
        <v>8772.75</v>
      </c>
      <c r="I44" s="13">
        <f t="shared" si="1"/>
        <v>1.0389011427431534</v>
      </c>
    </row>
    <row r="45" spans="1:9" x14ac:dyDescent="0.35">
      <c r="A45" s="10" t="s">
        <v>270</v>
      </c>
      <c r="B45" s="14">
        <v>24110001560</v>
      </c>
      <c r="C45" s="9" t="s">
        <v>309</v>
      </c>
      <c r="D45" s="9" t="s">
        <v>75</v>
      </c>
      <c r="E45" s="9" t="s">
        <v>76</v>
      </c>
      <c r="F45" s="11">
        <v>21997.709999999995</v>
      </c>
      <c r="G45" s="12">
        <v>27983</v>
      </c>
      <c r="H45" s="12">
        <f t="shared" si="0"/>
        <v>20987.25</v>
      </c>
      <c r="I45" s="13">
        <f t="shared" si="1"/>
        <v>1.0481463745845689</v>
      </c>
    </row>
    <row r="46" spans="1:9" x14ac:dyDescent="0.35">
      <c r="A46" s="10" t="s">
        <v>270</v>
      </c>
      <c r="B46" s="14">
        <v>24210000071</v>
      </c>
      <c r="C46" s="9" t="s">
        <v>310</v>
      </c>
      <c r="D46" s="9" t="s">
        <v>77</v>
      </c>
      <c r="E46" s="9" t="s">
        <v>78</v>
      </c>
      <c r="F46" s="11">
        <v>22246.760000000002</v>
      </c>
      <c r="G46" s="12">
        <v>24853</v>
      </c>
      <c r="H46" s="12">
        <f t="shared" si="0"/>
        <v>18639.75</v>
      </c>
      <c r="I46" s="13">
        <f t="shared" si="1"/>
        <v>1.1935117155541251</v>
      </c>
    </row>
    <row r="47" spans="1:9" x14ac:dyDescent="0.35">
      <c r="A47" s="10" t="s">
        <v>270</v>
      </c>
      <c r="B47" s="14">
        <v>24450002393</v>
      </c>
      <c r="C47" s="9" t="s">
        <v>311</v>
      </c>
      <c r="D47" s="9" t="s">
        <v>79</v>
      </c>
      <c r="E47" s="9" t="s">
        <v>80</v>
      </c>
      <c r="F47" s="11">
        <v>6536.0199999999995</v>
      </c>
      <c r="G47" s="12">
        <v>9567</v>
      </c>
      <c r="H47" s="12">
        <f t="shared" si="0"/>
        <v>7175.25</v>
      </c>
      <c r="I47" s="13">
        <f t="shared" si="1"/>
        <v>0.9109118149193407</v>
      </c>
    </row>
    <row r="48" spans="1:9" x14ac:dyDescent="0.35">
      <c r="A48" s="10" t="s">
        <v>270</v>
      </c>
      <c r="B48" s="14">
        <v>25160004256</v>
      </c>
      <c r="C48" s="9" t="s">
        <v>312</v>
      </c>
      <c r="D48" s="9" t="s">
        <v>81</v>
      </c>
      <c r="E48" s="9" t="s">
        <v>82</v>
      </c>
      <c r="F48" s="11">
        <v>18298.389999999996</v>
      </c>
      <c r="G48" s="12">
        <v>21373</v>
      </c>
      <c r="H48" s="12">
        <f t="shared" si="0"/>
        <v>16029.75</v>
      </c>
      <c r="I48" s="13">
        <f t="shared" si="1"/>
        <v>1.1415268485160401</v>
      </c>
    </row>
    <row r="49" spans="1:9" x14ac:dyDescent="0.35">
      <c r="A49" s="10" t="s">
        <v>270</v>
      </c>
      <c r="B49" s="14">
        <v>26550010899</v>
      </c>
      <c r="C49" s="9" t="s">
        <v>313</v>
      </c>
      <c r="D49" s="9" t="s">
        <v>83</v>
      </c>
      <c r="E49" s="9" t="s">
        <v>84</v>
      </c>
      <c r="F49" s="11">
        <v>9807.36</v>
      </c>
      <c r="G49" s="12">
        <v>20695</v>
      </c>
      <c r="H49" s="12">
        <f t="shared" si="0"/>
        <v>15521.25</v>
      </c>
      <c r="I49" s="13">
        <f t="shared" si="1"/>
        <v>0.63186663445276636</v>
      </c>
    </row>
    <row r="50" spans="1:9" x14ac:dyDescent="0.35">
      <c r="A50" s="10" t="s">
        <v>270</v>
      </c>
      <c r="B50" s="14">
        <v>26730010475</v>
      </c>
      <c r="C50" s="9" t="s">
        <v>314</v>
      </c>
      <c r="D50" s="9" t="s">
        <v>85</v>
      </c>
      <c r="E50" s="9" t="s">
        <v>86</v>
      </c>
      <c r="F50" s="11">
        <v>37512.380000000005</v>
      </c>
      <c r="G50" s="12">
        <v>36295</v>
      </c>
      <c r="H50" s="12">
        <f t="shared" si="0"/>
        <v>27221.25</v>
      </c>
      <c r="I50" s="13">
        <f t="shared" si="1"/>
        <v>1.3780550121688022</v>
      </c>
    </row>
    <row r="51" spans="1:9" x14ac:dyDescent="0.35">
      <c r="A51" s="10" t="s">
        <v>270</v>
      </c>
      <c r="B51" s="14">
        <v>29520001557</v>
      </c>
      <c r="C51" s="9" t="s">
        <v>315</v>
      </c>
      <c r="D51" s="9" t="s">
        <v>87</v>
      </c>
      <c r="E51" s="9" t="s">
        <v>88</v>
      </c>
      <c r="F51" s="11">
        <v>20889.73</v>
      </c>
      <c r="G51" s="12">
        <v>34794</v>
      </c>
      <c r="H51" s="12">
        <f t="shared" si="0"/>
        <v>26095.5</v>
      </c>
      <c r="I51" s="13">
        <f t="shared" si="1"/>
        <v>0.80051081604107988</v>
      </c>
    </row>
    <row r="52" spans="1:9" x14ac:dyDescent="0.35">
      <c r="A52" s="10" t="s">
        <v>270</v>
      </c>
      <c r="B52" s="14">
        <v>31130007089</v>
      </c>
      <c r="C52" s="9" t="s">
        <v>316</v>
      </c>
      <c r="D52" s="9" t="s">
        <v>89</v>
      </c>
      <c r="E52" s="9" t="s">
        <v>90</v>
      </c>
      <c r="F52" s="11">
        <v>18630.949999999997</v>
      </c>
      <c r="G52" s="12">
        <v>24817</v>
      </c>
      <c r="H52" s="12">
        <f t="shared" si="0"/>
        <v>18612.75</v>
      </c>
      <c r="I52" s="13">
        <f t="shared" si="1"/>
        <v>1.0009778243408414</v>
      </c>
    </row>
    <row r="53" spans="1:9" x14ac:dyDescent="0.35">
      <c r="A53" s="10" t="s">
        <v>270</v>
      </c>
      <c r="B53" s="14">
        <v>31660036328</v>
      </c>
      <c r="C53" s="9" t="s">
        <v>317</v>
      </c>
      <c r="D53" s="9" t="s">
        <v>91</v>
      </c>
      <c r="E53" s="9" t="s">
        <v>92</v>
      </c>
      <c r="F53" s="11">
        <v>36850.86</v>
      </c>
      <c r="G53" s="12">
        <v>68150</v>
      </c>
      <c r="H53" s="12">
        <f t="shared" si="0"/>
        <v>51112.5</v>
      </c>
      <c r="I53" s="13">
        <f t="shared" si="1"/>
        <v>0.72097549523110782</v>
      </c>
    </row>
    <row r="54" spans="1:9" x14ac:dyDescent="0.35">
      <c r="A54" s="10" t="s">
        <v>270</v>
      </c>
      <c r="B54" s="14">
        <v>32420002387</v>
      </c>
      <c r="C54" s="9" t="s">
        <v>318</v>
      </c>
      <c r="D54" s="9" t="s">
        <v>93</v>
      </c>
      <c r="E54" s="9" t="s">
        <v>94</v>
      </c>
      <c r="F54" s="11">
        <v>20265.470000000005</v>
      </c>
      <c r="G54" s="12">
        <v>30306</v>
      </c>
      <c r="H54" s="12">
        <f t="shared" si="0"/>
        <v>22729.5</v>
      </c>
      <c r="I54" s="13">
        <f t="shared" si="1"/>
        <v>0.89159330385622226</v>
      </c>
    </row>
    <row r="55" spans="1:9" x14ac:dyDescent="0.35">
      <c r="A55" s="10" t="s">
        <v>270</v>
      </c>
      <c r="B55" s="14">
        <v>32750009812</v>
      </c>
      <c r="C55" s="9" t="s">
        <v>319</v>
      </c>
      <c r="D55" s="9" t="s">
        <v>95</v>
      </c>
      <c r="E55" s="9" t="s">
        <v>96</v>
      </c>
      <c r="F55" s="11">
        <v>18409.089999999993</v>
      </c>
      <c r="G55" s="12">
        <v>34351</v>
      </c>
      <c r="H55" s="12">
        <f t="shared" si="0"/>
        <v>25763.25</v>
      </c>
      <c r="I55" s="13">
        <f t="shared" si="1"/>
        <v>0.71454843624154529</v>
      </c>
    </row>
    <row r="56" spans="1:9" x14ac:dyDescent="0.35">
      <c r="A56" s="10" t="s">
        <v>270</v>
      </c>
      <c r="B56" s="14">
        <v>33990010032</v>
      </c>
      <c r="C56" s="9" t="s">
        <v>320</v>
      </c>
      <c r="D56" s="9" t="s">
        <v>97</v>
      </c>
      <c r="E56" s="9" t="s">
        <v>98</v>
      </c>
      <c r="F56" s="11">
        <v>25496.55000000001</v>
      </c>
      <c r="G56" s="12">
        <v>33683</v>
      </c>
      <c r="H56" s="12">
        <f t="shared" si="0"/>
        <v>25262.25</v>
      </c>
      <c r="I56" s="13">
        <f t="shared" si="1"/>
        <v>1.0092747083098303</v>
      </c>
    </row>
    <row r="57" spans="1:9" x14ac:dyDescent="0.35">
      <c r="A57" s="10" t="s">
        <v>270</v>
      </c>
      <c r="B57" s="14">
        <v>34950008622</v>
      </c>
      <c r="C57" s="9" t="s">
        <v>321</v>
      </c>
      <c r="D57" s="9" t="s">
        <v>99</v>
      </c>
      <c r="E57" s="9" t="s">
        <v>100</v>
      </c>
      <c r="F57" s="11">
        <v>9231.15</v>
      </c>
      <c r="G57" s="12">
        <v>17966</v>
      </c>
      <c r="H57" s="12">
        <f t="shared" si="0"/>
        <v>13474.5</v>
      </c>
      <c r="I57" s="13">
        <f t="shared" si="1"/>
        <v>0.68508293443170432</v>
      </c>
    </row>
    <row r="58" spans="1:9" x14ac:dyDescent="0.35">
      <c r="A58" s="10" t="s">
        <v>270</v>
      </c>
      <c r="B58" s="14">
        <v>35050005611</v>
      </c>
      <c r="C58" s="9" t="s">
        <v>322</v>
      </c>
      <c r="D58" s="9" t="s">
        <v>101</v>
      </c>
      <c r="E58" s="9" t="s">
        <v>102</v>
      </c>
      <c r="F58" s="11">
        <v>14980.339999999998</v>
      </c>
      <c r="G58" s="12">
        <v>22339</v>
      </c>
      <c r="H58" s="12">
        <f t="shared" si="0"/>
        <v>16754.25</v>
      </c>
      <c r="I58" s="13">
        <f t="shared" si="1"/>
        <v>0.8941217899935836</v>
      </c>
    </row>
    <row r="59" spans="1:9" x14ac:dyDescent="0.35">
      <c r="A59" s="10" t="s">
        <v>270</v>
      </c>
      <c r="B59" s="14">
        <v>35430010210</v>
      </c>
      <c r="C59" s="9" t="s">
        <v>323</v>
      </c>
      <c r="D59" s="9" t="s">
        <v>103</v>
      </c>
      <c r="E59" s="9" t="s">
        <v>104</v>
      </c>
      <c r="F59" s="11">
        <v>8077.54</v>
      </c>
      <c r="G59" s="12">
        <v>20097</v>
      </c>
      <c r="H59" s="12">
        <f t="shared" si="0"/>
        <v>15072.75</v>
      </c>
      <c r="I59" s="13">
        <f t="shared" si="1"/>
        <v>0.53590353452422412</v>
      </c>
    </row>
    <row r="60" spans="1:9" x14ac:dyDescent="0.35">
      <c r="A60" s="10" t="s">
        <v>270</v>
      </c>
      <c r="B60" s="14">
        <v>36340007404</v>
      </c>
      <c r="C60" s="9" t="s">
        <v>324</v>
      </c>
      <c r="D60" s="9" t="s">
        <v>105</v>
      </c>
      <c r="E60" s="9" t="s">
        <v>106</v>
      </c>
      <c r="F60" s="11">
        <v>20493.480000000003</v>
      </c>
      <c r="G60" s="12">
        <v>20579</v>
      </c>
      <c r="H60" s="12">
        <f t="shared" si="0"/>
        <v>15434.25</v>
      </c>
      <c r="I60" s="13">
        <f t="shared" si="1"/>
        <v>1.3277924097380827</v>
      </c>
    </row>
    <row r="61" spans="1:9" x14ac:dyDescent="0.35">
      <c r="A61" s="10" t="s">
        <v>270</v>
      </c>
      <c r="B61" s="14">
        <v>37390010670</v>
      </c>
      <c r="C61" s="9" t="s">
        <v>325</v>
      </c>
      <c r="D61" s="9" t="s">
        <v>107</v>
      </c>
      <c r="E61" s="9" t="s">
        <v>108</v>
      </c>
      <c r="F61" s="11">
        <v>9076.5700000000015</v>
      </c>
      <c r="G61" s="12">
        <v>11729</v>
      </c>
      <c r="H61" s="12">
        <f t="shared" si="0"/>
        <v>8796.75</v>
      </c>
      <c r="I61" s="13">
        <f t="shared" si="1"/>
        <v>1.0318094750902325</v>
      </c>
    </row>
    <row r="62" spans="1:9" x14ac:dyDescent="0.35">
      <c r="A62" s="10" t="s">
        <v>270</v>
      </c>
      <c r="B62" s="14">
        <v>37600005520</v>
      </c>
      <c r="C62" s="9" t="s">
        <v>326</v>
      </c>
      <c r="D62" s="9" t="s">
        <v>109</v>
      </c>
      <c r="E62" s="9" t="s">
        <v>110</v>
      </c>
      <c r="F62" s="11">
        <v>23254.299999999992</v>
      </c>
      <c r="G62" s="12">
        <v>29112</v>
      </c>
      <c r="H62" s="12">
        <f t="shared" si="0"/>
        <v>21834</v>
      </c>
      <c r="I62" s="13">
        <f t="shared" si="1"/>
        <v>1.0650499221397816</v>
      </c>
    </row>
    <row r="63" spans="1:9" x14ac:dyDescent="0.35">
      <c r="A63" s="10" t="s">
        <v>270</v>
      </c>
      <c r="B63" s="14">
        <v>37660009941</v>
      </c>
      <c r="C63" s="9" t="s">
        <v>327</v>
      </c>
      <c r="D63" s="9" t="s">
        <v>111</v>
      </c>
      <c r="E63" s="9" t="s">
        <v>112</v>
      </c>
      <c r="F63" s="11">
        <v>19811.080000000002</v>
      </c>
      <c r="G63" s="12">
        <v>32244</v>
      </c>
      <c r="H63" s="12">
        <f t="shared" si="0"/>
        <v>24183</v>
      </c>
      <c r="I63" s="13">
        <f t="shared" si="1"/>
        <v>0.81921515113923016</v>
      </c>
    </row>
    <row r="64" spans="1:9" x14ac:dyDescent="0.35">
      <c r="A64" s="10" t="s">
        <v>270</v>
      </c>
      <c r="B64" s="14">
        <v>38650005697</v>
      </c>
      <c r="C64" s="9" t="s">
        <v>328</v>
      </c>
      <c r="D64" s="9" t="s">
        <v>113</v>
      </c>
      <c r="E64" s="9" t="s">
        <v>114</v>
      </c>
      <c r="F64" s="11">
        <v>24402.329999999998</v>
      </c>
      <c r="G64" s="12">
        <v>24753</v>
      </c>
      <c r="H64" s="12">
        <f t="shared" si="0"/>
        <v>18564.75</v>
      </c>
      <c r="I64" s="13">
        <f t="shared" si="1"/>
        <v>1.3144443097806326</v>
      </c>
    </row>
    <row r="65" spans="1:9" x14ac:dyDescent="0.35">
      <c r="A65" s="10" t="s">
        <v>270</v>
      </c>
      <c r="B65" s="14">
        <v>38810005934</v>
      </c>
      <c r="C65" s="9" t="s">
        <v>329</v>
      </c>
      <c r="D65" s="9" t="s">
        <v>115</v>
      </c>
      <c r="E65" s="9" t="s">
        <v>116</v>
      </c>
      <c r="F65" s="11">
        <v>13682.570000000002</v>
      </c>
      <c r="G65" s="12">
        <v>28011</v>
      </c>
      <c r="H65" s="12">
        <f t="shared" si="0"/>
        <v>21008.25</v>
      </c>
      <c r="I65" s="13">
        <f t="shared" si="1"/>
        <v>0.65129508645413114</v>
      </c>
    </row>
    <row r="66" spans="1:9" x14ac:dyDescent="0.35">
      <c r="A66" s="10" t="s">
        <v>270</v>
      </c>
      <c r="B66" s="14">
        <v>42080005779</v>
      </c>
      <c r="C66" s="9" t="s">
        <v>330</v>
      </c>
      <c r="D66" s="9" t="s">
        <v>117</v>
      </c>
      <c r="E66" s="9" t="s">
        <v>118</v>
      </c>
      <c r="F66" s="11">
        <v>14688.179999999998</v>
      </c>
      <c r="G66" s="12">
        <v>19588</v>
      </c>
      <c r="H66" s="12">
        <f t="shared" si="0"/>
        <v>14691</v>
      </c>
      <c r="I66" s="13">
        <f t="shared" si="1"/>
        <v>0.9998080457422911</v>
      </c>
    </row>
    <row r="67" spans="1:9" x14ac:dyDescent="0.35">
      <c r="A67" s="10" t="s">
        <v>270</v>
      </c>
      <c r="B67" s="14">
        <v>42340010115</v>
      </c>
      <c r="C67" s="9" t="s">
        <v>331</v>
      </c>
      <c r="D67" s="9" t="s">
        <v>119</v>
      </c>
      <c r="E67" s="9" t="s">
        <v>120</v>
      </c>
      <c r="F67" s="11">
        <v>14314.53</v>
      </c>
      <c r="G67" s="12">
        <v>24028</v>
      </c>
      <c r="H67" s="12">
        <f t="shared" si="0"/>
        <v>18021</v>
      </c>
      <c r="I67" s="13">
        <f t="shared" si="1"/>
        <v>0.79432495422007665</v>
      </c>
    </row>
    <row r="68" spans="1:9" x14ac:dyDescent="0.35">
      <c r="A68" s="10" t="s">
        <v>270</v>
      </c>
      <c r="B68" s="14">
        <v>42450006896</v>
      </c>
      <c r="C68" s="9" t="s">
        <v>332</v>
      </c>
      <c r="D68" s="9" t="s">
        <v>121</v>
      </c>
      <c r="E68" s="9" t="s">
        <v>122</v>
      </c>
      <c r="F68" s="11">
        <v>19183.879999999997</v>
      </c>
      <c r="G68" s="12">
        <v>28632</v>
      </c>
      <c r="H68" s="12">
        <f t="shared" si="0"/>
        <v>21474</v>
      </c>
      <c r="I68" s="13">
        <f t="shared" si="1"/>
        <v>0.89335382322808965</v>
      </c>
    </row>
    <row r="69" spans="1:9" x14ac:dyDescent="0.35">
      <c r="A69" s="10" t="s">
        <v>270</v>
      </c>
      <c r="B69" s="14">
        <v>42650011368</v>
      </c>
      <c r="C69" s="9" t="s">
        <v>333</v>
      </c>
      <c r="D69" s="9" t="s">
        <v>123</v>
      </c>
      <c r="E69" s="9" t="s">
        <v>124</v>
      </c>
      <c r="F69" s="11">
        <v>13794.2</v>
      </c>
      <c r="G69" s="12">
        <v>20651</v>
      </c>
      <c r="H69" s="12">
        <f t="shared" si="0"/>
        <v>15488.25</v>
      </c>
      <c r="I69" s="13">
        <f t="shared" si="1"/>
        <v>0.89062353719755305</v>
      </c>
    </row>
    <row r="70" spans="1:9" x14ac:dyDescent="0.35">
      <c r="A70" s="10" t="s">
        <v>270</v>
      </c>
      <c r="B70" s="14">
        <v>43060003114</v>
      </c>
      <c r="C70" s="9" t="s">
        <v>334</v>
      </c>
      <c r="D70" s="9" t="s">
        <v>125</v>
      </c>
      <c r="E70" s="9" t="s">
        <v>126</v>
      </c>
      <c r="F70" s="11">
        <v>5833.22</v>
      </c>
      <c r="G70" s="12">
        <v>5679</v>
      </c>
      <c r="H70" s="12">
        <f t="shared" si="0"/>
        <v>4259.25</v>
      </c>
      <c r="I70" s="13">
        <f t="shared" si="1"/>
        <v>1.3695415859599696</v>
      </c>
    </row>
    <row r="71" spans="1:9" x14ac:dyDescent="0.35">
      <c r="A71" s="10" t="s">
        <v>270</v>
      </c>
      <c r="B71" s="14">
        <v>46410006662</v>
      </c>
      <c r="C71" s="9" t="s">
        <v>335</v>
      </c>
      <c r="D71" s="9" t="s">
        <v>127</v>
      </c>
      <c r="E71" s="9" t="s">
        <v>128</v>
      </c>
      <c r="F71" s="11">
        <v>29024.400000000001</v>
      </c>
      <c r="G71" s="12">
        <v>17228</v>
      </c>
      <c r="H71" s="12">
        <f t="shared" si="0"/>
        <v>12921</v>
      </c>
      <c r="I71" s="13">
        <f t="shared" si="1"/>
        <v>2.2462967262595774</v>
      </c>
    </row>
    <row r="72" spans="1:9" x14ac:dyDescent="0.35">
      <c r="A72" s="10" t="s">
        <v>270</v>
      </c>
      <c r="B72" s="14">
        <v>46730001687</v>
      </c>
      <c r="C72" s="9" t="s">
        <v>336</v>
      </c>
      <c r="D72" s="9" t="s">
        <v>129</v>
      </c>
      <c r="E72" s="9" t="s">
        <v>130</v>
      </c>
      <c r="F72" s="11">
        <v>18872.340000000007</v>
      </c>
      <c r="G72" s="12">
        <v>25478</v>
      </c>
      <c r="H72" s="12">
        <f t="shared" ref="H72:H135" si="2">G72/12*9</f>
        <v>19108.5</v>
      </c>
      <c r="I72" s="13">
        <f t="shared" ref="I72:I135" si="3">F72/H72</f>
        <v>0.98764110212732592</v>
      </c>
    </row>
    <row r="73" spans="1:9" x14ac:dyDescent="0.35">
      <c r="A73" s="10" t="s">
        <v>270</v>
      </c>
      <c r="B73" s="14">
        <v>49030055474</v>
      </c>
      <c r="C73" s="9" t="s">
        <v>337</v>
      </c>
      <c r="D73" s="9" t="s">
        <v>131</v>
      </c>
      <c r="E73" s="9" t="s">
        <v>132</v>
      </c>
      <c r="F73" s="11">
        <v>24244.850000000002</v>
      </c>
      <c r="G73" s="12">
        <v>30784</v>
      </c>
      <c r="H73" s="12">
        <f t="shared" si="2"/>
        <v>23088</v>
      </c>
      <c r="I73" s="13">
        <f t="shared" si="3"/>
        <v>1.0501061157311158</v>
      </c>
    </row>
    <row r="74" spans="1:9" x14ac:dyDescent="0.35">
      <c r="A74" s="10" t="s">
        <v>270</v>
      </c>
      <c r="B74" s="14">
        <v>49430010499</v>
      </c>
      <c r="C74" s="9" t="s">
        <v>338</v>
      </c>
      <c r="D74" s="9" t="s">
        <v>133</v>
      </c>
      <c r="E74" s="9" t="s">
        <v>134</v>
      </c>
      <c r="F74" s="11">
        <v>27314.339999999997</v>
      </c>
      <c r="G74" s="12">
        <v>29902</v>
      </c>
      <c r="H74" s="12">
        <f t="shared" si="2"/>
        <v>22426.5</v>
      </c>
      <c r="I74" s="13">
        <f t="shared" si="3"/>
        <v>1.2179493010500968</v>
      </c>
    </row>
    <row r="75" spans="1:9" x14ac:dyDescent="0.35">
      <c r="A75" s="10" t="s">
        <v>270</v>
      </c>
      <c r="B75" s="14">
        <v>49500003983</v>
      </c>
      <c r="C75" s="9" t="s">
        <v>339</v>
      </c>
      <c r="D75" s="9" t="s">
        <v>135</v>
      </c>
      <c r="E75" s="9" t="s">
        <v>136</v>
      </c>
      <c r="F75" s="11">
        <v>11476.73</v>
      </c>
      <c r="G75" s="12">
        <v>22763</v>
      </c>
      <c r="H75" s="12">
        <f t="shared" si="2"/>
        <v>17072.25</v>
      </c>
      <c r="I75" s="13">
        <f t="shared" si="3"/>
        <v>0.67224472462622087</v>
      </c>
    </row>
    <row r="76" spans="1:9" x14ac:dyDescent="0.35">
      <c r="A76" s="10" t="s">
        <v>270</v>
      </c>
      <c r="B76" s="14">
        <v>49510005019</v>
      </c>
      <c r="C76" s="9" t="s">
        <v>340</v>
      </c>
      <c r="D76" s="9" t="s">
        <v>137</v>
      </c>
      <c r="E76" s="9" t="s">
        <v>138</v>
      </c>
      <c r="F76" s="11">
        <v>21349.430000000004</v>
      </c>
      <c r="G76" s="12">
        <v>22329</v>
      </c>
      <c r="H76" s="12">
        <f t="shared" si="2"/>
        <v>16746.75</v>
      </c>
      <c r="I76" s="13">
        <f t="shared" si="3"/>
        <v>1.2748401928732442</v>
      </c>
    </row>
    <row r="77" spans="1:9" x14ac:dyDescent="0.35">
      <c r="A77" s="10" t="s">
        <v>270</v>
      </c>
      <c r="B77" s="14">
        <v>50070001086</v>
      </c>
      <c r="C77" s="9" t="s">
        <v>341</v>
      </c>
      <c r="D77" s="9" t="s">
        <v>139</v>
      </c>
      <c r="E77" s="9" t="s">
        <v>140</v>
      </c>
      <c r="F77" s="11">
        <v>29481.329999999998</v>
      </c>
      <c r="G77" s="12">
        <v>19164</v>
      </c>
      <c r="H77" s="12">
        <f t="shared" si="2"/>
        <v>14373</v>
      </c>
      <c r="I77" s="13">
        <f t="shared" si="3"/>
        <v>2.0511605092882488</v>
      </c>
    </row>
    <row r="78" spans="1:9" ht="15" customHeight="1" x14ac:dyDescent="0.35">
      <c r="A78" s="10" t="s">
        <v>270</v>
      </c>
      <c r="B78" s="14">
        <v>52380002140</v>
      </c>
      <c r="C78" s="9" t="s">
        <v>342</v>
      </c>
      <c r="D78" s="9" t="s">
        <v>141</v>
      </c>
      <c r="E78" s="9" t="s">
        <v>142</v>
      </c>
      <c r="F78" s="11">
        <v>24476.899999999998</v>
      </c>
      <c r="G78" s="12">
        <v>33148</v>
      </c>
      <c r="H78" s="12">
        <f t="shared" si="2"/>
        <v>24861</v>
      </c>
      <c r="I78" s="13">
        <f t="shared" si="3"/>
        <v>0.98455009854792641</v>
      </c>
    </row>
    <row r="79" spans="1:9" x14ac:dyDescent="0.35">
      <c r="A79" s="10" t="s">
        <v>270</v>
      </c>
      <c r="B79" s="14">
        <v>53830009466</v>
      </c>
      <c r="C79" s="9" t="s">
        <v>343</v>
      </c>
      <c r="D79" s="9" t="s">
        <v>143</v>
      </c>
      <c r="E79" s="9" t="s">
        <v>144</v>
      </c>
      <c r="F79" s="11">
        <v>26637.869999999995</v>
      </c>
      <c r="G79" s="12">
        <v>15399</v>
      </c>
      <c r="H79" s="12">
        <f t="shared" si="2"/>
        <v>11549.25</v>
      </c>
      <c r="I79" s="13">
        <f t="shared" si="3"/>
        <v>2.3064588609649972</v>
      </c>
    </row>
    <row r="80" spans="1:9" x14ac:dyDescent="0.35">
      <c r="A80" s="10" t="s">
        <v>270</v>
      </c>
      <c r="B80" s="14">
        <v>54360001373</v>
      </c>
      <c r="C80" s="9" t="s">
        <v>344</v>
      </c>
      <c r="D80" s="9" t="s">
        <v>145</v>
      </c>
      <c r="E80" s="9" t="s">
        <v>146</v>
      </c>
      <c r="F80" s="11">
        <v>4611.6399999999994</v>
      </c>
      <c r="G80" s="12">
        <v>13857</v>
      </c>
      <c r="H80" s="12">
        <f t="shared" si="2"/>
        <v>10392.75</v>
      </c>
      <c r="I80" s="13">
        <f t="shared" si="3"/>
        <v>0.44373625844939979</v>
      </c>
    </row>
    <row r="81" spans="1:9" x14ac:dyDescent="0.35">
      <c r="A81" s="10" t="s">
        <v>270</v>
      </c>
      <c r="B81" s="14">
        <v>55240008773</v>
      </c>
      <c r="C81" s="9" t="s">
        <v>345</v>
      </c>
      <c r="D81" s="9" t="s">
        <v>147</v>
      </c>
      <c r="E81" s="9" t="s">
        <v>148</v>
      </c>
      <c r="F81" s="11">
        <v>37235.749999999993</v>
      </c>
      <c r="G81" s="12">
        <v>40415</v>
      </c>
      <c r="H81" s="12">
        <f t="shared" si="2"/>
        <v>30311.25</v>
      </c>
      <c r="I81" s="13">
        <f t="shared" si="3"/>
        <v>1.2284465338776855</v>
      </c>
    </row>
    <row r="82" spans="1:9" x14ac:dyDescent="0.35">
      <c r="A82" s="10" t="s">
        <v>270</v>
      </c>
      <c r="B82" s="14">
        <v>56310012153</v>
      </c>
      <c r="C82" s="9" t="s">
        <v>346</v>
      </c>
      <c r="D82" s="9" t="s">
        <v>149</v>
      </c>
      <c r="E82" s="9" t="s">
        <v>150</v>
      </c>
      <c r="F82" s="11">
        <v>23287.469999999998</v>
      </c>
      <c r="G82" s="12">
        <v>25086</v>
      </c>
      <c r="H82" s="12">
        <f t="shared" si="2"/>
        <v>18814.5</v>
      </c>
      <c r="I82" s="13">
        <f t="shared" si="3"/>
        <v>1.2377405724308377</v>
      </c>
    </row>
    <row r="83" spans="1:9" x14ac:dyDescent="0.35">
      <c r="A83" s="10" t="s">
        <v>270</v>
      </c>
      <c r="B83" s="14">
        <v>58610042449</v>
      </c>
      <c r="C83" s="9" t="s">
        <v>347</v>
      </c>
      <c r="D83" s="9" t="s">
        <v>151</v>
      </c>
      <c r="E83" s="9" t="s">
        <v>152</v>
      </c>
      <c r="F83" s="11">
        <v>37188.629999999997</v>
      </c>
      <c r="G83" s="12">
        <v>24904</v>
      </c>
      <c r="H83" s="12">
        <f t="shared" si="2"/>
        <v>18678</v>
      </c>
      <c r="I83" s="13">
        <f t="shared" si="3"/>
        <v>1.9910391904914873</v>
      </c>
    </row>
    <row r="84" spans="1:9" x14ac:dyDescent="0.35">
      <c r="A84" s="10" t="s">
        <v>270</v>
      </c>
      <c r="B84" s="14">
        <v>59320010249</v>
      </c>
      <c r="C84" s="9" t="s">
        <v>348</v>
      </c>
      <c r="D84" s="9" t="s">
        <v>153</v>
      </c>
      <c r="E84" s="9" t="s">
        <v>154</v>
      </c>
      <c r="F84" s="11">
        <v>24728.270000000008</v>
      </c>
      <c r="G84" s="12">
        <v>32142</v>
      </c>
      <c r="H84" s="12">
        <f t="shared" si="2"/>
        <v>24106.5</v>
      </c>
      <c r="I84" s="13">
        <f t="shared" si="3"/>
        <v>1.025792628544169</v>
      </c>
    </row>
    <row r="85" spans="1:9" x14ac:dyDescent="0.35">
      <c r="A85" s="10" t="s">
        <v>270</v>
      </c>
      <c r="B85" s="14">
        <v>59530008520</v>
      </c>
      <c r="C85" s="9" t="s">
        <v>349</v>
      </c>
      <c r="D85" s="9" t="s">
        <v>155</v>
      </c>
      <c r="E85" s="9" t="s">
        <v>156</v>
      </c>
      <c r="F85" s="11">
        <v>17708.660000000003</v>
      </c>
      <c r="G85" s="12">
        <v>32858</v>
      </c>
      <c r="H85" s="12">
        <f t="shared" si="2"/>
        <v>24643.5</v>
      </c>
      <c r="I85" s="13">
        <f t="shared" si="3"/>
        <v>0.71859354393653518</v>
      </c>
    </row>
    <row r="86" spans="1:9" x14ac:dyDescent="0.35">
      <c r="A86" s="10" t="s">
        <v>270</v>
      </c>
      <c r="B86" s="14">
        <v>60310011392</v>
      </c>
      <c r="C86" s="9" t="s">
        <v>350</v>
      </c>
      <c r="D86" s="9" t="s">
        <v>157</v>
      </c>
      <c r="E86" s="9" t="s">
        <v>158</v>
      </c>
      <c r="F86" s="11">
        <v>18329.350000000002</v>
      </c>
      <c r="G86" s="12">
        <v>26755</v>
      </c>
      <c r="H86" s="12">
        <f t="shared" si="2"/>
        <v>20066.25</v>
      </c>
      <c r="I86" s="13">
        <f t="shared" si="3"/>
        <v>0.91344172428829518</v>
      </c>
    </row>
    <row r="87" spans="1:9" x14ac:dyDescent="0.35">
      <c r="A87" s="10" t="s">
        <v>270</v>
      </c>
      <c r="B87" s="14">
        <v>60920004145</v>
      </c>
      <c r="C87" s="9" t="s">
        <v>351</v>
      </c>
      <c r="D87" s="9" t="s">
        <v>159</v>
      </c>
      <c r="E87" s="9" t="s">
        <v>160</v>
      </c>
      <c r="F87" s="11">
        <v>19094.210000000003</v>
      </c>
      <c r="G87" s="12">
        <v>21698</v>
      </c>
      <c r="H87" s="12">
        <f t="shared" si="2"/>
        <v>16273.5</v>
      </c>
      <c r="I87" s="13">
        <f t="shared" si="3"/>
        <v>1.1733314898454545</v>
      </c>
    </row>
    <row r="88" spans="1:9" x14ac:dyDescent="0.35">
      <c r="A88" s="10" t="s">
        <v>270</v>
      </c>
      <c r="B88" s="14">
        <v>62910005438</v>
      </c>
      <c r="C88" s="9" t="s">
        <v>352</v>
      </c>
      <c r="D88" s="9" t="s">
        <v>161</v>
      </c>
      <c r="E88" s="9" t="s">
        <v>162</v>
      </c>
      <c r="F88" s="11">
        <v>12134.490000000003</v>
      </c>
      <c r="G88" s="12">
        <v>19496</v>
      </c>
      <c r="H88" s="12">
        <f t="shared" si="2"/>
        <v>14622</v>
      </c>
      <c r="I88" s="13">
        <f t="shared" si="3"/>
        <v>0.82987894952810859</v>
      </c>
    </row>
    <row r="89" spans="1:9" x14ac:dyDescent="0.35">
      <c r="A89" s="10" t="s">
        <v>270</v>
      </c>
      <c r="B89" s="14">
        <v>63680002822</v>
      </c>
      <c r="C89" s="9" t="s">
        <v>353</v>
      </c>
      <c r="D89" s="9" t="s">
        <v>163</v>
      </c>
      <c r="E89" s="9" t="s">
        <v>164</v>
      </c>
      <c r="F89" s="11">
        <v>13847.489999999998</v>
      </c>
      <c r="G89" s="12">
        <v>24474</v>
      </c>
      <c r="H89" s="12">
        <f t="shared" si="2"/>
        <v>18355.5</v>
      </c>
      <c r="I89" s="13">
        <f t="shared" si="3"/>
        <v>0.7544054915420445</v>
      </c>
    </row>
    <row r="90" spans="1:9" x14ac:dyDescent="0.35">
      <c r="A90" s="10" t="s">
        <v>270</v>
      </c>
      <c r="B90" s="14">
        <v>65640039480</v>
      </c>
      <c r="C90" s="9" t="s">
        <v>354</v>
      </c>
      <c r="D90" s="9" t="s">
        <v>165</v>
      </c>
      <c r="E90" s="9" t="s">
        <v>166</v>
      </c>
      <c r="F90" s="11">
        <v>13750.26</v>
      </c>
      <c r="G90" s="12">
        <v>15684</v>
      </c>
      <c r="H90" s="12">
        <f t="shared" si="2"/>
        <v>11763</v>
      </c>
      <c r="I90" s="13">
        <f t="shared" si="3"/>
        <v>1.1689415965314971</v>
      </c>
    </row>
    <row r="91" spans="1:9" x14ac:dyDescent="0.35">
      <c r="A91" s="10" t="s">
        <v>270</v>
      </c>
      <c r="B91" s="14">
        <v>67940003735</v>
      </c>
      <c r="C91" s="9" t="s">
        <v>355</v>
      </c>
      <c r="D91" s="9" t="s">
        <v>167</v>
      </c>
      <c r="E91" s="9" t="s">
        <v>168</v>
      </c>
      <c r="F91" s="11">
        <v>19812.459999999995</v>
      </c>
      <c r="G91" s="12">
        <v>38220</v>
      </c>
      <c r="H91" s="12">
        <f t="shared" si="2"/>
        <v>28665</v>
      </c>
      <c r="I91" s="13">
        <f t="shared" si="3"/>
        <v>0.69117251002965274</v>
      </c>
    </row>
    <row r="92" spans="1:9" x14ac:dyDescent="0.35">
      <c r="A92" s="10" t="s">
        <v>270</v>
      </c>
      <c r="B92" s="14">
        <v>68120007905</v>
      </c>
      <c r="C92" s="9" t="s">
        <v>356</v>
      </c>
      <c r="D92" s="9" t="s">
        <v>169</v>
      </c>
      <c r="E92" s="9" t="s">
        <v>170</v>
      </c>
      <c r="F92" s="11">
        <v>1788.35</v>
      </c>
      <c r="G92" s="12">
        <v>25543</v>
      </c>
      <c r="H92" s="12">
        <f t="shared" si="2"/>
        <v>19157.25</v>
      </c>
      <c r="I92" s="13">
        <f t="shared" si="3"/>
        <v>9.3351081183363993E-2</v>
      </c>
    </row>
    <row r="93" spans="1:9" x14ac:dyDescent="0.35">
      <c r="A93" s="10" t="s">
        <v>270</v>
      </c>
      <c r="B93" s="14">
        <v>69630056157</v>
      </c>
      <c r="C93" s="9" t="s">
        <v>357</v>
      </c>
      <c r="D93" s="9" t="s">
        <v>171</v>
      </c>
      <c r="E93" s="9" t="s">
        <v>172</v>
      </c>
      <c r="F93" s="11">
        <v>24842.399999999998</v>
      </c>
      <c r="G93" s="12">
        <v>27300</v>
      </c>
      <c r="H93" s="12">
        <f t="shared" si="2"/>
        <v>20475</v>
      </c>
      <c r="I93" s="13">
        <f t="shared" si="3"/>
        <v>1.2133040293040291</v>
      </c>
    </row>
    <row r="94" spans="1:9" x14ac:dyDescent="0.35">
      <c r="A94" s="10" t="s">
        <v>270</v>
      </c>
      <c r="B94" s="14">
        <v>69680003329</v>
      </c>
      <c r="C94" s="9" t="s">
        <v>358</v>
      </c>
      <c r="D94" s="9" t="s">
        <v>173</v>
      </c>
      <c r="E94" s="9" t="s">
        <v>174</v>
      </c>
      <c r="F94" s="11">
        <v>9470.89</v>
      </c>
      <c r="G94" s="12">
        <v>21162</v>
      </c>
      <c r="H94" s="12">
        <f t="shared" si="2"/>
        <v>15871.5</v>
      </c>
      <c r="I94" s="13">
        <f t="shared" si="3"/>
        <v>0.59672305705194839</v>
      </c>
    </row>
    <row r="95" spans="1:9" x14ac:dyDescent="0.35">
      <c r="A95" s="10" t="s">
        <v>270</v>
      </c>
      <c r="B95" s="14">
        <v>70290003865</v>
      </c>
      <c r="C95" s="9" t="s">
        <v>359</v>
      </c>
      <c r="D95" s="9" t="s">
        <v>175</v>
      </c>
      <c r="E95" s="9" t="s">
        <v>176</v>
      </c>
      <c r="F95" s="11">
        <v>1981.1200000000001</v>
      </c>
      <c r="G95" s="12">
        <v>5652</v>
      </c>
      <c r="H95" s="12">
        <f t="shared" si="2"/>
        <v>4239</v>
      </c>
      <c r="I95" s="13">
        <f t="shared" si="3"/>
        <v>0.4673555083746167</v>
      </c>
    </row>
    <row r="96" spans="1:9" x14ac:dyDescent="0.35">
      <c r="A96" s="10" t="s">
        <v>270</v>
      </c>
      <c r="B96" s="14">
        <v>70390010564</v>
      </c>
      <c r="C96" s="9" t="s">
        <v>360</v>
      </c>
      <c r="D96" s="9" t="s">
        <v>177</v>
      </c>
      <c r="E96" s="9" t="s">
        <v>178</v>
      </c>
      <c r="F96" s="11">
        <v>10396.019999999999</v>
      </c>
      <c r="G96" s="12">
        <v>21118</v>
      </c>
      <c r="H96" s="12">
        <f t="shared" si="2"/>
        <v>15838.5</v>
      </c>
      <c r="I96" s="13">
        <f t="shared" si="3"/>
        <v>0.65637655080973567</v>
      </c>
    </row>
    <row r="97" spans="1:9" x14ac:dyDescent="0.35">
      <c r="A97" s="10" t="s">
        <v>270</v>
      </c>
      <c r="B97" s="14">
        <v>70820003749</v>
      </c>
      <c r="C97" s="9" t="s">
        <v>361</v>
      </c>
      <c r="D97" s="9" t="s">
        <v>179</v>
      </c>
      <c r="E97" s="9" t="s">
        <v>180</v>
      </c>
      <c r="F97" s="11">
        <v>20532.879999999997</v>
      </c>
      <c r="G97" s="12">
        <v>28768</v>
      </c>
      <c r="H97" s="12">
        <f t="shared" si="2"/>
        <v>21576</v>
      </c>
      <c r="I97" s="13">
        <f t="shared" si="3"/>
        <v>0.95165368928438998</v>
      </c>
    </row>
    <row r="98" spans="1:9" x14ac:dyDescent="0.35">
      <c r="A98" s="10" t="s">
        <v>270</v>
      </c>
      <c r="B98" s="14">
        <v>70940000502</v>
      </c>
      <c r="C98" s="9" t="s">
        <v>362</v>
      </c>
      <c r="D98" s="9" t="s">
        <v>181</v>
      </c>
      <c r="E98" s="9" t="s">
        <v>182</v>
      </c>
      <c r="F98" s="11">
        <v>31400.19999999999</v>
      </c>
      <c r="G98" s="12">
        <v>40150</v>
      </c>
      <c r="H98" s="12">
        <f t="shared" si="2"/>
        <v>30112.5</v>
      </c>
      <c r="I98" s="13">
        <f t="shared" si="3"/>
        <v>1.0427629721876295</v>
      </c>
    </row>
    <row r="99" spans="1:9" x14ac:dyDescent="0.35">
      <c r="A99" s="10" t="s">
        <v>270</v>
      </c>
      <c r="B99" s="14">
        <v>71990050634</v>
      </c>
      <c r="C99" s="9" t="s">
        <v>363</v>
      </c>
      <c r="D99" s="9" t="s">
        <v>183</v>
      </c>
      <c r="E99" s="9" t="s">
        <v>184</v>
      </c>
      <c r="F99" s="11">
        <v>30301.000000000004</v>
      </c>
      <c r="G99" s="12">
        <v>31075</v>
      </c>
      <c r="H99" s="12">
        <f t="shared" si="2"/>
        <v>23306.25</v>
      </c>
      <c r="I99" s="13">
        <f t="shared" si="3"/>
        <v>1.3001233574684903</v>
      </c>
    </row>
    <row r="100" spans="1:9" x14ac:dyDescent="0.35">
      <c r="A100" s="10" t="s">
        <v>270</v>
      </c>
      <c r="B100" s="14">
        <v>72690006799</v>
      </c>
      <c r="C100" s="9" t="s">
        <v>364</v>
      </c>
      <c r="D100" s="9" t="s">
        <v>185</v>
      </c>
      <c r="E100" s="9" t="s">
        <v>186</v>
      </c>
      <c r="F100" s="11">
        <v>15626.290000000005</v>
      </c>
      <c r="G100" s="12">
        <v>26744</v>
      </c>
      <c r="H100" s="12">
        <f t="shared" si="2"/>
        <v>20058</v>
      </c>
      <c r="I100" s="13">
        <f t="shared" si="3"/>
        <v>0.77905523980456703</v>
      </c>
    </row>
    <row r="101" spans="1:9" x14ac:dyDescent="0.35">
      <c r="A101" s="10" t="s">
        <v>270</v>
      </c>
      <c r="B101" s="14">
        <v>73420017448</v>
      </c>
      <c r="C101" s="9" t="s">
        <v>365</v>
      </c>
      <c r="D101" s="9" t="s">
        <v>187</v>
      </c>
      <c r="E101" s="9" t="s">
        <v>188</v>
      </c>
      <c r="F101" s="11">
        <v>25683.550000000003</v>
      </c>
      <c r="G101" s="12">
        <v>30892</v>
      </c>
      <c r="H101" s="12">
        <f t="shared" si="2"/>
        <v>23169</v>
      </c>
      <c r="I101" s="13">
        <f t="shared" si="3"/>
        <v>1.1085307954594503</v>
      </c>
    </row>
    <row r="102" spans="1:9" x14ac:dyDescent="0.35">
      <c r="A102" s="10" t="s">
        <v>270</v>
      </c>
      <c r="B102" s="14">
        <v>74610006557</v>
      </c>
      <c r="C102" s="9" t="s">
        <v>366</v>
      </c>
      <c r="D102" s="9" t="s">
        <v>189</v>
      </c>
      <c r="E102" s="9" t="s">
        <v>190</v>
      </c>
      <c r="F102" s="11">
        <v>23522.119999999992</v>
      </c>
      <c r="G102" s="12">
        <v>29764</v>
      </c>
      <c r="H102" s="12">
        <f t="shared" si="2"/>
        <v>22323</v>
      </c>
      <c r="I102" s="13">
        <f t="shared" si="3"/>
        <v>1.0537167943376782</v>
      </c>
    </row>
    <row r="103" spans="1:9" x14ac:dyDescent="0.35">
      <c r="A103" s="10" t="s">
        <v>270</v>
      </c>
      <c r="B103" s="14">
        <v>75730000504</v>
      </c>
      <c r="C103" s="9" t="s">
        <v>367</v>
      </c>
      <c r="D103" s="9" t="s">
        <v>191</v>
      </c>
      <c r="E103" s="9" t="s">
        <v>192</v>
      </c>
      <c r="F103" s="11">
        <v>38198.269999999997</v>
      </c>
      <c r="G103" s="12">
        <v>20688</v>
      </c>
      <c r="H103" s="12">
        <f t="shared" si="2"/>
        <v>15516</v>
      </c>
      <c r="I103" s="13">
        <f t="shared" si="3"/>
        <v>2.4618632379479246</v>
      </c>
    </row>
    <row r="104" spans="1:9" x14ac:dyDescent="0.35">
      <c r="A104" s="10" t="s">
        <v>270</v>
      </c>
      <c r="B104" s="14">
        <v>76650005695</v>
      </c>
      <c r="C104" s="9" t="s">
        <v>368</v>
      </c>
      <c r="D104" s="9" t="s">
        <v>193</v>
      </c>
      <c r="E104" s="9" t="s">
        <v>194</v>
      </c>
      <c r="F104" s="11">
        <v>11214.69</v>
      </c>
      <c r="G104" s="12">
        <v>25888</v>
      </c>
      <c r="H104" s="12">
        <f t="shared" si="2"/>
        <v>19416</v>
      </c>
      <c r="I104" s="13">
        <f t="shared" si="3"/>
        <v>0.57760043263288008</v>
      </c>
    </row>
    <row r="105" spans="1:9" x14ac:dyDescent="0.35">
      <c r="A105" s="10" t="s">
        <v>270</v>
      </c>
      <c r="B105" s="14">
        <v>77330009059</v>
      </c>
      <c r="C105" s="9" t="s">
        <v>369</v>
      </c>
      <c r="D105" s="9" t="s">
        <v>195</v>
      </c>
      <c r="E105" s="9" t="s">
        <v>196</v>
      </c>
      <c r="F105" s="11">
        <v>37389.380000000005</v>
      </c>
      <c r="G105" s="12">
        <v>44461</v>
      </c>
      <c r="H105" s="12">
        <f t="shared" si="2"/>
        <v>33345.75</v>
      </c>
      <c r="I105" s="13">
        <f t="shared" si="3"/>
        <v>1.1212637292608505</v>
      </c>
    </row>
    <row r="106" spans="1:9" x14ac:dyDescent="0.35">
      <c r="A106" s="10" t="s">
        <v>270</v>
      </c>
      <c r="B106" s="14">
        <v>77560039391</v>
      </c>
      <c r="C106" s="9" t="s">
        <v>370</v>
      </c>
      <c r="D106" s="9" t="s">
        <v>197</v>
      </c>
      <c r="E106" s="9" t="s">
        <v>198</v>
      </c>
      <c r="F106" s="11">
        <v>32865.950000000004</v>
      </c>
      <c r="G106" s="12">
        <v>38143</v>
      </c>
      <c r="H106" s="12">
        <f t="shared" si="2"/>
        <v>28607.25</v>
      </c>
      <c r="I106" s="13">
        <f t="shared" si="3"/>
        <v>1.1488678569243813</v>
      </c>
    </row>
    <row r="107" spans="1:9" x14ac:dyDescent="0.35">
      <c r="A107" s="10" t="s">
        <v>270</v>
      </c>
      <c r="B107" s="14">
        <v>78150005088</v>
      </c>
      <c r="C107" s="9" t="s">
        <v>371</v>
      </c>
      <c r="D107" s="9" t="s">
        <v>199</v>
      </c>
      <c r="E107" s="9" t="s">
        <v>200</v>
      </c>
      <c r="F107" s="11">
        <v>52883.729999999996</v>
      </c>
      <c r="G107" s="12">
        <v>60272</v>
      </c>
      <c r="H107" s="12">
        <f t="shared" si="2"/>
        <v>45204</v>
      </c>
      <c r="I107" s="13">
        <f t="shared" si="3"/>
        <v>1.1698904964162462</v>
      </c>
    </row>
    <row r="108" spans="1:9" x14ac:dyDescent="0.35">
      <c r="A108" s="10" t="s">
        <v>270</v>
      </c>
      <c r="B108" s="14">
        <v>78180056270</v>
      </c>
      <c r="C108" s="9" t="s">
        <v>372</v>
      </c>
      <c r="D108" s="9" t="s">
        <v>201</v>
      </c>
      <c r="E108" s="9" t="s">
        <v>202</v>
      </c>
      <c r="F108" s="11">
        <v>12507.619999999997</v>
      </c>
      <c r="G108" s="12">
        <v>16988</v>
      </c>
      <c r="H108" s="12">
        <f t="shared" si="2"/>
        <v>12741</v>
      </c>
      <c r="I108" s="13">
        <f t="shared" si="3"/>
        <v>0.98168275645553704</v>
      </c>
    </row>
    <row r="109" spans="1:9" x14ac:dyDescent="0.35">
      <c r="A109" s="10" t="s">
        <v>270</v>
      </c>
      <c r="B109" s="14">
        <v>78670059473</v>
      </c>
      <c r="C109" s="9" t="s">
        <v>373</v>
      </c>
      <c r="D109" s="9" t="s">
        <v>203</v>
      </c>
      <c r="E109" s="9" t="s">
        <v>204</v>
      </c>
      <c r="F109" s="11">
        <v>96.26</v>
      </c>
      <c r="G109" s="12">
        <v>40921</v>
      </c>
      <c r="H109" s="12">
        <f t="shared" si="2"/>
        <v>30690.75</v>
      </c>
      <c r="I109" s="13">
        <f t="shared" si="3"/>
        <v>3.1364499075454333E-3</v>
      </c>
    </row>
    <row r="110" spans="1:9" x14ac:dyDescent="0.35">
      <c r="A110" s="10" t="s">
        <v>270</v>
      </c>
      <c r="B110" s="14">
        <v>78700008276</v>
      </c>
      <c r="C110" s="9" t="s">
        <v>374</v>
      </c>
      <c r="D110" s="9" t="s">
        <v>205</v>
      </c>
      <c r="E110" s="9" t="s">
        <v>206</v>
      </c>
      <c r="F110" s="11">
        <v>4092.43</v>
      </c>
      <c r="G110" s="12">
        <v>5388</v>
      </c>
      <c r="H110" s="12">
        <f t="shared" si="2"/>
        <v>4041</v>
      </c>
      <c r="I110" s="13">
        <f t="shared" si="3"/>
        <v>1.0127270477604553</v>
      </c>
    </row>
    <row r="111" spans="1:9" x14ac:dyDescent="0.35">
      <c r="A111" s="10" t="s">
        <v>270</v>
      </c>
      <c r="B111" s="14">
        <v>78940009583</v>
      </c>
      <c r="C111" s="9" t="s">
        <v>375</v>
      </c>
      <c r="D111" s="9" t="s">
        <v>207</v>
      </c>
      <c r="E111" s="9" t="s">
        <v>208</v>
      </c>
      <c r="F111" s="11">
        <v>30652.720000000001</v>
      </c>
      <c r="G111" s="12">
        <v>24803</v>
      </c>
      <c r="H111" s="12">
        <f t="shared" si="2"/>
        <v>18602.25</v>
      </c>
      <c r="I111" s="13">
        <f t="shared" si="3"/>
        <v>1.6477963687188379</v>
      </c>
    </row>
    <row r="112" spans="1:9" x14ac:dyDescent="0.35">
      <c r="A112" s="10" t="s">
        <v>270</v>
      </c>
      <c r="B112" s="14">
        <v>79260051419</v>
      </c>
      <c r="C112" s="9" t="s">
        <v>376</v>
      </c>
      <c r="D112" s="9" t="s">
        <v>209</v>
      </c>
      <c r="E112" s="9" t="s">
        <v>210</v>
      </c>
      <c r="F112" s="11">
        <v>9504.67</v>
      </c>
      <c r="G112" s="12">
        <v>21941</v>
      </c>
      <c r="H112" s="12">
        <f t="shared" si="2"/>
        <v>16455.75</v>
      </c>
      <c r="I112" s="13">
        <f t="shared" si="3"/>
        <v>0.57758959634170426</v>
      </c>
    </row>
    <row r="113" spans="1:9" x14ac:dyDescent="0.35">
      <c r="A113" s="10" t="s">
        <v>270</v>
      </c>
      <c r="B113" s="14">
        <v>81050007827</v>
      </c>
      <c r="C113" s="9" t="s">
        <v>377</v>
      </c>
      <c r="D113" s="9" t="s">
        <v>211</v>
      </c>
      <c r="E113" s="9" t="s">
        <v>212</v>
      </c>
      <c r="F113" s="11">
        <v>12894.579999999998</v>
      </c>
      <c r="G113" s="12">
        <v>23098</v>
      </c>
      <c r="H113" s="12">
        <f t="shared" si="2"/>
        <v>17323.5</v>
      </c>
      <c r="I113" s="13">
        <f t="shared" si="3"/>
        <v>0.74434034692758377</v>
      </c>
    </row>
    <row r="114" spans="1:9" x14ac:dyDescent="0.35">
      <c r="A114" s="10" t="s">
        <v>270</v>
      </c>
      <c r="B114" s="14">
        <v>81490008372</v>
      </c>
      <c r="C114" s="9" t="s">
        <v>378</v>
      </c>
      <c r="D114" s="9" t="s">
        <v>213</v>
      </c>
      <c r="E114" s="9" t="s">
        <v>214</v>
      </c>
      <c r="F114" s="11">
        <v>23849.93</v>
      </c>
      <c r="G114" s="12">
        <v>26003</v>
      </c>
      <c r="H114" s="12">
        <f t="shared" si="2"/>
        <v>19502.25</v>
      </c>
      <c r="I114" s="13">
        <f t="shared" si="3"/>
        <v>1.2229322257688215</v>
      </c>
    </row>
    <row r="115" spans="1:9" x14ac:dyDescent="0.35">
      <c r="A115" s="10" t="s">
        <v>270</v>
      </c>
      <c r="B115" s="14">
        <v>82100009329</v>
      </c>
      <c r="C115" s="9" t="s">
        <v>379</v>
      </c>
      <c r="D115" s="9" t="s">
        <v>215</v>
      </c>
      <c r="E115" s="9" t="s">
        <v>216</v>
      </c>
      <c r="F115" s="11">
        <v>107129.77999999998</v>
      </c>
      <c r="G115" s="12">
        <v>63081</v>
      </c>
      <c r="H115" s="12">
        <f t="shared" si="2"/>
        <v>47310.75</v>
      </c>
      <c r="I115" s="13">
        <f t="shared" si="3"/>
        <v>2.264385578330506</v>
      </c>
    </row>
    <row r="116" spans="1:9" x14ac:dyDescent="0.35">
      <c r="A116" s="10" t="s">
        <v>270</v>
      </c>
      <c r="B116" s="14">
        <v>82300043316</v>
      </c>
      <c r="C116" s="9" t="s">
        <v>380</v>
      </c>
      <c r="D116" s="9" t="s">
        <v>217</v>
      </c>
      <c r="E116" s="9" t="s">
        <v>218</v>
      </c>
      <c r="F116" s="11">
        <v>26669.030000000002</v>
      </c>
      <c r="G116" s="12">
        <v>45960</v>
      </c>
      <c r="H116" s="12">
        <f t="shared" si="2"/>
        <v>34470</v>
      </c>
      <c r="I116" s="13">
        <f t="shared" si="3"/>
        <v>0.77368813460980568</v>
      </c>
    </row>
    <row r="117" spans="1:9" x14ac:dyDescent="0.35">
      <c r="A117" s="10" t="s">
        <v>270</v>
      </c>
      <c r="B117" s="14">
        <v>82410005384</v>
      </c>
      <c r="C117" s="9" t="s">
        <v>381</v>
      </c>
      <c r="D117" s="9" t="s">
        <v>219</v>
      </c>
      <c r="E117" s="9" t="s">
        <v>220</v>
      </c>
      <c r="F117" s="11">
        <v>13208.169999999998</v>
      </c>
      <c r="G117" s="12">
        <v>26502</v>
      </c>
      <c r="H117" s="12">
        <f t="shared" si="2"/>
        <v>19876.5</v>
      </c>
      <c r="I117" s="13">
        <f t="shared" si="3"/>
        <v>0.66451186074006985</v>
      </c>
    </row>
    <row r="118" spans="1:9" x14ac:dyDescent="0.35">
      <c r="A118" s="10" t="s">
        <v>270</v>
      </c>
      <c r="B118" s="14">
        <v>82450004996</v>
      </c>
      <c r="C118" s="9" t="s">
        <v>382</v>
      </c>
      <c r="D118" s="9" t="s">
        <v>221</v>
      </c>
      <c r="E118" s="9" t="s">
        <v>222</v>
      </c>
      <c r="F118" s="11">
        <v>20505.499999999993</v>
      </c>
      <c r="G118" s="12">
        <v>29304</v>
      </c>
      <c r="H118" s="12">
        <f t="shared" si="2"/>
        <v>21978</v>
      </c>
      <c r="I118" s="13">
        <f t="shared" si="3"/>
        <v>0.93300118300118262</v>
      </c>
    </row>
    <row r="119" spans="1:9" x14ac:dyDescent="0.35">
      <c r="A119" s="10" t="s">
        <v>270</v>
      </c>
      <c r="B119" s="14">
        <v>83720010996</v>
      </c>
      <c r="C119" s="9" t="s">
        <v>383</v>
      </c>
      <c r="D119" s="9" t="s">
        <v>223</v>
      </c>
      <c r="E119" s="9" t="s">
        <v>224</v>
      </c>
      <c r="F119" s="11">
        <v>15969.849999999997</v>
      </c>
      <c r="G119" s="12">
        <v>15760</v>
      </c>
      <c r="H119" s="12">
        <f t="shared" si="2"/>
        <v>11820</v>
      </c>
      <c r="I119" s="13">
        <f t="shared" si="3"/>
        <v>1.3510871404399321</v>
      </c>
    </row>
    <row r="120" spans="1:9" x14ac:dyDescent="0.35">
      <c r="A120" s="10" t="s">
        <v>270</v>
      </c>
      <c r="B120" s="14">
        <v>84240009017</v>
      </c>
      <c r="C120" s="9" t="s">
        <v>384</v>
      </c>
      <c r="D120" s="9" t="s">
        <v>225</v>
      </c>
      <c r="E120" s="9" t="s">
        <v>226</v>
      </c>
      <c r="F120" s="11">
        <v>15118.46</v>
      </c>
      <c r="G120" s="12">
        <v>22374</v>
      </c>
      <c r="H120" s="12">
        <f t="shared" si="2"/>
        <v>16780.5</v>
      </c>
      <c r="I120" s="13">
        <f t="shared" si="3"/>
        <v>0.9009540836089508</v>
      </c>
    </row>
    <row r="121" spans="1:9" x14ac:dyDescent="0.35">
      <c r="A121" s="10" t="s">
        <v>270</v>
      </c>
      <c r="B121" s="14">
        <v>84640010474</v>
      </c>
      <c r="C121" s="9" t="s">
        <v>385</v>
      </c>
      <c r="D121" s="9" t="s">
        <v>227</v>
      </c>
      <c r="E121" s="9" t="s">
        <v>228</v>
      </c>
      <c r="F121" s="11">
        <v>15476.15</v>
      </c>
      <c r="G121" s="12">
        <v>15870</v>
      </c>
      <c r="H121" s="12">
        <f t="shared" si="2"/>
        <v>11902.5</v>
      </c>
      <c r="I121" s="13">
        <f t="shared" si="3"/>
        <v>1.3002436462927955</v>
      </c>
    </row>
    <row r="122" spans="1:9" x14ac:dyDescent="0.35">
      <c r="A122" s="10" t="s">
        <v>270</v>
      </c>
      <c r="B122" s="14">
        <v>85910003207</v>
      </c>
      <c r="C122" s="9" t="s">
        <v>386</v>
      </c>
      <c r="D122" s="9" t="s">
        <v>229</v>
      </c>
      <c r="E122" s="9" t="s">
        <v>230</v>
      </c>
      <c r="F122" s="11">
        <v>23562.639999999999</v>
      </c>
      <c r="G122" s="12">
        <v>34120</v>
      </c>
      <c r="H122" s="12">
        <f t="shared" si="2"/>
        <v>25590</v>
      </c>
      <c r="I122" s="13">
        <f t="shared" si="3"/>
        <v>0.92077530285267684</v>
      </c>
    </row>
    <row r="123" spans="1:9" x14ac:dyDescent="0.35">
      <c r="A123" s="10" t="s">
        <v>270</v>
      </c>
      <c r="B123" s="14">
        <v>86170010317</v>
      </c>
      <c r="C123" s="9" t="s">
        <v>387</v>
      </c>
      <c r="D123" s="9" t="s">
        <v>231</v>
      </c>
      <c r="E123" s="9" t="s">
        <v>232</v>
      </c>
      <c r="F123" s="11">
        <v>12986.78</v>
      </c>
      <c r="G123" s="12">
        <v>24030</v>
      </c>
      <c r="H123" s="12">
        <f t="shared" si="2"/>
        <v>18022.5</v>
      </c>
      <c r="I123" s="13">
        <f t="shared" si="3"/>
        <v>0.72058704397281181</v>
      </c>
    </row>
    <row r="124" spans="1:9" x14ac:dyDescent="0.35">
      <c r="A124" s="10" t="s">
        <v>270</v>
      </c>
      <c r="B124" s="14">
        <v>89970001843</v>
      </c>
      <c r="C124" s="9" t="s">
        <v>388</v>
      </c>
      <c r="D124" s="9" t="s">
        <v>233</v>
      </c>
      <c r="E124" s="9" t="s">
        <v>234</v>
      </c>
      <c r="F124" s="11">
        <v>2970.8399999999997</v>
      </c>
      <c r="G124" s="12">
        <v>7953</v>
      </c>
      <c r="H124" s="12">
        <f t="shared" si="2"/>
        <v>5964.75</v>
      </c>
      <c r="I124" s="13">
        <f t="shared" si="3"/>
        <v>0.49806613856406384</v>
      </c>
    </row>
    <row r="125" spans="1:9" x14ac:dyDescent="0.35">
      <c r="A125" s="10" t="s">
        <v>270</v>
      </c>
      <c r="B125" s="14">
        <v>90290008283</v>
      </c>
      <c r="C125" s="9" t="s">
        <v>389</v>
      </c>
      <c r="D125" s="9" t="s">
        <v>235</v>
      </c>
      <c r="E125" s="9" t="s">
        <v>236</v>
      </c>
      <c r="F125" s="11">
        <v>30332.05</v>
      </c>
      <c r="G125" s="12">
        <v>31637</v>
      </c>
      <c r="H125" s="12">
        <f t="shared" si="2"/>
        <v>23727.75</v>
      </c>
      <c r="I125" s="13">
        <f t="shared" si="3"/>
        <v>1.2783365468702257</v>
      </c>
    </row>
    <row r="126" spans="1:9" x14ac:dyDescent="0.35">
      <c r="A126" s="10" t="s">
        <v>270</v>
      </c>
      <c r="B126" s="14">
        <v>90470001840</v>
      </c>
      <c r="C126" s="9" t="s">
        <v>390</v>
      </c>
      <c r="D126" s="9" t="s">
        <v>237</v>
      </c>
      <c r="E126" s="9" t="s">
        <v>238</v>
      </c>
      <c r="F126" s="11">
        <v>21002.559999999994</v>
      </c>
      <c r="G126" s="12">
        <v>32425</v>
      </c>
      <c r="H126" s="12">
        <f t="shared" si="2"/>
        <v>24318.75</v>
      </c>
      <c r="I126" s="13">
        <f t="shared" si="3"/>
        <v>0.86363649447442792</v>
      </c>
    </row>
    <row r="127" spans="1:9" x14ac:dyDescent="0.35">
      <c r="A127" s="10" t="s">
        <v>270</v>
      </c>
      <c r="B127" s="14">
        <v>90920006321</v>
      </c>
      <c r="C127" s="9" t="s">
        <v>391</v>
      </c>
      <c r="D127" s="9" t="s">
        <v>239</v>
      </c>
      <c r="E127" s="9" t="s">
        <v>240</v>
      </c>
      <c r="F127" s="11">
        <v>10330.9</v>
      </c>
      <c r="G127" s="12">
        <v>17776</v>
      </c>
      <c r="H127" s="12">
        <f t="shared" si="2"/>
        <v>13332</v>
      </c>
      <c r="I127" s="13">
        <f t="shared" si="3"/>
        <v>0.77489498949894986</v>
      </c>
    </row>
    <row r="128" spans="1:9" x14ac:dyDescent="0.35">
      <c r="A128" s="10" t="s">
        <v>270</v>
      </c>
      <c r="B128" s="14">
        <v>91530010836</v>
      </c>
      <c r="C128" s="9" t="s">
        <v>392</v>
      </c>
      <c r="D128" s="9" t="s">
        <v>241</v>
      </c>
      <c r="E128" s="9" t="s">
        <v>242</v>
      </c>
      <c r="F128" s="11">
        <v>29969.770000000008</v>
      </c>
      <c r="G128" s="12">
        <v>34687</v>
      </c>
      <c r="H128" s="12">
        <f t="shared" si="2"/>
        <v>26015.25</v>
      </c>
      <c r="I128" s="13">
        <f t="shared" si="3"/>
        <v>1.1520077646764881</v>
      </c>
    </row>
    <row r="129" spans="1:9" x14ac:dyDescent="0.35">
      <c r="A129" s="10" t="s">
        <v>270</v>
      </c>
      <c r="B129" s="14">
        <v>92200002916</v>
      </c>
      <c r="C129" s="9" t="s">
        <v>393</v>
      </c>
      <c r="D129" s="9" t="s">
        <v>394</v>
      </c>
      <c r="E129" s="9" t="s">
        <v>395</v>
      </c>
      <c r="F129" s="11">
        <v>38818.829999999994</v>
      </c>
      <c r="G129" s="12">
        <v>50581</v>
      </c>
      <c r="H129" s="12">
        <f t="shared" si="2"/>
        <v>37935.75</v>
      </c>
      <c r="I129" s="13">
        <f t="shared" si="3"/>
        <v>1.0232783060833117</v>
      </c>
    </row>
    <row r="130" spans="1:9" x14ac:dyDescent="0.35">
      <c r="A130" s="10" t="s">
        <v>270</v>
      </c>
      <c r="B130" s="14">
        <v>92730008301</v>
      </c>
      <c r="C130" s="9" t="s">
        <v>396</v>
      </c>
      <c r="D130" s="9" t="s">
        <v>243</v>
      </c>
      <c r="E130" s="9" t="s">
        <v>244</v>
      </c>
      <c r="F130" s="11">
        <v>2696.45</v>
      </c>
      <c r="G130" s="12">
        <v>4206</v>
      </c>
      <c r="H130" s="12">
        <f t="shared" si="2"/>
        <v>3154.5</v>
      </c>
      <c r="I130" s="13">
        <f t="shared" si="3"/>
        <v>0.85479473767633529</v>
      </c>
    </row>
    <row r="131" spans="1:9" x14ac:dyDescent="0.35">
      <c r="A131" s="10" t="s">
        <v>270</v>
      </c>
      <c r="B131" s="14">
        <v>92900006340</v>
      </c>
      <c r="C131" s="9" t="s">
        <v>397</v>
      </c>
      <c r="D131" s="9" t="s">
        <v>245</v>
      </c>
      <c r="E131" s="9" t="s">
        <v>246</v>
      </c>
      <c r="F131" s="11">
        <v>14936.210000000001</v>
      </c>
      <c r="G131" s="12">
        <v>20500</v>
      </c>
      <c r="H131" s="12">
        <f t="shared" si="2"/>
        <v>15375</v>
      </c>
      <c r="I131" s="13">
        <f t="shared" si="3"/>
        <v>0.97146081300813014</v>
      </c>
    </row>
    <row r="132" spans="1:9" x14ac:dyDescent="0.35">
      <c r="A132" s="10" t="s">
        <v>270</v>
      </c>
      <c r="B132" s="14">
        <v>93260042403</v>
      </c>
      <c r="C132" s="9" t="s">
        <v>398</v>
      </c>
      <c r="D132" s="9" t="s">
        <v>247</v>
      </c>
      <c r="E132" s="9" t="s">
        <v>271</v>
      </c>
      <c r="F132" s="11">
        <v>41962.869999999995</v>
      </c>
      <c r="G132" s="12">
        <v>42696</v>
      </c>
      <c r="H132" s="12">
        <f t="shared" si="2"/>
        <v>32022</v>
      </c>
      <c r="I132" s="13">
        <f t="shared" si="3"/>
        <v>1.3104387608519141</v>
      </c>
    </row>
    <row r="133" spans="1:9" x14ac:dyDescent="0.35">
      <c r="A133" s="10" t="s">
        <v>270</v>
      </c>
      <c r="B133" s="14">
        <v>93970005024</v>
      </c>
      <c r="C133" s="9" t="s">
        <v>399</v>
      </c>
      <c r="D133" s="9" t="s">
        <v>248</v>
      </c>
      <c r="E133" s="9" t="s">
        <v>249</v>
      </c>
      <c r="F133" s="11">
        <v>11293.14</v>
      </c>
      <c r="G133" s="12">
        <v>20193</v>
      </c>
      <c r="H133" s="12">
        <f t="shared" si="2"/>
        <v>15144.75</v>
      </c>
      <c r="I133" s="13">
        <f t="shared" si="3"/>
        <v>0.74568018620313969</v>
      </c>
    </row>
    <row r="134" spans="1:9" x14ac:dyDescent="0.35">
      <c r="A134" s="10" t="s">
        <v>270</v>
      </c>
      <c r="B134" s="14">
        <v>94070039738</v>
      </c>
      <c r="C134" s="9" t="s">
        <v>400</v>
      </c>
      <c r="D134" s="9" t="s">
        <v>250</v>
      </c>
      <c r="E134" s="9" t="s">
        <v>251</v>
      </c>
      <c r="F134" s="11">
        <v>28495.15</v>
      </c>
      <c r="G134" s="12">
        <v>37575</v>
      </c>
      <c r="H134" s="12">
        <f t="shared" si="2"/>
        <v>28181.25</v>
      </c>
      <c r="I134" s="13">
        <f t="shared" si="3"/>
        <v>1.0111386116655579</v>
      </c>
    </row>
    <row r="135" spans="1:9" x14ac:dyDescent="0.35">
      <c r="A135" s="10" t="s">
        <v>270</v>
      </c>
      <c r="B135" s="14">
        <v>94350047034</v>
      </c>
      <c r="C135" s="9" t="s">
        <v>420</v>
      </c>
      <c r="D135" s="9" t="s">
        <v>421</v>
      </c>
      <c r="E135" s="9" t="s">
        <v>422</v>
      </c>
      <c r="F135" s="11">
        <v>48.5</v>
      </c>
      <c r="G135" s="12">
        <v>23685</v>
      </c>
      <c r="H135" s="12">
        <f t="shared" si="2"/>
        <v>17763.75</v>
      </c>
      <c r="I135" s="13">
        <f t="shared" si="3"/>
        <v>2.7302793610583351E-3</v>
      </c>
    </row>
    <row r="136" spans="1:9" x14ac:dyDescent="0.35">
      <c r="A136" s="10" t="s">
        <v>270</v>
      </c>
      <c r="B136" s="14">
        <v>95390050015</v>
      </c>
      <c r="C136" s="9" t="s">
        <v>401</v>
      </c>
      <c r="D136" s="9" t="s">
        <v>252</v>
      </c>
      <c r="E136" s="9" t="s">
        <v>253</v>
      </c>
      <c r="F136" s="11">
        <v>21805.860000000004</v>
      </c>
      <c r="G136" s="12">
        <v>35567</v>
      </c>
      <c r="H136" s="12">
        <f t="shared" ref="H136:H145" si="4">G136/12*9</f>
        <v>26675.25</v>
      </c>
      <c r="I136" s="13">
        <f t="shared" ref="I136:I145" si="5">F136/H136</f>
        <v>0.81745663114684974</v>
      </c>
    </row>
    <row r="137" spans="1:9" x14ac:dyDescent="0.35">
      <c r="A137" s="10" t="s">
        <v>270</v>
      </c>
      <c r="B137" s="14">
        <v>96170061453</v>
      </c>
      <c r="C137" s="9" t="s">
        <v>402</v>
      </c>
      <c r="D137" s="9" t="s">
        <v>254</v>
      </c>
      <c r="E137" s="9" t="s">
        <v>255</v>
      </c>
      <c r="F137" s="11">
        <v>43948.55999999999</v>
      </c>
      <c r="G137" s="12">
        <v>30843</v>
      </c>
      <c r="H137" s="12">
        <f t="shared" si="4"/>
        <v>23132.25</v>
      </c>
      <c r="I137" s="13">
        <f t="shared" si="5"/>
        <v>1.8998826313912391</v>
      </c>
    </row>
    <row r="138" spans="1:9" x14ac:dyDescent="0.35">
      <c r="A138" s="10" t="s">
        <v>270</v>
      </c>
      <c r="B138" s="14">
        <v>96780004355</v>
      </c>
      <c r="C138" s="9" t="s">
        <v>403</v>
      </c>
      <c r="D138" s="9" t="s">
        <v>256</v>
      </c>
      <c r="E138" s="9" t="s">
        <v>257</v>
      </c>
      <c r="F138" s="11">
        <v>19535.959999999995</v>
      </c>
      <c r="G138" s="12">
        <v>28513</v>
      </c>
      <c r="H138" s="12">
        <f t="shared" si="4"/>
        <v>21384.75</v>
      </c>
      <c r="I138" s="13">
        <f t="shared" si="5"/>
        <v>0.91354633558961384</v>
      </c>
    </row>
    <row r="139" spans="1:9" x14ac:dyDescent="0.35">
      <c r="A139" s="10" t="s">
        <v>270</v>
      </c>
      <c r="B139" s="14">
        <v>97330007087</v>
      </c>
      <c r="C139" s="9" t="s">
        <v>404</v>
      </c>
      <c r="D139" s="9" t="s">
        <v>258</v>
      </c>
      <c r="E139" s="9" t="s">
        <v>259</v>
      </c>
      <c r="F139" s="11">
        <v>30263.219999999994</v>
      </c>
      <c r="G139" s="12">
        <v>30740</v>
      </c>
      <c r="H139" s="12">
        <f t="shared" si="4"/>
        <v>23055</v>
      </c>
      <c r="I139" s="13">
        <f t="shared" si="5"/>
        <v>1.3126532205595314</v>
      </c>
    </row>
    <row r="140" spans="1:9" x14ac:dyDescent="0.35">
      <c r="A140" s="10" t="s">
        <v>270</v>
      </c>
      <c r="B140" s="14">
        <v>97340051437</v>
      </c>
      <c r="C140" s="9" t="s">
        <v>405</v>
      </c>
      <c r="D140" s="9" t="s">
        <v>121</v>
      </c>
      <c r="E140" s="9" t="s">
        <v>122</v>
      </c>
      <c r="F140" s="11">
        <v>16685.5</v>
      </c>
      <c r="G140" s="12">
        <v>39703</v>
      </c>
      <c r="H140" s="12">
        <f t="shared" si="4"/>
        <v>29777.25</v>
      </c>
      <c r="I140" s="13">
        <f t="shared" si="5"/>
        <v>0.56034388669202162</v>
      </c>
    </row>
    <row r="141" spans="1:9" x14ac:dyDescent="0.35">
      <c r="A141" s="10" t="s">
        <v>270</v>
      </c>
      <c r="B141" s="14">
        <v>98430009696</v>
      </c>
      <c r="C141" s="9" t="s">
        <v>406</v>
      </c>
      <c r="D141" s="9" t="s">
        <v>260</v>
      </c>
      <c r="E141" s="9" t="s">
        <v>261</v>
      </c>
      <c r="F141" s="11">
        <v>16769.72</v>
      </c>
      <c r="G141" s="12">
        <v>23005</v>
      </c>
      <c r="H141" s="12">
        <f t="shared" si="4"/>
        <v>17253.75</v>
      </c>
      <c r="I141" s="13">
        <f t="shared" si="5"/>
        <v>0.97194638846627557</v>
      </c>
    </row>
    <row r="142" spans="1:9" x14ac:dyDescent="0.35">
      <c r="A142" s="10" t="s">
        <v>270</v>
      </c>
      <c r="B142" s="14">
        <v>98460006108</v>
      </c>
      <c r="C142" s="9" t="s">
        <v>407</v>
      </c>
      <c r="D142" s="9" t="s">
        <v>262</v>
      </c>
      <c r="E142" s="9" t="s">
        <v>263</v>
      </c>
      <c r="F142" s="11">
        <v>18192.230000000003</v>
      </c>
      <c r="G142" s="12">
        <v>31345</v>
      </c>
      <c r="H142" s="12">
        <f t="shared" si="4"/>
        <v>23508.75</v>
      </c>
      <c r="I142" s="13">
        <f t="shared" si="5"/>
        <v>0.77384931142659663</v>
      </c>
    </row>
    <row r="143" spans="1:9" x14ac:dyDescent="0.35">
      <c r="A143" s="10" t="s">
        <v>270</v>
      </c>
      <c r="B143" s="14">
        <v>98580006330</v>
      </c>
      <c r="C143" s="9" t="s">
        <v>408</v>
      </c>
      <c r="D143" s="9" t="s">
        <v>264</v>
      </c>
      <c r="E143" s="9" t="s">
        <v>265</v>
      </c>
      <c r="F143" s="11">
        <v>19446.830000000002</v>
      </c>
      <c r="G143" s="12">
        <v>28693</v>
      </c>
      <c r="H143" s="12">
        <f t="shared" si="4"/>
        <v>21519.75</v>
      </c>
      <c r="I143" s="13">
        <f t="shared" si="5"/>
        <v>0.90367360215615899</v>
      </c>
    </row>
    <row r="144" spans="1:9" x14ac:dyDescent="0.35">
      <c r="A144" s="18" t="s">
        <v>270</v>
      </c>
      <c r="B144" s="18">
        <v>99060006225</v>
      </c>
      <c r="C144" s="19" t="s">
        <v>409</v>
      </c>
      <c r="D144" s="19" t="s">
        <v>266</v>
      </c>
      <c r="E144" s="19" t="s">
        <v>267</v>
      </c>
      <c r="F144" s="20">
        <v>12545.23</v>
      </c>
      <c r="G144" s="21">
        <v>20106</v>
      </c>
      <c r="H144" s="21">
        <f t="shared" si="4"/>
        <v>15079.5</v>
      </c>
      <c r="I144" s="13">
        <f t="shared" si="5"/>
        <v>0.83193938791073974</v>
      </c>
    </row>
    <row r="145" spans="1:9" x14ac:dyDescent="0.35">
      <c r="A145" s="18" t="s">
        <v>270</v>
      </c>
      <c r="B145" s="22">
        <v>99390011046</v>
      </c>
      <c r="C145" s="22" t="s">
        <v>410</v>
      </c>
      <c r="D145" s="22" t="s">
        <v>268</v>
      </c>
      <c r="E145" s="22" t="s">
        <v>269</v>
      </c>
      <c r="F145" s="23">
        <v>15795.259999999998</v>
      </c>
      <c r="G145" s="23">
        <v>23053</v>
      </c>
      <c r="H145" s="23">
        <f t="shared" si="4"/>
        <v>17289.75</v>
      </c>
      <c r="I145" s="24">
        <f t="shared" si="5"/>
        <v>0.91356208158012686</v>
      </c>
    </row>
  </sheetData>
  <autoFilter ref="A6:I6" xr:uid="{00000000-0001-0000-0000-000000000000}"/>
  <sortState xmlns:xlrd2="http://schemas.microsoft.com/office/spreadsheetml/2017/richdata2" ref="A8:F144">
    <sortCondition ref="B8:B144"/>
  </sortState>
  <mergeCells count="2">
    <mergeCell ref="A1:I1"/>
    <mergeCell ref="A2:I2"/>
  </mergeCells>
  <conditionalFormatting sqref="B7">
    <cfRule type="duplicateValues" dxfId="2" priority="103"/>
    <cfRule type="duplicateValues" dxfId="1" priority="104"/>
  </conditionalFormatting>
  <conditionalFormatting sqref="C7">
    <cfRule type="duplicateValues" dxfId="0" priority="99"/>
  </conditionalFormatting>
  <pageMargins left="0.23622047244094491" right="0.23622047244094491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PVA_2026</vt:lpstr>
      <vt:lpstr>PVA_2026!Print_Area</vt:lpstr>
      <vt:lpstr>PVA_2026!Print_Titles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Čerikova</dc:creator>
  <cp:lastModifiedBy>Nellija Petrova</cp:lastModifiedBy>
  <dcterms:created xsi:type="dcterms:W3CDTF">2020-02-28T13:04:09Z</dcterms:created>
  <dcterms:modified xsi:type="dcterms:W3CDTF">2026-10-29T17:24:49Z</dcterms:modified>
</cp:coreProperties>
</file>