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<sst xmlns="http://schemas.openxmlformats.org/spreadsheetml/2006/main" count="69" uniqueCount="69">
  <si>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</si>
  <si>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</si>
  <si>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</si>
  <si>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</si>
  <si>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</si>
  <si>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</si>
  <si>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</si>
  <si>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</si>
  <si>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</si>
  <si>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</si>
  <si>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INSAITS A, IA</t>
  </si>
  <si>
    <t>Līguma summa, EUR</t>
  </si>
  <si>
    <t>Pārstrāde virs līguma summas (+)</t>
  </si>
  <si>
    <t>Līguma neizpilde (-)</t>
  </si>
  <si>
    <t>Bušmanis, IK</t>
  </si>
  <si>
    <t>ALGORITMS L, SIA</t>
  </si>
  <si>
    <t>SOLADENS, SIA</t>
  </si>
  <si>
    <t>I.Ašmes zobārstniecības prakse, SIA</t>
  </si>
  <si>
    <t>Dr.E.Rubenes-Ozoliņas zobārstniecība, Individuālais komersants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</si>
  <si>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</si>
  <si>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</si>
  <si>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</si>
  <si>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</si>
  <si>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</si>
  <si>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</si>
  <si>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</si>
  <si>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Krasta Astrīda - ārsta prakse zobārstniecībā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</si>
  <si>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</si>
  <si>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</si>
  <si>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</si>
  <si>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</si>
  <si>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KAZDANGAS AMBULANCE, Aizputes novada domes Kazdangas pagasta pārvalde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</si>
  <si>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</si>
  <si>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</si>
  <si>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</si>
  <si>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</si>
  <si>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PRIEKULES SLIMNĪCA, SIA</t>
  </si>
  <si>
    <t>SALDUS ZOBĀRSTNIECĪBA, SIA</t>
  </si>
  <si>
    <t>Sigma Z, SIA</t>
  </si>
  <si>
    <t>Ieriķe Inta - ārsta prakse zobārstniecībā</t>
  </si>
  <si>
    <t>Šķeltiņa Vita - ārsta prakse zobārstniecībā</t>
  </si>
  <si>
    <t>TALSU SANUS, SIA</t>
  </si>
  <si>
    <t>Kristapsone Agita - ārsta prakse zobārstniecībā</t>
  </si>
  <si>
    <t>Šimkus Aelita - ārsta prakse zobārstniecībā</t>
  </si>
  <si>
    <t>Vegmane Ieva - ārsta prakse zobārstniecībā</t>
  </si>
  <si>
    <t>Stāmers Vilnis - ārsta prakse zobārstniecībā</t>
  </si>
  <si>
    <t>Pinkena Inga -ārsta prakse zobārstniecībā</t>
  </si>
  <si>
    <t>Klēvere Vija - ārsta prakse zobārstniecībā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</si>
  <si>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</si>
  <si>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</si>
  <si>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</si>
  <si>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</si>
  <si>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</si>
  <si>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</si>
  <si>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</si>
  <si>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</si>
  <si>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</si>
  <si>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</si>
  <si>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</si>
  <si>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</si>
  <si>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</si>
  <si>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</si>
  <si>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</si>
  <si>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Rojas zobārstniecība, SIA</t>
  </si>
  <si>
    <t>GV-96, SIA</t>
  </si>
  <si>
    <t>JAUNPILS ZOBĀRSTS, SIA</t>
  </si>
  <si>
    <t>t.sk.kompensācijas maksājums gatavības režīma nodrošināšanai zobārtniecībai (ZP01)</t>
  </si>
  <si>
    <t>Pārskats par noslēgtiem līgumiem un veikto darba apjomu zobārstniecības pakalpojumiem Kurzemes nodaļā 2020.gada 12 mēnešos</t>
  </si>
  <si>
    <t>Grusa Inga - ārsta prakse zobārstniecībā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</si>
</sst>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0" fontId="8" fillId="33" borderId="16" xfId="0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3" fontId="12" fillId="33" borderId="16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5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9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right" wrapText="1"/>
    </xf>
    <xf numFmtId="4" fontId="12" fillId="33" borderId="16" xfId="0" applyNumberFormat="1" applyFont="1" applyFill="1" applyBorder="1" applyAlignment="1">
      <alignment/>
    </xf>
    <xf numFmtId="4" fontId="11" fillId="0" borderId="13" xfId="0" applyNumberFormat="1" applyFont="1" applyBorder="1" applyAlignment="1">
      <alignment horizontal="right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" fontId="9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14" fillId="33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90" zoomScaleNormal="90" zoomScalePageLayoutView="0" workbookViewId="0" topLeftCell="B1">
      <selection activeCell="K56" sqref="K56"/>
    </sheetView>
  </sheetViews>
  <sheetFormatPr defaultColWidth="9.140625" defaultRowHeight="12.75"/>
  <cols>
    <col min="1" max="1" width="11.28125" style="15" hidden="1" customWidth="1"/>
    <col min="2" max="2" width="36.57421875" style="15" customWidth="1"/>
    <col min="3" max="3" width="10.7109375" style="16" hidden="1" customWidth="1"/>
    <col min="4" max="5" width="13.7109375" style="16" customWidth="1"/>
    <col min="6" max="6" width="11.8515625" style="16" customWidth="1"/>
    <col min="7" max="7" width="12.00390625" style="16" customWidth="1"/>
    <col min="8" max="8" width="12.00390625" style="16" hidden="1" customWidth="1"/>
    <col min="9" max="9" width="10.421875" style="16" customWidth="1"/>
    <col min="10" max="10" width="12.28125" style="15" customWidth="1"/>
    <col min="11" max="11" width="12.28125" style="18" customWidth="1"/>
    <col min="12" max="12" width="9.140625" style="18" customWidth="1"/>
    <col min="13" max="16384" width="9.140625" style="15" customWidth="1"/>
  </cols>
  <sheetData>
    <row r="1" spans="7:9" ht="12.75">
      <c r="G1" s="17"/>
      <c r="H1" s="17"/>
      <c r="I1" s="17"/>
    </row>
    <row r="2" spans="1:12" ht="40.5" customHeight="1">
      <c r="A2" s="41" t="s">
        <v>67</v>
      </c>
      <c r="B2" s="41"/>
      <c r="C2" s="42"/>
      <c r="D2" s="42"/>
      <c r="E2" s="42"/>
      <c r="F2" s="42"/>
      <c r="G2" s="42"/>
      <c r="H2" s="42"/>
      <c r="I2" s="42"/>
      <c r="J2" s="43"/>
      <c r="K2" s="43"/>
      <c r="L2" s="43"/>
    </row>
    <row r="3" spans="1:9" ht="15" customHeight="1">
      <c r="A3" s="20"/>
      <c r="B3" s="20"/>
      <c r="C3" s="19"/>
      <c r="D3" s="19"/>
      <c r="E3" s="19"/>
      <c r="F3" s="19"/>
      <c r="G3" s="19"/>
      <c r="H3" s="19"/>
      <c r="I3" s="19"/>
    </row>
    <row r="5" spans="2:12" ht="51" customHeight="1">
      <c r="B5" s="46" t="s">
        <v>5</v>
      </c>
      <c r="C5" s="47"/>
      <c r="D5" s="44" t="s">
        <v>11</v>
      </c>
      <c r="E5" s="45"/>
      <c r="F5" s="45"/>
      <c r="G5" s="45"/>
      <c r="H5" s="45"/>
      <c r="I5" s="45"/>
      <c r="J5" s="45"/>
      <c r="K5" s="35" t="s">
        <v>4</v>
      </c>
      <c r="L5" s="37" t="s">
        <v>3</v>
      </c>
    </row>
    <row r="6" spans="2:12" ht="114.75">
      <c r="B6" s="48"/>
      <c r="C6" s="49"/>
      <c r="D6" s="29" t="s">
        <v>6</v>
      </c>
      <c r="E6" s="29" t="s">
        <v>7</v>
      </c>
      <c r="F6" s="29" t="s">
        <v>1</v>
      </c>
      <c r="G6" s="29" t="s">
        <v>0</v>
      </c>
      <c r="H6" s="33" t="s">
        <v>66</v>
      </c>
      <c r="I6" s="29" t="s">
        <v>12</v>
      </c>
      <c r="J6" s="29" t="s">
        <v>13</v>
      </c>
      <c r="K6" s="36"/>
      <c r="L6" s="38"/>
    </row>
    <row r="7" spans="2:12" ht="12.75">
      <c r="B7" s="39">
        <v>1</v>
      </c>
      <c r="C7" s="40"/>
      <c r="D7" s="1">
        <v>2</v>
      </c>
      <c r="E7" s="1">
        <v>3</v>
      </c>
      <c r="F7" s="1">
        <v>4</v>
      </c>
      <c r="G7" s="1">
        <v>5</v>
      </c>
      <c r="H7" s="1"/>
      <c r="I7" s="1" t="s">
        <v>8</v>
      </c>
      <c r="J7" s="1" t="s">
        <v>9</v>
      </c>
      <c r="K7" s="1">
        <v>8</v>
      </c>
      <c r="L7" s="2">
        <v>9</v>
      </c>
    </row>
    <row r="8" spans="2:12" ht="12.75">
      <c r="B8" s="3" t="s">
        <v>14</v>
      </c>
      <c r="C8" s="12">
        <v>170000046</v>
      </c>
      <c r="D8" s="4">
        <v>9100</v>
      </c>
      <c r="E8" s="5">
        <v>9100</v>
      </c>
      <c r="F8" s="5">
        <v>8992.83</v>
      </c>
      <c r="G8" s="5">
        <v>8992.83</v>
      </c>
      <c r="H8" s="32">
        <v>959.8881283126166</v>
      </c>
      <c r="I8" s="8"/>
      <c r="J8" s="8">
        <f>SUM(F8-E8)</f>
        <v>-107.17000000000007</v>
      </c>
      <c r="K8" s="22">
        <v>285</v>
      </c>
      <c r="L8" s="23"/>
    </row>
    <row r="9" spans="2:12" ht="15.75" customHeight="1">
      <c r="B9" s="6" t="s">
        <v>68</v>
      </c>
      <c r="C9" s="13">
        <v>170000154</v>
      </c>
      <c r="D9" s="7">
        <v>2068</v>
      </c>
      <c r="E9" s="8">
        <v>2068</v>
      </c>
      <c r="F9" s="8">
        <v>2068</v>
      </c>
      <c r="G9" s="8">
        <v>2068</v>
      </c>
      <c r="H9" s="30"/>
      <c r="I9" s="8">
        <f>SUM(F9-E9)</f>
        <v>0</v>
      </c>
      <c r="J9" s="8">
        <f>SUM(F9-E9)</f>
        <v>0</v>
      </c>
      <c r="K9" s="24">
        <v>48</v>
      </c>
      <c r="L9" s="25"/>
    </row>
    <row r="10" spans="2:12" ht="15.75" customHeight="1">
      <c r="B10" s="6" t="s">
        <v>58</v>
      </c>
      <c r="C10" s="13">
        <v>170020401</v>
      </c>
      <c r="D10" s="7">
        <v>264079</v>
      </c>
      <c r="E10" s="8">
        <v>264079</v>
      </c>
      <c r="F10" s="8">
        <v>264106.58</v>
      </c>
      <c r="G10" s="8">
        <v>264079</v>
      </c>
      <c r="H10" s="30">
        <v>14218.1207285382</v>
      </c>
      <c r="I10" s="8">
        <f>SUM(F10-E10)</f>
        <v>27.580000000016298</v>
      </c>
      <c r="J10" s="8"/>
      <c r="K10" s="24">
        <v>6993</v>
      </c>
      <c r="L10" s="25"/>
    </row>
    <row r="11" spans="2:12" ht="15.75" customHeight="1">
      <c r="B11" s="6" t="s">
        <v>15</v>
      </c>
      <c r="C11" s="13">
        <v>170064506</v>
      </c>
      <c r="D11" s="7">
        <v>13016</v>
      </c>
      <c r="E11" s="8">
        <v>13016</v>
      </c>
      <c r="F11" s="8">
        <v>12659.98</v>
      </c>
      <c r="G11" s="8">
        <v>12659.98</v>
      </c>
      <c r="H11" s="30">
        <v>1066.1984137992072</v>
      </c>
      <c r="I11" s="8"/>
      <c r="J11" s="8">
        <f aca="true" t="shared" si="0" ref="J11:J60">SUM(F11-E11)</f>
        <v>-356.02000000000044</v>
      </c>
      <c r="K11" s="24">
        <v>399</v>
      </c>
      <c r="L11" s="25"/>
    </row>
    <row r="12" spans="2:12" ht="12" customHeight="1">
      <c r="B12" s="6" t="s">
        <v>59</v>
      </c>
      <c r="C12" s="13">
        <v>170077201</v>
      </c>
      <c r="D12" s="7">
        <v>28601</v>
      </c>
      <c r="E12" s="8">
        <v>28601</v>
      </c>
      <c r="F12" s="8">
        <v>28470.46</v>
      </c>
      <c r="G12" s="8">
        <v>28470.46</v>
      </c>
      <c r="H12" s="30">
        <v>2482.890691532737</v>
      </c>
      <c r="I12" s="8"/>
      <c r="J12" s="8">
        <f t="shared" si="0"/>
        <v>-130.54000000000087</v>
      </c>
      <c r="K12" s="24">
        <v>857</v>
      </c>
      <c r="L12" s="25"/>
    </row>
    <row r="13" spans="2:12" ht="12.75">
      <c r="B13" s="6" t="s">
        <v>16</v>
      </c>
      <c r="C13" s="13">
        <v>170077202</v>
      </c>
      <c r="D13" s="7">
        <v>16475</v>
      </c>
      <c r="E13" s="8">
        <v>16475</v>
      </c>
      <c r="F13" s="8">
        <v>16503.33</v>
      </c>
      <c r="G13" s="8">
        <v>16475</v>
      </c>
      <c r="H13" s="30">
        <v>0</v>
      </c>
      <c r="I13" s="8">
        <f>SUM(F13-E13)</f>
        <v>28.330000000001746</v>
      </c>
      <c r="J13" s="8"/>
      <c r="K13" s="24">
        <v>567</v>
      </c>
      <c r="L13" s="25"/>
    </row>
    <row r="14" spans="2:12" ht="12.75">
      <c r="B14" s="6" t="s">
        <v>17</v>
      </c>
      <c r="C14" s="13">
        <v>270000003</v>
      </c>
      <c r="D14" s="7">
        <v>9490</v>
      </c>
      <c r="E14" s="8">
        <v>9490</v>
      </c>
      <c r="F14" s="8">
        <v>9109.38</v>
      </c>
      <c r="G14" s="8">
        <v>9109.380000000001</v>
      </c>
      <c r="H14" s="30">
        <v>1709.3018606561598</v>
      </c>
      <c r="I14" s="8"/>
      <c r="J14" s="8">
        <f t="shared" si="0"/>
        <v>-380.6200000000008</v>
      </c>
      <c r="K14" s="24">
        <v>192</v>
      </c>
      <c r="L14" s="25"/>
    </row>
    <row r="15" spans="2:12" ht="25.5" customHeight="1">
      <c r="B15" s="6" t="s">
        <v>18</v>
      </c>
      <c r="C15" s="13">
        <v>270000012</v>
      </c>
      <c r="D15" s="7">
        <v>2918</v>
      </c>
      <c r="E15" s="8">
        <v>2918</v>
      </c>
      <c r="F15" s="8">
        <v>2874.12</v>
      </c>
      <c r="G15" s="8">
        <v>2874.12</v>
      </c>
      <c r="H15" s="30">
        <v>354.41951993900534</v>
      </c>
      <c r="I15" s="8"/>
      <c r="J15" s="8">
        <f t="shared" si="0"/>
        <v>-43.88000000000011</v>
      </c>
      <c r="K15" s="24">
        <v>94</v>
      </c>
      <c r="L15" s="25"/>
    </row>
    <row r="16" spans="2:12" ht="24">
      <c r="B16" s="34" t="s">
        <v>60</v>
      </c>
      <c r="C16" s="13">
        <v>270000014</v>
      </c>
      <c r="D16" s="7">
        <v>76931</v>
      </c>
      <c r="E16" s="8">
        <v>76931</v>
      </c>
      <c r="F16" s="8">
        <v>76930.6</v>
      </c>
      <c r="G16" s="8">
        <v>76930.6</v>
      </c>
      <c r="H16" s="30">
        <v>6064.0728255332215</v>
      </c>
      <c r="I16" s="8"/>
      <c r="J16" s="8">
        <f t="shared" si="0"/>
        <v>-0.39999999999417923</v>
      </c>
      <c r="K16" s="24">
        <v>1823</v>
      </c>
      <c r="L16" s="25"/>
    </row>
    <row r="17" spans="2:12" ht="24" customHeight="1">
      <c r="B17" s="6" t="s">
        <v>61</v>
      </c>
      <c r="C17" s="13">
        <v>270000024</v>
      </c>
      <c r="D17" s="7">
        <v>32695</v>
      </c>
      <c r="E17" s="8">
        <v>32695</v>
      </c>
      <c r="F17" s="8">
        <v>32694.92</v>
      </c>
      <c r="G17" s="8">
        <v>32694.92</v>
      </c>
      <c r="H17" s="30">
        <v>1329.6035743611028</v>
      </c>
      <c r="I17" s="8"/>
      <c r="J17" s="8">
        <f t="shared" si="0"/>
        <v>-0.08000000000174623</v>
      </c>
      <c r="K17" s="24">
        <v>844</v>
      </c>
      <c r="L17" s="25"/>
    </row>
    <row r="18" spans="2:12" ht="12.75">
      <c r="B18" s="6" t="s">
        <v>19</v>
      </c>
      <c r="C18" s="13">
        <v>270000064</v>
      </c>
      <c r="D18" s="7">
        <v>283577</v>
      </c>
      <c r="E18" s="8">
        <v>283577</v>
      </c>
      <c r="F18" s="8">
        <v>280827.24</v>
      </c>
      <c r="G18" s="8">
        <v>280827.24000000005</v>
      </c>
      <c r="H18" s="30">
        <v>20125.239482701625</v>
      </c>
      <c r="I18" s="8"/>
      <c r="J18" s="8">
        <f t="shared" si="0"/>
        <v>-2749.7600000000093</v>
      </c>
      <c r="K18" s="24">
        <v>3381</v>
      </c>
      <c r="L18" s="25"/>
    </row>
    <row r="19" spans="2:12" ht="12.75">
      <c r="B19" s="6" t="s">
        <v>20</v>
      </c>
      <c r="C19" s="13">
        <v>270064004</v>
      </c>
      <c r="D19" s="7">
        <v>503969</v>
      </c>
      <c r="E19" s="8">
        <v>503969</v>
      </c>
      <c r="F19" s="8">
        <v>501185.77</v>
      </c>
      <c r="G19" s="8">
        <v>501155.6600000001</v>
      </c>
      <c r="H19" s="30">
        <v>27619.209466600478</v>
      </c>
      <c r="I19" s="8"/>
      <c r="J19" s="8">
        <f t="shared" si="0"/>
        <v>-2783.2299999999814</v>
      </c>
      <c r="K19" s="24">
        <v>6170</v>
      </c>
      <c r="L19" s="25"/>
    </row>
    <row r="20" spans="2:12" ht="12.75">
      <c r="B20" s="6" t="s">
        <v>21</v>
      </c>
      <c r="C20" s="13">
        <v>270064503</v>
      </c>
      <c r="D20" s="7">
        <v>310419</v>
      </c>
      <c r="E20" s="8">
        <v>310419</v>
      </c>
      <c r="F20" s="8">
        <v>309336.19</v>
      </c>
      <c r="G20" s="8">
        <v>309336.18999999994</v>
      </c>
      <c r="H20" s="30">
        <v>20891.047469007557</v>
      </c>
      <c r="I20" s="8"/>
      <c r="J20" s="8">
        <f t="shared" si="0"/>
        <v>-1082.8099999999977</v>
      </c>
      <c r="K20" s="24">
        <v>6195</v>
      </c>
      <c r="L20" s="25"/>
    </row>
    <row r="21" spans="2:12" ht="24">
      <c r="B21" s="6" t="s">
        <v>22</v>
      </c>
      <c r="C21" s="13">
        <v>270064507</v>
      </c>
      <c r="D21" s="7">
        <v>25278</v>
      </c>
      <c r="E21" s="8">
        <v>25278</v>
      </c>
      <c r="F21" s="8">
        <v>20854.18</v>
      </c>
      <c r="G21" s="8">
        <v>20813.480000000003</v>
      </c>
      <c r="H21" s="30">
        <v>1745.084200931657</v>
      </c>
      <c r="I21" s="8"/>
      <c r="J21" s="8">
        <f t="shared" si="0"/>
        <v>-4423.82</v>
      </c>
      <c r="K21" s="24">
        <v>561</v>
      </c>
      <c r="L21" s="25"/>
    </row>
    <row r="22" spans="2:12" ht="12.75">
      <c r="B22" s="6" t="s">
        <v>23</v>
      </c>
      <c r="C22" s="13">
        <v>620200008</v>
      </c>
      <c r="D22" s="7">
        <v>18116</v>
      </c>
      <c r="E22" s="8">
        <v>18116</v>
      </c>
      <c r="F22" s="8">
        <v>17907.09</v>
      </c>
      <c r="G22" s="8">
        <v>17907.09</v>
      </c>
      <c r="H22" s="30">
        <v>1264.1007876186418</v>
      </c>
      <c r="I22" s="8"/>
      <c r="J22" s="8">
        <f t="shared" si="0"/>
        <v>-208.90999999999985</v>
      </c>
      <c r="K22" s="24">
        <v>682</v>
      </c>
      <c r="L22" s="25"/>
    </row>
    <row r="23" spans="2:12" ht="12.75">
      <c r="B23" s="6" t="s">
        <v>24</v>
      </c>
      <c r="C23" s="13">
        <v>620200014</v>
      </c>
      <c r="D23" s="7">
        <v>130962</v>
      </c>
      <c r="E23" s="8">
        <v>130962</v>
      </c>
      <c r="F23" s="8">
        <v>130996.4</v>
      </c>
      <c r="G23" s="8">
        <v>130962</v>
      </c>
      <c r="H23" s="30">
        <v>4797.281211304107</v>
      </c>
      <c r="I23" s="8">
        <f>SUM(F23-E23)</f>
        <v>34.39999999999418</v>
      </c>
      <c r="J23" s="8"/>
      <c r="K23" s="24">
        <v>3106</v>
      </c>
      <c r="L23" s="25">
        <v>766</v>
      </c>
    </row>
    <row r="24" spans="2:12" ht="12.75">
      <c r="B24" s="6" t="s">
        <v>25</v>
      </c>
      <c r="C24" s="13">
        <v>620200018</v>
      </c>
      <c r="D24" s="7">
        <v>43679</v>
      </c>
      <c r="E24" s="8">
        <v>43679</v>
      </c>
      <c r="F24" s="8">
        <v>40579.02</v>
      </c>
      <c r="G24" s="8">
        <v>40579.02</v>
      </c>
      <c r="H24" s="30">
        <v>3343.3687478669444</v>
      </c>
      <c r="I24" s="8"/>
      <c r="J24" s="8">
        <f t="shared" si="0"/>
        <v>-3099.980000000003</v>
      </c>
      <c r="K24" s="24">
        <v>1049</v>
      </c>
      <c r="L24" s="25"/>
    </row>
    <row r="25" spans="2:12" ht="12.75">
      <c r="B25" s="6" t="s">
        <v>26</v>
      </c>
      <c r="C25" s="13">
        <v>620200041</v>
      </c>
      <c r="D25" s="7">
        <v>13051</v>
      </c>
      <c r="E25" s="8">
        <v>13051</v>
      </c>
      <c r="F25" s="8">
        <v>11685.47</v>
      </c>
      <c r="G25" s="8">
        <v>11685.47</v>
      </c>
      <c r="H25" s="30">
        <v>731.9826572528061</v>
      </c>
      <c r="I25" s="8"/>
      <c r="J25" s="8">
        <f t="shared" si="0"/>
        <v>-1365.5300000000007</v>
      </c>
      <c r="K25" s="24">
        <v>398</v>
      </c>
      <c r="L25" s="25"/>
    </row>
    <row r="26" spans="2:12" ht="12.75">
      <c r="B26" s="6" t="s">
        <v>27</v>
      </c>
      <c r="C26" s="13">
        <v>620200062</v>
      </c>
      <c r="D26" s="7">
        <v>110621</v>
      </c>
      <c r="E26" s="8">
        <v>110621</v>
      </c>
      <c r="F26" s="8">
        <v>103900.61</v>
      </c>
      <c r="G26" s="8">
        <v>103900.61</v>
      </c>
      <c r="H26" s="30">
        <v>0</v>
      </c>
      <c r="I26" s="8"/>
      <c r="J26" s="8">
        <f t="shared" si="0"/>
        <v>-6720.389999999999</v>
      </c>
      <c r="K26" s="24">
        <v>2381</v>
      </c>
      <c r="L26" s="26"/>
    </row>
    <row r="27" spans="2:12" ht="12.75">
      <c r="B27" s="6" t="s">
        <v>28</v>
      </c>
      <c r="C27" s="13">
        <v>621200004</v>
      </c>
      <c r="D27" s="7">
        <v>11541</v>
      </c>
      <c r="E27" s="8">
        <v>11541</v>
      </c>
      <c r="F27" s="8">
        <v>9923.56</v>
      </c>
      <c r="G27" s="8">
        <v>9923.560000000001</v>
      </c>
      <c r="H27" s="30">
        <v>830.5622071919412</v>
      </c>
      <c r="I27" s="8"/>
      <c r="J27" s="8">
        <f t="shared" si="0"/>
        <v>-1617.4400000000005</v>
      </c>
      <c r="K27" s="24">
        <v>342</v>
      </c>
      <c r="L27" s="25"/>
    </row>
    <row r="28" spans="2:12" ht="12.75">
      <c r="B28" s="6" t="s">
        <v>29</v>
      </c>
      <c r="C28" s="13">
        <v>640600008</v>
      </c>
      <c r="D28" s="7">
        <v>12137</v>
      </c>
      <c r="E28" s="8">
        <v>12137</v>
      </c>
      <c r="F28" s="8">
        <v>11999.45</v>
      </c>
      <c r="G28" s="8">
        <v>11999.45</v>
      </c>
      <c r="H28" s="30">
        <v>5.050565937803484</v>
      </c>
      <c r="I28" s="8"/>
      <c r="J28" s="8">
        <f t="shared" si="0"/>
        <v>-137.54999999999927</v>
      </c>
      <c r="K28" s="24">
        <v>328</v>
      </c>
      <c r="L28" s="25"/>
    </row>
    <row r="29" spans="2:12" ht="12.75">
      <c r="B29" s="6" t="s">
        <v>30</v>
      </c>
      <c r="C29" s="13">
        <v>640600015</v>
      </c>
      <c r="D29" s="7">
        <v>10893</v>
      </c>
      <c r="E29" s="8">
        <v>10893</v>
      </c>
      <c r="F29" s="8">
        <v>10364.28</v>
      </c>
      <c r="G29" s="8">
        <v>10364.28</v>
      </c>
      <c r="H29" s="30">
        <v>1608.4778909439015</v>
      </c>
      <c r="I29" s="8"/>
      <c r="J29" s="8">
        <f t="shared" si="0"/>
        <v>-528.7199999999993</v>
      </c>
      <c r="K29" s="24">
        <v>379</v>
      </c>
      <c r="L29" s="25"/>
    </row>
    <row r="30" spans="2:12" ht="24">
      <c r="B30" s="6" t="s">
        <v>31</v>
      </c>
      <c r="C30" s="13">
        <v>640600019</v>
      </c>
      <c r="D30" s="7">
        <v>11122</v>
      </c>
      <c r="E30" s="8">
        <v>11122</v>
      </c>
      <c r="F30" s="8">
        <v>9234.09</v>
      </c>
      <c r="G30" s="8">
        <v>9234.09</v>
      </c>
      <c r="H30" s="30">
        <v>0</v>
      </c>
      <c r="I30" s="8"/>
      <c r="J30" s="8">
        <f t="shared" si="0"/>
        <v>-1887.9099999999999</v>
      </c>
      <c r="K30" s="24">
        <v>479</v>
      </c>
      <c r="L30" s="25"/>
    </row>
    <row r="31" spans="1:12" ht="12.75">
      <c r="A31" s="21" t="s">
        <v>10</v>
      </c>
      <c r="B31" s="6" t="s">
        <v>32</v>
      </c>
      <c r="C31" s="13">
        <v>641000001</v>
      </c>
      <c r="D31" s="7">
        <v>9416</v>
      </c>
      <c r="E31" s="8">
        <v>9416</v>
      </c>
      <c r="F31" s="8">
        <v>9131.04</v>
      </c>
      <c r="G31" s="8">
        <v>9131.04</v>
      </c>
      <c r="H31" s="30">
        <v>219.51939237332306</v>
      </c>
      <c r="I31" s="8"/>
      <c r="J31" s="8">
        <f t="shared" si="0"/>
        <v>-284.9599999999991</v>
      </c>
      <c r="K31" s="24">
        <v>286</v>
      </c>
      <c r="L31" s="25"/>
    </row>
    <row r="32" spans="2:12" ht="24">
      <c r="B32" s="6" t="s">
        <v>33</v>
      </c>
      <c r="C32" s="13">
        <v>641000005</v>
      </c>
      <c r="D32" s="7">
        <v>17529</v>
      </c>
      <c r="E32" s="8">
        <v>17529</v>
      </c>
      <c r="F32" s="8">
        <v>14449.41</v>
      </c>
      <c r="G32" s="8">
        <v>14449.409999999996</v>
      </c>
      <c r="H32" s="30">
        <v>2900.9235086495037</v>
      </c>
      <c r="I32" s="8"/>
      <c r="J32" s="8">
        <f t="shared" si="0"/>
        <v>-3079.59</v>
      </c>
      <c r="K32" s="24">
        <v>571</v>
      </c>
      <c r="L32" s="25"/>
    </row>
    <row r="33" spans="2:12" ht="12.75">
      <c r="B33" s="6" t="s">
        <v>34</v>
      </c>
      <c r="C33" s="13">
        <v>641000007</v>
      </c>
      <c r="D33" s="7">
        <v>26748</v>
      </c>
      <c r="E33" s="8">
        <v>26748</v>
      </c>
      <c r="F33" s="8">
        <v>21175.5</v>
      </c>
      <c r="G33" s="8">
        <v>21175.499999999996</v>
      </c>
      <c r="H33" s="30">
        <v>4770.961121196531</v>
      </c>
      <c r="I33" s="8"/>
      <c r="J33" s="8">
        <f t="shared" si="0"/>
        <v>-5572.5</v>
      </c>
      <c r="K33" s="24">
        <v>602</v>
      </c>
      <c r="L33" s="25"/>
    </row>
    <row r="34" spans="2:12" ht="12.75">
      <c r="B34" s="6" t="s">
        <v>35</v>
      </c>
      <c r="C34" s="13">
        <v>641000022</v>
      </c>
      <c r="D34" s="7">
        <v>18445</v>
      </c>
      <c r="E34" s="8">
        <v>18445</v>
      </c>
      <c r="F34" s="8">
        <v>18356.54</v>
      </c>
      <c r="G34" s="8">
        <v>18356.54</v>
      </c>
      <c r="H34" s="30">
        <v>1370.7625988617172</v>
      </c>
      <c r="I34" s="8"/>
      <c r="J34" s="8">
        <f t="shared" si="0"/>
        <v>-88.45999999999913</v>
      </c>
      <c r="K34" s="24">
        <v>733</v>
      </c>
      <c r="L34" s="25"/>
    </row>
    <row r="35" spans="2:12" ht="12.75">
      <c r="B35" s="6" t="s">
        <v>36</v>
      </c>
      <c r="C35" s="13">
        <v>641600001</v>
      </c>
      <c r="D35" s="7">
        <v>19528</v>
      </c>
      <c r="E35" s="8">
        <v>19528</v>
      </c>
      <c r="F35" s="8">
        <v>8485.25</v>
      </c>
      <c r="G35" s="8">
        <v>8485.25</v>
      </c>
      <c r="H35" s="30">
        <v>4629.035287885719</v>
      </c>
      <c r="I35" s="8"/>
      <c r="J35" s="8">
        <f t="shared" si="0"/>
        <v>-11042.75</v>
      </c>
      <c r="K35" s="24">
        <v>122</v>
      </c>
      <c r="L35" s="25"/>
    </row>
    <row r="36" spans="2:12" ht="12.75">
      <c r="B36" s="6" t="s">
        <v>37</v>
      </c>
      <c r="C36" s="13">
        <v>840200025</v>
      </c>
      <c r="D36" s="7">
        <v>27237</v>
      </c>
      <c r="E36" s="8">
        <v>27237</v>
      </c>
      <c r="F36" s="8">
        <v>27288.7</v>
      </c>
      <c r="G36" s="8">
        <v>27237</v>
      </c>
      <c r="H36" s="30">
        <v>1836.6377050297688</v>
      </c>
      <c r="I36" s="8">
        <f>SUM(F36-E36)</f>
        <v>51.70000000000073</v>
      </c>
      <c r="J36" s="8"/>
      <c r="K36" s="24">
        <v>1100</v>
      </c>
      <c r="L36" s="25"/>
    </row>
    <row r="37" spans="2:12" ht="12.75">
      <c r="B37" s="6" t="s">
        <v>38</v>
      </c>
      <c r="C37" s="13">
        <v>840200026</v>
      </c>
      <c r="D37" s="7">
        <v>163273</v>
      </c>
      <c r="E37" s="8">
        <v>163273</v>
      </c>
      <c r="F37" s="8">
        <v>162005.31</v>
      </c>
      <c r="G37" s="8">
        <v>162005.31</v>
      </c>
      <c r="H37" s="30">
        <v>5019.276114855498</v>
      </c>
      <c r="I37" s="8"/>
      <c r="J37" s="8">
        <f t="shared" si="0"/>
        <v>-1267.6900000000023</v>
      </c>
      <c r="K37" s="24">
        <v>2994</v>
      </c>
      <c r="L37" s="25"/>
    </row>
    <row r="38" spans="2:12" ht="12.75">
      <c r="B38" s="6" t="s">
        <v>39</v>
      </c>
      <c r="C38" s="13">
        <v>840200028</v>
      </c>
      <c r="D38" s="7">
        <v>3476</v>
      </c>
      <c r="E38" s="8">
        <v>3476</v>
      </c>
      <c r="F38" s="8">
        <v>2570.24</v>
      </c>
      <c r="G38" s="8">
        <v>2570.2400000000002</v>
      </c>
      <c r="H38" s="30">
        <v>497.36337959581203</v>
      </c>
      <c r="I38" s="8"/>
      <c r="J38" s="8">
        <f t="shared" si="0"/>
        <v>-905.7600000000002</v>
      </c>
      <c r="K38" s="24">
        <v>80</v>
      </c>
      <c r="L38" s="25"/>
    </row>
    <row r="39" spans="2:12" ht="12.75">
      <c r="B39" s="6" t="s">
        <v>62</v>
      </c>
      <c r="C39" s="13">
        <v>840200048</v>
      </c>
      <c r="D39" s="7">
        <v>100196</v>
      </c>
      <c r="E39" s="8">
        <v>100196</v>
      </c>
      <c r="F39" s="8">
        <v>98927.55</v>
      </c>
      <c r="G39" s="8">
        <v>98927.54999999999</v>
      </c>
      <c r="H39" s="30">
        <v>3814.9308361970197</v>
      </c>
      <c r="I39" s="8"/>
      <c r="J39" s="8">
        <f t="shared" si="0"/>
        <v>-1268.449999999997</v>
      </c>
      <c r="K39" s="24">
        <v>3266</v>
      </c>
      <c r="L39" s="25"/>
    </row>
    <row r="40" spans="2:12" ht="12.75">
      <c r="B40" s="6" t="s">
        <v>40</v>
      </c>
      <c r="C40" s="13">
        <v>840200055</v>
      </c>
      <c r="D40" s="7">
        <v>3257</v>
      </c>
      <c r="E40" s="8">
        <v>3257</v>
      </c>
      <c r="F40" s="8">
        <v>2773.76</v>
      </c>
      <c r="G40" s="8">
        <v>2773.7599999999993</v>
      </c>
      <c r="H40" s="30">
        <v>409.0142765672637</v>
      </c>
      <c r="I40" s="8"/>
      <c r="J40" s="8">
        <f t="shared" si="0"/>
        <v>-483.2399999999998</v>
      </c>
      <c r="K40" s="24">
        <v>99</v>
      </c>
      <c r="L40" s="25"/>
    </row>
    <row r="41" spans="2:12" ht="12.75">
      <c r="B41" s="6" t="s">
        <v>41</v>
      </c>
      <c r="C41" s="13">
        <v>880200029</v>
      </c>
      <c r="D41" s="7">
        <v>63697</v>
      </c>
      <c r="E41" s="8">
        <v>63697</v>
      </c>
      <c r="F41" s="8">
        <v>63696.89</v>
      </c>
      <c r="G41" s="8">
        <v>63696.889999999985</v>
      </c>
      <c r="H41" s="30">
        <v>4304.1613032720325</v>
      </c>
      <c r="I41" s="8"/>
      <c r="J41" s="8">
        <f t="shared" si="0"/>
        <v>-0.11000000000058208</v>
      </c>
      <c r="K41" s="24">
        <v>1966</v>
      </c>
      <c r="L41" s="25"/>
    </row>
    <row r="42" spans="2:12" ht="12.75">
      <c r="B42" s="6" t="s">
        <v>42</v>
      </c>
      <c r="C42" s="13">
        <v>880200036</v>
      </c>
      <c r="D42" s="7">
        <v>10604</v>
      </c>
      <c r="E42" s="8">
        <v>10604</v>
      </c>
      <c r="F42" s="8">
        <v>10663.9</v>
      </c>
      <c r="G42" s="8">
        <v>10604</v>
      </c>
      <c r="H42" s="30">
        <v>0</v>
      </c>
      <c r="I42" s="8">
        <f>SUM(F42-E42)</f>
        <v>59.899999999999636</v>
      </c>
      <c r="J42" s="8"/>
      <c r="K42" s="24">
        <v>251</v>
      </c>
      <c r="L42" s="25"/>
    </row>
    <row r="43" spans="2:12" ht="12.75">
      <c r="B43" s="6" t="s">
        <v>43</v>
      </c>
      <c r="C43" s="13">
        <v>880200041</v>
      </c>
      <c r="D43" s="7">
        <v>5661</v>
      </c>
      <c r="E43" s="8">
        <v>5661</v>
      </c>
      <c r="F43" s="8">
        <v>5646.73</v>
      </c>
      <c r="G43" s="8">
        <v>5646.73</v>
      </c>
      <c r="H43" s="30">
        <v>835.5205974948087</v>
      </c>
      <c r="I43" s="8"/>
      <c r="J43" s="8">
        <f t="shared" si="0"/>
        <v>-14.270000000000437</v>
      </c>
      <c r="K43" s="24">
        <v>110</v>
      </c>
      <c r="L43" s="25"/>
    </row>
    <row r="44" spans="2:12" ht="12.75">
      <c r="B44" s="6" t="s">
        <v>44</v>
      </c>
      <c r="C44" s="13">
        <v>880200055</v>
      </c>
      <c r="D44" s="7">
        <v>13062</v>
      </c>
      <c r="E44" s="8">
        <v>13062</v>
      </c>
      <c r="F44" s="8">
        <v>12544.22</v>
      </c>
      <c r="G44" s="8">
        <v>12544.220000000001</v>
      </c>
      <c r="H44" s="30">
        <v>726.1733138598264</v>
      </c>
      <c r="I44" s="8"/>
      <c r="J44" s="8">
        <f t="shared" si="0"/>
        <v>-517.7800000000007</v>
      </c>
      <c r="K44" s="24">
        <v>370</v>
      </c>
      <c r="L44" s="25"/>
    </row>
    <row r="45" spans="2:12" ht="12.75">
      <c r="B45" s="6" t="s">
        <v>45</v>
      </c>
      <c r="C45" s="13">
        <v>880200056</v>
      </c>
      <c r="D45" s="7">
        <v>2018</v>
      </c>
      <c r="E45" s="8">
        <v>2018</v>
      </c>
      <c r="F45" s="8">
        <v>1991.5</v>
      </c>
      <c r="G45" s="8">
        <v>1991.5</v>
      </c>
      <c r="H45" s="30">
        <v>208.96311997766324</v>
      </c>
      <c r="I45" s="8"/>
      <c r="J45" s="8">
        <f t="shared" si="0"/>
        <v>-26.5</v>
      </c>
      <c r="K45" s="24">
        <v>49</v>
      </c>
      <c r="L45" s="25"/>
    </row>
    <row r="46" spans="2:12" ht="12.75">
      <c r="B46" s="6" t="s">
        <v>46</v>
      </c>
      <c r="C46" s="13">
        <v>885100007</v>
      </c>
      <c r="D46" s="7">
        <v>53905</v>
      </c>
      <c r="E46" s="8">
        <v>53905</v>
      </c>
      <c r="F46" s="8">
        <v>52848.34</v>
      </c>
      <c r="G46" s="8">
        <v>52848.34000000001</v>
      </c>
      <c r="H46" s="30">
        <v>5462.252899241246</v>
      </c>
      <c r="I46" s="8"/>
      <c r="J46" s="8">
        <f t="shared" si="0"/>
        <v>-1056.6600000000035</v>
      </c>
      <c r="K46" s="24">
        <v>894</v>
      </c>
      <c r="L46" s="25"/>
    </row>
    <row r="47" spans="2:12" ht="11.25" customHeight="1">
      <c r="B47" s="6" t="s">
        <v>47</v>
      </c>
      <c r="C47" s="13">
        <v>887600002</v>
      </c>
      <c r="D47" s="7">
        <v>48624</v>
      </c>
      <c r="E47" s="8">
        <v>48624</v>
      </c>
      <c r="F47" s="8">
        <v>43452.62</v>
      </c>
      <c r="G47" s="8">
        <v>43452.619999999995</v>
      </c>
      <c r="H47" s="30">
        <v>4049.339949838136</v>
      </c>
      <c r="I47" s="8"/>
      <c r="J47" s="8">
        <f t="shared" si="0"/>
        <v>-5171.379999999997</v>
      </c>
      <c r="K47" s="24">
        <v>1226</v>
      </c>
      <c r="L47" s="25"/>
    </row>
    <row r="48" spans="2:12" ht="17.25" customHeight="1">
      <c r="B48" s="6" t="s">
        <v>63</v>
      </c>
      <c r="C48" s="13">
        <v>888300008</v>
      </c>
      <c r="D48" s="7">
        <v>11406</v>
      </c>
      <c r="E48" s="8">
        <v>11406</v>
      </c>
      <c r="F48" s="8">
        <v>11759.57</v>
      </c>
      <c r="G48" s="8">
        <v>11406</v>
      </c>
      <c r="H48" s="30">
        <v>1210.96701208197</v>
      </c>
      <c r="I48" s="8">
        <f>SUM(F48-E48)</f>
        <v>353.5699999999997</v>
      </c>
      <c r="J48" s="8"/>
      <c r="K48" s="24">
        <v>322</v>
      </c>
      <c r="L48" s="25"/>
    </row>
    <row r="49" spans="2:12" ht="12.75">
      <c r="B49" s="6" t="s">
        <v>48</v>
      </c>
      <c r="C49" s="13">
        <v>900200006</v>
      </c>
      <c r="D49" s="7">
        <v>22148</v>
      </c>
      <c r="E49" s="8">
        <v>22148</v>
      </c>
      <c r="F49" s="8">
        <v>21031.45</v>
      </c>
      <c r="G49" s="8">
        <v>21031.450000000004</v>
      </c>
      <c r="H49" s="30">
        <v>2208.4019422323554</v>
      </c>
      <c r="I49" s="8"/>
      <c r="J49" s="8">
        <f t="shared" si="0"/>
        <v>-1116.5499999999993</v>
      </c>
      <c r="K49" s="24">
        <v>725</v>
      </c>
      <c r="L49" s="25"/>
    </row>
    <row r="50" spans="2:12" ht="12.75">
      <c r="B50" s="6" t="s">
        <v>49</v>
      </c>
      <c r="C50" s="13">
        <v>900200056</v>
      </c>
      <c r="D50" s="7">
        <v>54202</v>
      </c>
      <c r="E50" s="8">
        <v>54202</v>
      </c>
      <c r="F50" s="8">
        <v>48636.14</v>
      </c>
      <c r="G50" s="8">
        <v>48636.14</v>
      </c>
      <c r="H50" s="30">
        <v>3614.404155478536</v>
      </c>
      <c r="I50" s="8"/>
      <c r="J50" s="8">
        <f t="shared" si="0"/>
        <v>-5565.860000000001</v>
      </c>
      <c r="K50" s="24">
        <v>935</v>
      </c>
      <c r="L50" s="25"/>
    </row>
    <row r="51" spans="2:12" ht="12.75">
      <c r="B51" s="6" t="s">
        <v>50</v>
      </c>
      <c r="C51" s="13">
        <v>900200058</v>
      </c>
      <c r="D51" s="7">
        <v>82744</v>
      </c>
      <c r="E51" s="8">
        <v>82744</v>
      </c>
      <c r="F51" s="8">
        <v>82860.42</v>
      </c>
      <c r="G51" s="8">
        <v>82743.99999999999</v>
      </c>
      <c r="H51" s="30">
        <v>5913.818018037198</v>
      </c>
      <c r="I51" s="8">
        <f>SUM(F51-E51)</f>
        <v>116.41999999999825</v>
      </c>
      <c r="J51" s="8"/>
      <c r="K51" s="24">
        <v>1215</v>
      </c>
      <c r="L51" s="25"/>
    </row>
    <row r="52" spans="2:12" ht="12.75">
      <c r="B52" s="6" t="s">
        <v>51</v>
      </c>
      <c r="C52" s="13">
        <v>900200082</v>
      </c>
      <c r="D52" s="7">
        <v>9671</v>
      </c>
      <c r="E52" s="8">
        <v>9671</v>
      </c>
      <c r="F52" s="8">
        <v>8466.75</v>
      </c>
      <c r="G52" s="8">
        <v>8466.75</v>
      </c>
      <c r="H52" s="30">
        <v>1453.5828528083953</v>
      </c>
      <c r="I52" s="8"/>
      <c r="J52" s="8">
        <f t="shared" si="0"/>
        <v>-1204.25</v>
      </c>
      <c r="K52" s="24">
        <v>162</v>
      </c>
      <c r="L52" s="25"/>
    </row>
    <row r="53" spans="2:12" ht="12.75">
      <c r="B53" s="6" t="s">
        <v>52</v>
      </c>
      <c r="C53" s="13">
        <v>900200086</v>
      </c>
      <c r="D53" s="7">
        <v>33771</v>
      </c>
      <c r="E53" s="8">
        <v>33771</v>
      </c>
      <c r="F53" s="8">
        <v>32401.22</v>
      </c>
      <c r="G53" s="8">
        <v>32401.22</v>
      </c>
      <c r="H53" s="30">
        <v>1856.7050430796921</v>
      </c>
      <c r="I53" s="8"/>
      <c r="J53" s="8">
        <f t="shared" si="0"/>
        <v>-1369.7799999999988</v>
      </c>
      <c r="K53" s="24">
        <v>903</v>
      </c>
      <c r="L53" s="25"/>
    </row>
    <row r="54" spans="2:12" ht="12.75">
      <c r="B54" s="6" t="s">
        <v>53</v>
      </c>
      <c r="C54" s="13">
        <v>900200087</v>
      </c>
      <c r="D54" s="7">
        <v>27120</v>
      </c>
      <c r="E54" s="8">
        <v>27120</v>
      </c>
      <c r="F54" s="8">
        <v>23978.51</v>
      </c>
      <c r="G54" s="8">
        <v>23978.51</v>
      </c>
      <c r="H54" s="30">
        <v>2597.9984587101058</v>
      </c>
      <c r="I54" s="8"/>
      <c r="J54" s="8">
        <f t="shared" si="0"/>
        <v>-3141.4900000000016</v>
      </c>
      <c r="K54" s="24">
        <v>531</v>
      </c>
      <c r="L54" s="25"/>
    </row>
    <row r="55" spans="2:12" ht="12.75">
      <c r="B55" s="6" t="s">
        <v>54</v>
      </c>
      <c r="C55" s="13">
        <v>900200088</v>
      </c>
      <c r="D55" s="7">
        <v>13902</v>
      </c>
      <c r="E55" s="8">
        <v>13902</v>
      </c>
      <c r="F55" s="8">
        <v>13756.14</v>
      </c>
      <c r="G55" s="8">
        <v>13756.14</v>
      </c>
      <c r="H55" s="30">
        <v>819.4141958870767</v>
      </c>
      <c r="I55" s="8"/>
      <c r="J55" s="8">
        <f t="shared" si="0"/>
        <v>-145.86000000000058</v>
      </c>
      <c r="K55" s="24">
        <v>326</v>
      </c>
      <c r="L55" s="25"/>
    </row>
    <row r="56" spans="2:12" ht="12.75">
      <c r="B56" s="6" t="s">
        <v>55</v>
      </c>
      <c r="C56" s="13">
        <v>900200089</v>
      </c>
      <c r="D56" s="7">
        <v>184814</v>
      </c>
      <c r="E56" s="8">
        <v>184814</v>
      </c>
      <c r="F56" s="8">
        <v>181559.17</v>
      </c>
      <c r="G56" s="8">
        <v>181559.17</v>
      </c>
      <c r="H56" s="30">
        <v>4821.325340379539</v>
      </c>
      <c r="I56" s="8"/>
      <c r="J56" s="8">
        <f t="shared" si="0"/>
        <v>-3254.829999999987</v>
      </c>
      <c r="K56" s="24">
        <v>4705</v>
      </c>
      <c r="L56" s="25"/>
    </row>
    <row r="57" spans="2:12" ht="12.75">
      <c r="B57" s="6" t="s">
        <v>56</v>
      </c>
      <c r="C57" s="13">
        <v>901200007</v>
      </c>
      <c r="D57" s="7">
        <v>33149</v>
      </c>
      <c r="E57" s="8">
        <v>33149</v>
      </c>
      <c r="F57" s="8">
        <v>30493.25</v>
      </c>
      <c r="G57" s="8">
        <v>30493.25</v>
      </c>
      <c r="H57" s="30">
        <v>4024.7418447917717</v>
      </c>
      <c r="I57" s="8"/>
      <c r="J57" s="8">
        <f t="shared" si="0"/>
        <v>-2655.75</v>
      </c>
      <c r="K57" s="24">
        <v>902</v>
      </c>
      <c r="L57" s="25">
        <v>50</v>
      </c>
    </row>
    <row r="58" spans="2:12" ht="12.75">
      <c r="B58" s="6" t="s">
        <v>57</v>
      </c>
      <c r="C58" s="13">
        <v>901200014</v>
      </c>
      <c r="D58" s="7">
        <v>45354</v>
      </c>
      <c r="E58" s="8">
        <v>45354</v>
      </c>
      <c r="F58" s="8">
        <v>42591.4</v>
      </c>
      <c r="G58" s="8">
        <v>42563.880000000005</v>
      </c>
      <c r="H58" s="30">
        <v>5189.766069806175</v>
      </c>
      <c r="I58" s="8"/>
      <c r="J58" s="8">
        <f t="shared" si="0"/>
        <v>-2762.5999999999985</v>
      </c>
      <c r="K58" s="24">
        <v>589</v>
      </c>
      <c r="L58" s="25">
        <v>150</v>
      </c>
    </row>
    <row r="59" spans="2:12" ht="12.75">
      <c r="B59" s="6" t="s">
        <v>64</v>
      </c>
      <c r="C59" s="13">
        <v>901200021</v>
      </c>
      <c r="D59" s="7">
        <v>37814</v>
      </c>
      <c r="E59" s="8">
        <v>37814</v>
      </c>
      <c r="F59" s="8">
        <v>37871.67</v>
      </c>
      <c r="G59" s="8">
        <v>37814</v>
      </c>
      <c r="H59" s="30">
        <v>2325.8889924413425</v>
      </c>
      <c r="I59" s="8">
        <f>SUM(F59-E59)</f>
        <v>57.669999999998254</v>
      </c>
      <c r="J59" s="8"/>
      <c r="K59" s="24">
        <v>1239</v>
      </c>
      <c r="L59" s="25"/>
    </row>
    <row r="60" spans="2:12" ht="11.25" customHeight="1">
      <c r="B60" s="6" t="s">
        <v>65</v>
      </c>
      <c r="C60" s="13">
        <v>905700001</v>
      </c>
      <c r="D60" s="7">
        <v>13891</v>
      </c>
      <c r="E60" s="8">
        <v>13891</v>
      </c>
      <c r="F60" s="8">
        <v>9741.63</v>
      </c>
      <c r="G60" s="8">
        <v>9741.63</v>
      </c>
      <c r="H60" s="30">
        <v>2487.9176796553525</v>
      </c>
      <c r="I60" s="8"/>
      <c r="J60" s="8">
        <f t="shared" si="0"/>
        <v>-4149.370000000001</v>
      </c>
      <c r="K60" s="24">
        <v>284</v>
      </c>
      <c r="L60" s="25"/>
    </row>
    <row r="61" spans="2:12" s="27" customFormat="1" ht="15">
      <c r="B61" s="28" t="s">
        <v>2</v>
      </c>
      <c r="C61" s="9"/>
      <c r="D61" s="10">
        <f aca="true" t="shared" si="1" ref="D61:L61">SUM(D8:D60)</f>
        <v>3097400</v>
      </c>
      <c r="E61" s="10">
        <f t="shared" si="1"/>
        <v>3097400</v>
      </c>
      <c r="F61" s="10">
        <f t="shared" si="1"/>
        <v>3014358.3699999996</v>
      </c>
      <c r="G61" s="10">
        <f t="shared" si="1"/>
        <v>3013530.4700000007</v>
      </c>
      <c r="H61" s="31">
        <f t="shared" si="1"/>
        <v>190725.66744031516</v>
      </c>
      <c r="I61" s="10">
        <f t="shared" si="1"/>
        <v>729.5700000000088</v>
      </c>
      <c r="J61" s="10">
        <f t="shared" si="1"/>
        <v>-83771.19999999998</v>
      </c>
      <c r="K61" s="11">
        <f t="shared" si="1"/>
        <v>65110</v>
      </c>
      <c r="L61" s="14">
        <f t="shared" si="1"/>
        <v>966</v>
      </c>
    </row>
  </sheetData>
  <sheetProtection/>
  <mergeCells count="6">
    <mergeCell ref="A2:L2"/>
    <mergeCell ref="B7:C7"/>
    <mergeCell ref="K5:K6"/>
    <mergeCell ref="L5:L6"/>
    <mergeCell ref="B5:C6"/>
    <mergeCell ref="D5:J5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2021-03-15T14:34:57Z</cp:lastPrinted>
  <dcterms:created xsi:type="dcterms:W3CDTF">2006-03-14T12:21:32Z</dcterms:created>
  <dcterms:modified xsi:type="dcterms:W3CDTF">2021-03-15T14:35:06Z</dcterms:modified>
  <cp:category/>
  <cp:version/>
  <cp:contentType/>
  <cp:contentStatus/>
</cp:coreProperties>
</file>