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0 NVD statistikas parskati\Vestis\Par 2017 gadu\Pielikumi_majas\"/>
    </mc:Choice>
  </mc:AlternateContent>
  <bookViews>
    <workbookView xWindow="0" yWindow="0" windowWidth="28800" windowHeight="11325"/>
  </bookViews>
  <sheets>
    <sheet name="SATURA RĀDĪTĀJS" sheetId="5" r:id="rId1"/>
    <sheet name="1" sheetId="1" r:id="rId2"/>
    <sheet name="2" sheetId="2" r:id="rId3"/>
    <sheet name="3" sheetId="4" r:id="rId4"/>
    <sheet name="4" sheetId="6" r:id="rId5"/>
    <sheet name="5" sheetId="7" r:id="rId6"/>
    <sheet name="6" sheetId="8" r:id="rId7"/>
    <sheet name="7" sheetId="10" r:id="rId8"/>
    <sheet name="8" sheetId="11" r:id="rId9"/>
    <sheet name="9." sheetId="12" r:id="rId10"/>
    <sheet name="10" sheetId="13" r:id="rId11"/>
    <sheet name="11" sheetId="14" r:id="rId12"/>
    <sheet name="12" sheetId="15" r:id="rId13"/>
    <sheet name="13" sheetId="16" r:id="rId14"/>
    <sheet name="14" sheetId="17" r:id="rId15"/>
    <sheet name="15" sheetId="18" r:id="rId16"/>
    <sheet name="16" sheetId="19" r:id="rId17"/>
    <sheet name="17" sheetId="20" r:id="rId18"/>
    <sheet name="18" sheetId="21" r:id="rId19"/>
    <sheet name="19" sheetId="22" r:id="rId20"/>
    <sheet name="20" sheetId="23" r:id="rId21"/>
    <sheet name="21" sheetId="24" r:id="rId22"/>
    <sheet name="22" sheetId="25" r:id="rId23"/>
    <sheet name="23" sheetId="26" r:id="rId24"/>
  </sheets>
  <definedNames>
    <definedName name="_xlnm.Print_Area" localSheetId="1">'1'!$A$1:$I$12</definedName>
    <definedName name="_xlnm.Print_Area" localSheetId="10">'10'!$A$1:$T$13</definedName>
    <definedName name="_xlnm.Print_Area" localSheetId="0">'SATURA RĀDĪTĀJS'!$B$2:$C$29</definedName>
  </definedNames>
  <calcPr calcId="162913"/>
</workbook>
</file>

<file path=xl/calcChain.xml><?xml version="1.0" encoding="utf-8"?>
<calcChain xmlns="http://schemas.openxmlformats.org/spreadsheetml/2006/main">
  <c r="B20" i="4" l="1"/>
  <c r="D17" i="15" l="1"/>
  <c r="C17" i="15"/>
  <c r="E28" i="14"/>
  <c r="D28" i="14"/>
  <c r="C28" i="14"/>
  <c r="B28" i="14"/>
  <c r="K8" i="13"/>
  <c r="K7" i="13"/>
  <c r="Q6" i="13"/>
  <c r="N6" i="13"/>
  <c r="K6" i="13"/>
  <c r="H6" i="13"/>
  <c r="G6" i="13"/>
  <c r="F6" i="13"/>
  <c r="E6" i="13" s="1"/>
  <c r="B6" i="13"/>
  <c r="Q5" i="13"/>
  <c r="N5" i="13"/>
  <c r="K5" i="13"/>
  <c r="H5" i="13"/>
  <c r="G5" i="13"/>
  <c r="F5" i="13"/>
  <c r="B5" i="13"/>
  <c r="B16" i="12"/>
  <c r="G24" i="2"/>
  <c r="F24" i="2"/>
  <c r="E24" i="2"/>
  <c r="D24" i="2"/>
  <c r="C24" i="2"/>
  <c r="B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E17" i="15" l="1"/>
  <c r="E5" i="13"/>
  <c r="H24" i="2"/>
</calcChain>
</file>

<file path=xl/sharedStrings.xml><?xml version="1.0" encoding="utf-8"?>
<sst xmlns="http://schemas.openxmlformats.org/spreadsheetml/2006/main" count="618" uniqueCount="342">
  <si>
    <t>Valsts, uz kuru izsniegta S1 veidlapa</t>
  </si>
  <si>
    <t>Gads</t>
  </si>
  <si>
    <t>LR sociāli apdrošinātas personas un to ģimenes locekļi, kuru dzīvesvieta ir citā Dalībvalstī</t>
  </si>
  <si>
    <t>LR sociāli apdrošinātas personas, kuras nosūtītas uz citu Dalībvalsti amata pienākumu izpildei</t>
  </si>
  <si>
    <t>Bezdarbnieki, kuri saņem bezdarbnieka pabalstu un, kuri, vēloties meklēt darbu citā Dalībvalsti, ir saņēmuši U2 veidlapu</t>
  </si>
  <si>
    <t>Kopā</t>
  </si>
  <si>
    <t>Ierosināto lietu skaits</t>
  </si>
  <si>
    <t>Administratīvo aktu skaits</t>
  </si>
  <si>
    <t>Labvēlīgu administratīvo aktu skaits</t>
  </si>
  <si>
    <t>Nelabvēlīgu administratīvo aktu skaits</t>
  </si>
  <si>
    <t>Lēmumu par lietas izbeigšanu skaits</t>
  </si>
  <si>
    <t>Lēmumu par atteikumu ierosināt administratīvo lietu skaits</t>
  </si>
  <si>
    <t>2017.gads</t>
  </si>
  <si>
    <t>-</t>
  </si>
  <si>
    <t>2016. gads</t>
  </si>
  <si>
    <t>2015. gads</t>
  </si>
  <si>
    <t>2014. gads</t>
  </si>
  <si>
    <t>2017. gads</t>
  </si>
  <si>
    <t>2013. gads</t>
  </si>
  <si>
    <t>2012. gads</t>
  </si>
  <si>
    <t>2011. gads</t>
  </si>
  <si>
    <t>2010. gads</t>
  </si>
  <si>
    <t>2009. gads</t>
  </si>
  <si>
    <t>Apdrošinātās personas</t>
  </si>
  <si>
    <t>Ģimenes locekļi</t>
  </si>
  <si>
    <t>Apdrošinātās persona</t>
  </si>
  <si>
    <t>Apvienotā Karaliste</t>
  </si>
  <si>
    <t>Austrija</t>
  </si>
  <si>
    <t>2017. gada ietvaros LR pensijas saņēmējiem izdoto S 1 veidlapu skaits sadalījumā pa valstīm</t>
  </si>
  <si>
    <t>Valsts</t>
  </si>
  <si>
    <t>Skaits</t>
  </si>
  <si>
    <t>Beļģija</t>
  </si>
  <si>
    <t>Bulgārija</t>
  </si>
  <si>
    <t>Čehija</t>
  </si>
  <si>
    <t>Dānija</t>
  </si>
  <si>
    <t>Francija</t>
  </si>
  <si>
    <t>Grieķija</t>
  </si>
  <si>
    <t>Horvātija</t>
  </si>
  <si>
    <t>Igaunija</t>
  </si>
  <si>
    <t>Īrija</t>
  </si>
  <si>
    <t>Islande</t>
  </si>
  <si>
    <t>Itālija</t>
  </si>
  <si>
    <t>Kipra</t>
  </si>
  <si>
    <t>Lietuva</t>
  </si>
  <si>
    <t>Lihtenšteina</t>
  </si>
  <si>
    <t>Luksemburga</t>
  </si>
  <si>
    <t>Malta</t>
  </si>
  <si>
    <t>Nīderlande</t>
  </si>
  <si>
    <t>Norvēģija</t>
  </si>
  <si>
    <t>Polija</t>
  </si>
  <si>
    <t>Portugāle</t>
  </si>
  <si>
    <t>Rumānija</t>
  </si>
  <si>
    <t>Slovākija</t>
  </si>
  <si>
    <t>Slovēnija</t>
  </si>
  <si>
    <t>Somija</t>
  </si>
  <si>
    <t>Spānija</t>
  </si>
  <si>
    <t>Šveice</t>
  </si>
  <si>
    <t>Ungārija</t>
  </si>
  <si>
    <t>Vācija</t>
  </si>
  <si>
    <t>Zviedrija</t>
  </si>
  <si>
    <t>Izsniegto EVAK un EVAK AS skaits (laika periodā no 2009. – 2017. gadam)</t>
  </si>
  <si>
    <t>Dienestā saņemto pieprasījumu izsniegt EVAK AS skaits (laika periodā no 2006. – 2017. gadam)</t>
  </si>
  <si>
    <t>Spēkā esošo EVAK skaits uz 2017. gada 31. decembri</t>
  </si>
  <si>
    <t>Izsniegto S 2 veidlapu skaits (laika periodā no 2006. – 2017. gadam)</t>
  </si>
  <si>
    <t>Plānveida veselības aprūpes pakalpojumi, kuru saņemšanai citā Dalībvalstī personai ir izdots labvēlīgs administratīvais akts un izsniegta S 2 veidlapa</t>
  </si>
  <si>
    <t>Valstis, kurās, pamatojoties uz izsniegto S 2 veidlapu, personām 2017. gadā sniegti plānveida veselības aprūpes pakalpojumi</t>
  </si>
  <si>
    <t>Administratīvo lietu skaits par izdevumu atmaksu fiziskām personām par saņemtajiem veselības aprūpes pakalpojumiem citā Dalībvalstī (laika periodā no 2009.-2017.gadam)</t>
  </si>
  <si>
    <t>2017. gadā citu Dalībvalstu veikto norēķinu apjoms (EUR), ņemot par pamatu vidējās veselības aprūpes izmaksas</t>
  </si>
  <si>
    <t>2017. gadā Dienesta veikto norēķinu apjoms, ņemot par pamatu sniegto veselības aprūpes pakalpojumu vidējās izmaksas</t>
  </si>
  <si>
    <t>Citu Dalībvalstu pieprasījumu apjoms, pamatojoties uz faktiskajām veselības aprūpes izmaksām (laika periodā no 2010. – 2017. gadam)</t>
  </si>
  <si>
    <t>EVAK</t>
  </si>
  <si>
    <t>EVAK AS</t>
  </si>
  <si>
    <t>101 256</t>
  </si>
  <si>
    <t>92 972</t>
  </si>
  <si>
    <t>86 019</t>
  </si>
  <si>
    <t>74 592</t>
  </si>
  <si>
    <t>74 742</t>
  </si>
  <si>
    <t>71 295</t>
  </si>
  <si>
    <t>58 389</t>
  </si>
  <si>
    <t>51 599</t>
  </si>
  <si>
    <t>53 460</t>
  </si>
  <si>
    <t>EVAK AS pieprasījumu skaits</t>
  </si>
  <si>
    <t>2008. gads</t>
  </si>
  <si>
    <t>2007. gads</t>
  </si>
  <si>
    <t>2006. gads</t>
  </si>
  <si>
    <t>EVAK skaits</t>
  </si>
  <si>
    <t>270 620</t>
  </si>
  <si>
    <t>31.12.2016.</t>
  </si>
  <si>
    <t>250 800</t>
  </si>
  <si>
    <t>31.12.2015.</t>
  </si>
  <si>
    <t>231 954</t>
  </si>
  <si>
    <t>31.12.2014.</t>
  </si>
  <si>
    <t>218 109</t>
  </si>
  <si>
    <t>31.12.2013.</t>
  </si>
  <si>
    <t>201 387</t>
  </si>
  <si>
    <t>31.12.2012.</t>
  </si>
  <si>
    <t>174 019</t>
  </si>
  <si>
    <t>31.12.2011.</t>
  </si>
  <si>
    <t>155 693</t>
  </si>
  <si>
    <t>31.12.2010.</t>
  </si>
  <si>
    <t>103 076</t>
  </si>
  <si>
    <t>Izsniegto S 2 veidlapu skaits</t>
  </si>
  <si>
    <t>Veselības aprūpes pakalpojuma veids</t>
  </si>
  <si>
    <t>Pakalpojumu skaits</t>
  </si>
  <si>
    <t>Ģenētiskās analīzes</t>
  </si>
  <si>
    <t>Acs operācijas</t>
  </si>
  <si>
    <t>Cilmes šūnu donora meklēšana, alogēna cilmes šūnu transplantācija, kā arī komplikāciju ārstēšana</t>
  </si>
  <si>
    <t>Himērisma analīzes personai pēc alogēnas cilmes šūnu transplantācijas</t>
  </si>
  <si>
    <t>Ķirurģiska ārstēšana</t>
  </si>
  <si>
    <t>Dažādas konsultācijas (dažos gadījumos arī specifiski izmeklējumi un/vai ķirurģiska ārstēšana)</t>
  </si>
  <si>
    <t>Kaula smadzeņu transplantācija (bērniem) un komplikāciju ārstēšana</t>
  </si>
  <si>
    <t>Asinsvadu anostomožu lāzerablācija, veicot fetoskopiju (grūtniecēm)</t>
  </si>
  <si>
    <t>Izotopu terapija</t>
  </si>
  <si>
    <t>Minimālas reziduālas slimības (MRD) monitorēšana un kontrole pēc PCR (faktiskā laikā veikta polimerāzes ķēdes reakcija) kaulu smadzeņu aspirātā personai ar indikācijām alogēnu cilmes šūnu transplantācijai</t>
  </si>
  <si>
    <t>Dalībvalsts</t>
  </si>
  <si>
    <t>Stereotaktiska galvas smadzeņu veidojuma biopsija</t>
  </si>
  <si>
    <t>Aknu transplantācija (bērniem)</t>
  </si>
  <si>
    <t>Smadzeņu dziļā stimulācija</t>
  </si>
  <si>
    <t>Protonu terapija</t>
  </si>
  <si>
    <t>CO2, skābekļa saturācijas, sirdsdarbības un elpošanas frekvences noteikšana, izmantojot multi-kanālu polisomnogrāfijas monitoru ar mērķi pielāgot mākslīgās plaušu ventilācijas aparāta parametrus atbilstoši izmaiņām augošā bērna elpošanas funkcijām</t>
  </si>
  <si>
    <t>Cilmes šūnu savākšana, augstu devu ķīmijterapija un sekojoša autologo cilmes šūnu transplantācija</t>
  </si>
  <si>
    <t>Protezēšana pēc ķirurģiskas ceļa un pēdas locītavas korekcijas</t>
  </si>
  <si>
    <t xml:space="preserve">Pulmonālā balona angioplastija </t>
  </si>
  <si>
    <t>Kārtējā etapa VEPTR sistēmas pagarināšanas operācija</t>
  </si>
  <si>
    <t>Sirds transplantācija</t>
  </si>
  <si>
    <t xml:space="preserve">Stereo EEG (elektro encefalogramma) ar dziļajiem smadzeņu elektrodiem </t>
  </si>
  <si>
    <t>Vienlaicīga krūšu un vēdera aortas un to zaru endoprotezēšana</t>
  </si>
  <si>
    <t>Dalībvalsts, kurā saņemti veselības aprūpes pakalpojumi</t>
  </si>
  <si>
    <t>Lēmums par iesnieguma atzīšanu par neiesniegtu</t>
  </si>
  <si>
    <t>Lēmumu skaits par lietas izbeigšanu</t>
  </si>
  <si>
    <t>Izdevumu atmaksa saskaņā ar citas Dalībvalsts noteikto tarifu</t>
  </si>
  <si>
    <t>Saskaņā ar Regulu</t>
  </si>
  <si>
    <t>Saskaņā ar LV tarifu</t>
  </si>
  <si>
    <t>Izdevumu atmaksa saskaņā ar LR noteiktajiem veselības aprūpes tarifiem</t>
  </si>
  <si>
    <t>Atlīdzināmās summas apmērs, EUR</t>
  </si>
  <si>
    <t>Veselības aprūpes pakalpojums</t>
  </si>
  <si>
    <t>Personas samaksātā summa, EUR</t>
  </si>
  <si>
    <t>Personai atmaksājamā summa, EUR</t>
  </si>
  <si>
    <t>Personai atmaksātā summa procentos pret samaksāto summu</t>
  </si>
  <si>
    <t>Dzemdības, ķeizargrieziens
Vecmātes pirmreizēja vai atkārtota grūtnieces vai nedēļnieces apskate</t>
  </si>
  <si>
    <t>Neatliekamā / nepieciešamā medicīniskā palīdzība ārpus valsts apmaksātās sistēmas. Sekundārās veselības aprūpes ārsta konsultācija. Radioloģisks izmeklējums. Brūces apdare. Pārsēja uzlikšana.</t>
  </si>
  <si>
    <t>Sievietes reproduktīvas sistēmas manipulācijas operāciju zālē. Laboratorijas izmeklējumi.</t>
  </si>
  <si>
    <t xml:space="preserve">Radioloģiski izmeklējumi. Laboratorijas izmeklējumi.
Dilatācija un kiretāža (D&amp;C), konizācija un radioimplants, malignitātes dēļ. Ķīmijterapija pieaugušajiem. Iegurņa orgānu izņemšana, radikāla histerektomija un radikāla vulvektomija. 
Sekundārās veselības aprūpes ārsta konsultācija. </t>
  </si>
  <si>
    <t>Sekundārās veselības aprūpes ārsta konsultācija. 
Artroskopiska ceļa locītavas sinovijektomija.
Brūces primārā apdare.
Artroskopiska ceļa locītavas skrimšļa defekta mozaikplastika.</t>
  </si>
  <si>
    <t>Pieprasījumu skaits</t>
  </si>
  <si>
    <t>Neatliekamā / nepieciešamā medicīniskā palīdzība ārpus valsts apmaksātās sistēmas. Divas primārās veselības aprūpes ārsta konsultācijas. Sirds funkcionālais izmeklējums.</t>
  </si>
  <si>
    <t>Izsniegto izziņu skaits</t>
  </si>
  <si>
    <t>Intrakraniāla centrālās nervu sistēmas audzēja ķirurģija</t>
  </si>
  <si>
    <t xml:space="preserve">Neatliekamā / nepieciešamā medicīniskā palīdzība ārpus valsts apmaksātās sistēmas. Četras hroniskās hemodialīzes dienas stacionārā. </t>
  </si>
  <si>
    <t>Neatliekamā / nepieciešamā medicīniskā palīdzība ārpus valsts apmaksātās sistēmas. Sekundārās veselības aprūpes ārsta konsultācija. Radioloģisks izmeklējums.</t>
  </si>
  <si>
    <t>Neatliekamā / nepieciešamā medicīniskā palīdzība ārpus valsts apmaksātās sistēmas. Primārās veselības aprūpes ārsta konsultācija.</t>
  </si>
  <si>
    <t>Lapraskopija, vienas puses adneksektomija, cistektomija.</t>
  </si>
  <si>
    <t xml:space="preserve">Sekundārās veselības aprūpes ārsta konsultācija. Laboratoriskie izmeklējumi. Datorizēta  elektroencefalogrāfija,  transkraniāla magnētiskā stimulācija (17 transkraniālas procedūras ar teta viļņiem). </t>
  </si>
  <si>
    <t>Staru terapija.</t>
  </si>
  <si>
    <t>Kopā izrakstītie rēķini, EUR</t>
  </si>
  <si>
    <t>Saņemtās summas, EUR</t>
  </si>
  <si>
    <t>Apvienotā karaliste</t>
  </si>
  <si>
    <t>14 587.57</t>
  </si>
  <si>
    <t>25 215.79</t>
  </si>
  <si>
    <t>2 819.08</t>
  </si>
  <si>
    <t>3 205.27</t>
  </si>
  <si>
    <t>1 966.99</t>
  </si>
  <si>
    <t>Čehijas Republika</t>
  </si>
  <si>
    <t>3 877.47</t>
  </si>
  <si>
    <t>1 918.15</t>
  </si>
  <si>
    <t>10 017.45</t>
  </si>
  <si>
    <t>10 132.81</t>
  </si>
  <si>
    <t>8 615.35</t>
  </si>
  <si>
    <t>2 345.25</t>
  </si>
  <si>
    <t>30 295.64</t>
  </si>
  <si>
    <t>27 354.67</t>
  </si>
  <si>
    <t>2 747.30</t>
  </si>
  <si>
    <t>1 062.71</t>
  </si>
  <si>
    <t>6 047.09</t>
  </si>
  <si>
    <t>2 875.40</t>
  </si>
  <si>
    <t>59 398.39</t>
  </si>
  <si>
    <t>66 724.57</t>
  </si>
  <si>
    <t>6 987.98</t>
  </si>
  <si>
    <t>5 038.11</t>
  </si>
  <si>
    <t>7 358.01</t>
  </si>
  <si>
    <t>12 249.96</t>
  </si>
  <si>
    <t>10 012.32</t>
  </si>
  <si>
    <t>6 730.64</t>
  </si>
  <si>
    <t>1 564.84</t>
  </si>
  <si>
    <t>2 796.64</t>
  </si>
  <si>
    <t>36 220.82</t>
  </si>
  <si>
    <t>9 817.10</t>
  </si>
  <si>
    <t>12 004.22</t>
  </si>
  <si>
    <t>5 771.77</t>
  </si>
  <si>
    <t>2 195.36</t>
  </si>
  <si>
    <t>39 465.72</t>
  </si>
  <si>
    <t>29 068.72</t>
  </si>
  <si>
    <t>9 148.31</t>
  </si>
  <si>
    <t>12 640.60</t>
  </si>
  <si>
    <t>273 777.12</t>
  </si>
  <si>
    <t>225 606.09</t>
  </si>
  <si>
    <t>Dienesta sagatavotie pieprasījumi (rēķini), EUR</t>
  </si>
  <si>
    <t>Citu dalībvalstu veiktie norēķini, EUR</t>
  </si>
  <si>
    <t>230 374.60</t>
  </si>
  <si>
    <t>204 157.30</t>
  </si>
  <si>
    <t>124 934.54</t>
  </si>
  <si>
    <t>152 397.80</t>
  </si>
  <si>
    <t>215 077.75</t>
  </si>
  <si>
    <t>161 748.03</t>
  </si>
  <si>
    <t>170 411.13</t>
  </si>
  <si>
    <t>173 127.63</t>
  </si>
  <si>
    <t>201 161.33</t>
  </si>
  <si>
    <t>180 338.86</t>
  </si>
  <si>
    <t>62 170.78</t>
  </si>
  <si>
    <t>71 491.27</t>
  </si>
  <si>
    <t>78 897.70</t>
  </si>
  <si>
    <t>Veidlapas sagatavošanas gads</t>
  </si>
  <si>
    <t>Veidlapu skaits
(rēķini, pamatojoties uz faktiskajām veselības aprūpes izmaksām)</t>
  </si>
  <si>
    <t>165 584.73</t>
  </si>
  <si>
    <t>147 090.75</t>
  </si>
  <si>
    <t>Skaita pieaugums, pretstatot iepriekšējo gadu</t>
  </si>
  <si>
    <t xml:space="preserve"> +395</t>
  </si>
  <si>
    <t xml:space="preserve"> +470</t>
  </si>
  <si>
    <t xml:space="preserve"> +348</t>
  </si>
  <si>
    <t xml:space="preserve"> +342</t>
  </si>
  <si>
    <t>-179</t>
  </si>
  <si>
    <t xml:space="preserve"> +402</t>
  </si>
  <si>
    <t>-912</t>
  </si>
  <si>
    <t xml:space="preserve"> +933</t>
  </si>
  <si>
    <t>-101</t>
  </si>
  <si>
    <t xml:space="preserve"> +307</t>
  </si>
  <si>
    <t>Kopā iesniegtās summas apmaksai, EUR</t>
  </si>
  <si>
    <t>Apmaksātās summas, EUR</t>
  </si>
  <si>
    <t>90 884.62</t>
  </si>
  <si>
    <t>300 134.65</t>
  </si>
  <si>
    <t>253 793.39</t>
  </si>
  <si>
    <t>10 926.70</t>
  </si>
  <si>
    <t>1 461.14</t>
  </si>
  <si>
    <t>396 368.05</t>
  </si>
  <si>
    <t>1 310.22</t>
  </si>
  <si>
    <t>39 922.57</t>
  </si>
  <si>
    <t>4 172.84</t>
  </si>
  <si>
    <t>1 874.98</t>
  </si>
  <si>
    <t>23 526.53</t>
  </si>
  <si>
    <t>65 258.16</t>
  </si>
  <si>
    <t>181 135.41</t>
  </si>
  <si>
    <t>2 781.01</t>
  </si>
  <si>
    <t>24 802.00</t>
  </si>
  <si>
    <t>95 738.54</t>
  </si>
  <si>
    <t>15 028.39</t>
  </si>
  <si>
    <t>576 114.92</t>
  </si>
  <si>
    <t>10 422.91</t>
  </si>
  <si>
    <t>2 453.35</t>
  </si>
  <si>
    <t>187 742.54</t>
  </si>
  <si>
    <t>46 793.54</t>
  </si>
  <si>
    <t>20 479.69</t>
  </si>
  <si>
    <t>4 765.50</t>
  </si>
  <si>
    <t>2 646.50</t>
  </si>
  <si>
    <t>1 440.47</t>
  </si>
  <si>
    <t>48 301.93</t>
  </si>
  <si>
    <t>156 061.88</t>
  </si>
  <si>
    <t>8 030.41</t>
  </si>
  <si>
    <t>2 535 616.48</t>
  </si>
  <si>
    <t>653 565.97</t>
  </si>
  <si>
    <t>10 666 364.75</t>
  </si>
  <si>
    <t>5 573 178.05</t>
  </si>
  <si>
    <t>Uzrādītā veidlapa</t>
  </si>
  <si>
    <t>Dienesta samaksātā summa, EUR</t>
  </si>
  <si>
    <t>EVAK/EVAK AS</t>
  </si>
  <si>
    <t>2 705 758. 82</t>
  </si>
  <si>
    <t>S 1</t>
  </si>
  <si>
    <t>1 804 186. 26</t>
  </si>
  <si>
    <t>S2 (pieaugušie)</t>
  </si>
  <si>
    <t>761 126. 68</t>
  </si>
  <si>
    <t>S2 (bērni)</t>
  </si>
  <si>
    <t>397 844. 83</t>
  </si>
  <si>
    <t>5 668 916.59</t>
  </si>
  <si>
    <t>Citu dalībvalstu sagatavotie pieprasījumi (rēķini), EUR</t>
  </si>
  <si>
    <t>10 666 364.74</t>
  </si>
  <si>
    <t>10 736 959.67</t>
  </si>
  <si>
    <t>10 232 163.11</t>
  </si>
  <si>
    <t>9 307 946.24</t>
  </si>
  <si>
    <t>8 795 064.30</t>
  </si>
  <si>
    <t>7 431 616.51</t>
  </si>
  <si>
    <t>7 139 774.55</t>
  </si>
  <si>
    <t>2 572 268.93</t>
  </si>
  <si>
    <t>Veidlapas saņemšanas gads</t>
  </si>
  <si>
    <t>Saņemto veidlapu skaits (rēķini, pamatojoties uz faktiskajām veselības aprūpes izmaksām)</t>
  </si>
  <si>
    <t>-2172</t>
  </si>
  <si>
    <t xml:space="preserve"> +791</t>
  </si>
  <si>
    <t xml:space="preserve"> +1274</t>
  </si>
  <si>
    <t>-40</t>
  </si>
  <si>
    <t xml:space="preserve"> +2944</t>
  </si>
  <si>
    <t xml:space="preserve"> +1453</t>
  </si>
  <si>
    <t xml:space="preserve"> +1965</t>
  </si>
  <si>
    <t xml:space="preserve"> +913</t>
  </si>
  <si>
    <t xml:space="preserve"> +864</t>
  </si>
  <si>
    <t xml:space="preserve"> +354</t>
  </si>
  <si>
    <t xml:space="preserve"> +420</t>
  </si>
  <si>
    <t>Dienesta atgūtās summas apmērs, EUR</t>
  </si>
  <si>
    <t>Citām Dalībvalstīm samaksāto summu apmērs, EUR</t>
  </si>
  <si>
    <t>9 447 285.02</t>
  </si>
  <si>
    <t>3 191 468.15</t>
  </si>
  <si>
    <t>170 411.15</t>
  </si>
  <si>
    <t>9 192 374.67</t>
  </si>
  <si>
    <t>8 899 082.12</t>
  </si>
  <si>
    <t>8 424 297.49</t>
  </si>
  <si>
    <t>3 827 873.97</t>
  </si>
  <si>
    <t>2 711 093.66</t>
  </si>
  <si>
    <t>2017. gada ietvaros izsniegto S 1 veidlapu skaits LR sociāli apdrošinātām personām un viņu ģimenes locekļiem  uz dzīvesvietu vai komandējuma vietu, sadalījumā pa valstīm</t>
  </si>
  <si>
    <t xml:space="preserve">Pielikuma "Medicīnas pakalpojumi Eiropas Savienības, Eiropas Ekonomikas zonas dalībvalstīs un Šveicē" satura rādītājs </t>
  </si>
  <si>
    <t>31.12.2017.</t>
  </si>
  <si>
    <t>Dienestā saņemto iesniegumu un izsniegto E104 un S041 veidlapu skaits (laika periodā no 2011. – 2017. gadam)</t>
  </si>
  <si>
    <t>2017. gadā Dienesta veiktie norēķini citām Dalībvalstīm sadalījumā pa veidlapu veidiem</t>
  </si>
  <si>
    <t>Administratīvo lietu skaits par S 1 veidlapu izsniegšanu LR sociāli apdrošinātām personām un viņu ģimenes locekļiem uz dzīvesvietu vai komandējuma vietu (laika periodā no 2009. – 2017. gadam)</t>
  </si>
  <si>
    <t>Dienesta sagatavoto pieprasījumu apjoms un citu Dalībvalstu samaksātās summas (laika periodā no 2010. – 2017. gadam)</t>
  </si>
  <si>
    <t>Izdevums "Vēstis 2017" Nr. 26</t>
  </si>
  <si>
    <t>1. Administratīvo lietu skaits par S 1 veidlapu izsniegšanu LR sociāli apdrošinātām personām un viņu ģimenes locekļiem uz dzīvesvietu vai komandējuma vietu (laika periodā no 2009.– 2017. gadam)</t>
  </si>
  <si>
    <t>2. 2017. gada ietvaros izsniegto S 1 veidlapu skaits LR sociāli apdrošinātām personām un viņu ģimenes locekļiem  uz dzīvesvietu vai komandējuma vietu, sadalījumā pa valstīm</t>
  </si>
  <si>
    <t>2016.gada ietvaros izdoto administratīvo aktu skaits par izdevumu atmaksu fiziskām personām par citā Dalībvalstī saņemtajiem veselības aprūpes pakalpojumiem un administratīvajā aktā noteiktās atlīdzināmās summas (sadalījumā pa valstīm)</t>
  </si>
  <si>
    <t>2017. gadā veiktā izdevumu atmaksa fiziskām personām par citā Dalībvalstī saņemtajiem veselības aprūpes pakalpojumiem, piemērojot LR veselības aprūpes tarifus (samaksātās summas procentuālā attiecība pret atlīdzināto summu)</t>
  </si>
  <si>
    <t>2017. gadā Dienesta sagatavoto pieprasījumu apjoms, pamatojoties uz faktiskajām veselības aprūpes izmaksām, un citu Dalībvalstu veikto norēķinu apjoms, EUR</t>
  </si>
  <si>
    <t>LR pieprasījumu (rēķinu) citām Dalībvalstīm par LR sniegtajiem veselības aprūpes pakalpojumiem citas Dalībvalsts sociāli apdrošinātām personām dinamika (laika periodā no 2006.– 2017. gadam)</t>
  </si>
  <si>
    <t>2017. gadā Dienestā iesniegto pieprasījumu apjoms par Latvijā sociāli apdrošinātām personām sniegtajiem veselības aprūpes pakalpojumiem, ņemot par pamatu sniegto veselības aprūpes pakalpojumu faktiskās izmaksas un Dienesta veikto norēķinu apjomu</t>
  </si>
  <si>
    <t>Starpvalstu norēķini, pamatojoties uz ES tiesību aktiem sociālā nodrošinājuma sistēmu koordinēšanas jomā – Dienesta atgūto un samaksāto summu salīdzinājums (laika periodā no 2010. – 2017. gadam)</t>
  </si>
  <si>
    <t>Citu Dalībvalstu pieprasījumu (rēķinu), pamatojoties uz faktiskajām veselības aprūpes izmaksām, par LR sociāli apdrošinātām personām nodrošinātajiem veselības aprūpes pakalpojumiem citā Dalībvalstī dinamika (laika periodā no 2006. – 2017. gadam)</t>
  </si>
  <si>
    <t>3. 2017. gada ietvaros LR pensijas saņēmējiem izdoto S 1 veidlapu skaits sadalījumā pa valstīm</t>
  </si>
  <si>
    <t>4. Izsniegto EVAK un EVAK AS skaits (laika periodā no 2009. – 2017. gadam)</t>
  </si>
  <si>
    <t>5. Dienestā saņemto pieprasījumu izsniegt EVAK AS skaits (laika periodā no 2006. – 2017. gadam)</t>
  </si>
  <si>
    <t>6. Spēkā esošo EVAK skaits uz 2017. gada 31. decembri</t>
  </si>
  <si>
    <t>7. Izsniegto S 2 veidlapu skaits (laika periodā no 2006. – 2017. gadam)</t>
  </si>
  <si>
    <t>8. Plānveida veselības aprūpes pakalpojumi, kuru saņemšanai citā Dalībvalstī personai ir izdots labvēlīgs administratīvais akts un izsniegta S 2 veidlapa</t>
  </si>
  <si>
    <t>9. Valstis, kurās, pamatojoties uz izsniegto S 2 veidlapu, personām 2017. gadā sniegti plānveida veselības aprūpes pakalpojumi</t>
  </si>
  <si>
    <t>10. Administratīvo lietu skaits par izdevumu atmaksu fiziskām personām par saņemtajiem veselības aprūpes pakalpojumiem citā Dalībvalstī (laika periodā no 2009. – 2017. gadam)</t>
  </si>
  <si>
    <t>11. 2016.gada ietvaros izdoto administratīvo aktu skaits par izdevumu atmaksu fiziskām personām par citā Dalībvalstī saņemtajiem veselības aprūpes pakalpojumiem un administratīvajā aktā noteiktās atlīdzināmās summas (sadalījumā pa valstīm)</t>
  </si>
  <si>
    <t>12. 2017. gadā veiktā izdevumu atmaksa fiziskām personām par citā Dalībvalstī saņemtajiem veselības aprūpes pakalpojumiem, piemērojot LR veselības aprūpes tarifus (samaksātās summas procentuālā attiecība pret atlīdzināto summu)</t>
  </si>
  <si>
    <t>13. Dienestā saņemto iesniegumu un izsniegto E104 un S041 veidlapu skaits (laika periodā no 2011. – 2017. gadam)</t>
  </si>
  <si>
    <t>14. 2017. gadā Dienesta sagatavoto pieprasījumu apjoms, pamatojoties uz faktiskajām veselības aprūpes izmaksām, un citu Dalībvalstu veikto norēķinu apjoms, EUR</t>
  </si>
  <si>
    <t>15. Citu Dalībvalstu veikto norēķinu apjoms (EUR), ņemot par pamatu vidējās veselības aprūpes izmaksas 2017. g.</t>
  </si>
  <si>
    <t>16. Dienesta sagatavoto pieprasījumu apjoms un citu Dalībvalstu samaksātās summas (laika periodā no 2010. –  2017. gadam)</t>
  </si>
  <si>
    <t>17. LR pieprasījumu (rēķinu) citām Dalībvalstīm par LR sniegtajiem veselības aprūpes pakalpojumiem citas Dalībvalsts sociāli apdrošinātām personām dinamika (laika periodā no 2006. – 2017. gadam)</t>
  </si>
  <si>
    <t>18. Dienestā iesniegto pieprasījumu apjoms par Latvijā sociāli apdrošinātām personām sniegtajiem veselības aprūpes pakalpojumiem, ņemot par pamatu sniegto veselības aprūpes pakalpojumu faktiskās izmaksas un Dienesta veikto norēķinu apjomu 2017. gadā</t>
  </si>
  <si>
    <t>19. Dienesta veikto norēķinu apjoms, ņemot par pamatu sniegto veselības aprūpes pakalpojumu vidējās izmaksas 2017. gadā</t>
  </si>
  <si>
    <t>20. Dienesta veiktie norēķini citām Dalībvalstīm sadalījumā pa veidlapu veidiem 2017. gadā</t>
  </si>
  <si>
    <t>21. Citu Dalībvalstu pieprasījumu apjoms, pamatojoties uz faktiskajām veselības aprūpes izmaksām (laika periodā no 2010. – 2017. gadam)</t>
  </si>
  <si>
    <t xml:space="preserve">22. Citu Dalībvalstu pieprasījumu (rēķinu), pamatojoties uz faktiskajām veselības aprūpes izmaksām, par LR sociāli apdrošinātām personām nodrošinātajiem veselības aprūpes pakalpojumiem citā Dalībvalstī dinamika (laika periodā no 2006. – 2017. gadam)         </t>
  </si>
  <si>
    <r>
      <t xml:space="preserve">23. Starpvalstu norēķini, pamatojoties uz ES tiesību aktiem sociālā nodrošinājuma sistēmu koordinēšanas jomā – Dienesta atgūto un samaksāto summu salīdzinājums 
</t>
    </r>
    <r>
      <rPr>
        <sz val="12"/>
        <rFont val="Arial"/>
        <family val="2"/>
        <charset val="186"/>
      </rPr>
      <t>(laika periodā no 2010. – 2017. gadam)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</si>
</sst>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color rgb="FF000000"/>
      <name val="Arial"/>
    </font>
    <font>
      <sz val="10"/>
      <color rgb="FFE36C0A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2"/>
      <name val="Arial"/>
      <family val="2"/>
      <charset val="186"/>
    </font>
    <font>
      <u/>
      <sz val="10"/>
      <color theme="10"/>
      <name val="Arial"/>
    </font>
    <font>
      <u/>
      <sz val="10"/>
      <name val="Arial"/>
      <family val="2"/>
      <charset val="186"/>
    </font>
    <font>
      <b/>
      <sz val="16"/>
      <color rgb="FFE36C0A"/>
      <name val="Arial"/>
      <family val="2"/>
      <charset val="186"/>
    </font>
    <font>
      <b/>
      <sz val="14"/>
      <name val="Arial"/>
      <family val="2"/>
      <charset val="186"/>
    </font>
    <font>
      <b/>
      <sz val="11"/>
      <name val="Arial"/>
      <family val="2"/>
      <charset val="186"/>
    </font>
    <font>
      <sz val="11"/>
      <name val="Arial"/>
      <family val="2"/>
      <charset val="186"/>
    </font>
    <font>
      <sz val="11"/>
      <color rgb="FF000000"/>
      <name val="Arial"/>
      <family val="2"/>
      <charset val="186"/>
    </font>
    <font>
      <b/>
      <sz val="11"/>
      <color rgb="FF000000"/>
      <name val="Arial"/>
      <family val="2"/>
      <charset val="186"/>
    </font>
    <font>
      <sz val="12"/>
      <name val="Arial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rgb="FF666666"/>
      </patternFill>
    </fill>
    <fill>
      <patternFill patternType="solid">
        <fgColor theme="5" tint="0.39997558519241921"/>
        <bgColor rgb="FF66666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EFEFEF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36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vertical="center" wrapText="1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/>
    <xf numFmtId="0" fontId="4" fillId="0" borderId="0" xfId="0" applyFont="1" applyFill="1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8" fillId="3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9" fillId="0" borderId="6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0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0" fontId="10" fillId="7" borderId="1" xfId="0" applyFont="1" applyFill="1" applyBorder="1" applyAlignment="1">
      <alignment horizontal="left" vertical="center"/>
    </xf>
    <xf numFmtId="0" fontId="10" fillId="7" borderId="1" xfId="0" applyFont="1" applyFill="1" applyBorder="1" applyAlignment="1">
      <alignment horizontal="left" vertical="center" wrapText="1"/>
    </xf>
    <xf numFmtId="4" fontId="10" fillId="7" borderId="1" xfId="0" applyNumberFormat="1" applyFont="1" applyFill="1" applyBorder="1" applyAlignment="1">
      <alignment horizontal="center" vertical="center"/>
    </xf>
    <xf numFmtId="10" fontId="10" fillId="7" borderId="1" xfId="0" applyNumberFormat="1" applyFont="1" applyFill="1" applyBorder="1" applyAlignment="1">
      <alignment horizontal="center" vertical="center"/>
    </xf>
    <xf numFmtId="0" fontId="0" fillId="0" borderId="17" xfId="0" applyFont="1" applyBorder="1" applyAlignment="1"/>
    <xf numFmtId="0" fontId="14" fillId="0" borderId="17" xfId="0" applyFont="1" applyBorder="1"/>
    <xf numFmtId="0" fontId="9" fillId="0" borderId="17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vertical="center"/>
    </xf>
    <xf numFmtId="0" fontId="9" fillId="0" borderId="17" xfId="0" applyFont="1" applyBorder="1" applyAlignment="1">
      <alignment horizontal="center" vertical="center"/>
    </xf>
    <xf numFmtId="0" fontId="9" fillId="0" borderId="17" xfId="0" applyFont="1" applyBorder="1" applyAlignment="1"/>
    <xf numFmtId="0" fontId="9" fillId="0" borderId="17" xfId="0" applyFont="1" applyBorder="1" applyAlignment="1">
      <alignment wrapText="1"/>
    </xf>
    <xf numFmtId="0" fontId="9" fillId="0" borderId="17" xfId="0" applyFont="1" applyBorder="1"/>
    <xf numFmtId="0" fontId="9" fillId="0" borderId="17" xfId="0" applyFont="1" applyBorder="1" applyAlignment="1">
      <alignment vertical="center"/>
    </xf>
    <xf numFmtId="0" fontId="9" fillId="0" borderId="17" xfId="0" applyFont="1" applyBorder="1" applyAlignment="1">
      <alignment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6" borderId="1" xfId="0" applyFont="1" applyFill="1" applyBorder="1" applyAlignment="1">
      <alignment vertical="center"/>
    </xf>
    <xf numFmtId="0" fontId="19" fillId="6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vertical="center" wrapText="1"/>
    </xf>
    <xf numFmtId="0" fontId="18" fillId="0" borderId="5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6" fillId="5" borderId="1" xfId="0" applyFont="1" applyFill="1" applyBorder="1" applyAlignment="1">
      <alignment vertical="center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6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/>
    </xf>
    <xf numFmtId="0" fontId="16" fillId="6" borderId="1" xfId="0" applyFont="1" applyFill="1" applyBorder="1" applyAlignment="1">
      <alignment vertical="center" wrapText="1"/>
    </xf>
    <xf numFmtId="0" fontId="16" fillId="6" borderId="1" xfId="0" applyFont="1" applyFill="1" applyBorder="1" applyAlignment="1">
      <alignment horizontal="center" vertical="center" wrapText="1"/>
    </xf>
    <xf numFmtId="4" fontId="16" fillId="6" borderId="1" xfId="0" applyNumberFormat="1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left" vertical="center"/>
    </xf>
    <xf numFmtId="0" fontId="16" fillId="5" borderId="6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left" vertical="center"/>
    </xf>
    <xf numFmtId="0" fontId="16" fillId="4" borderId="1" xfId="0" applyFont="1" applyFill="1" applyBorder="1" applyAlignment="1">
      <alignment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/>
    </xf>
    <xf numFmtId="0" fontId="18" fillId="0" borderId="6" xfId="0" applyFont="1" applyBorder="1" applyAlignment="1">
      <alignment horizontal="center" vertical="center"/>
    </xf>
    <xf numFmtId="0" fontId="16" fillId="4" borderId="6" xfId="0" applyFont="1" applyFill="1" applyBorder="1" applyAlignment="1">
      <alignment vertical="center"/>
    </xf>
    <xf numFmtId="0" fontId="16" fillId="4" borderId="6" xfId="0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center"/>
    </xf>
    <xf numFmtId="0" fontId="16" fillId="4" borderId="6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vertical="center" wrapText="1"/>
    </xf>
    <xf numFmtId="0" fontId="18" fillId="0" borderId="0" xfId="0" applyFont="1" applyAlignment="1"/>
    <xf numFmtId="0" fontId="17" fillId="5" borderId="1" xfId="0" applyFont="1" applyFill="1" applyBorder="1" applyAlignment="1">
      <alignment horizontal="center" vertical="center" wrapText="1"/>
    </xf>
    <xf numFmtId="0" fontId="13" fillId="0" borderId="0" xfId="1" applyFont="1" applyAlignment="1">
      <alignment vertical="center"/>
    </xf>
    <xf numFmtId="0" fontId="13" fillId="0" borderId="18" xfId="1" applyFont="1" applyBorder="1" applyAlignment="1">
      <alignment vertical="center"/>
    </xf>
    <xf numFmtId="0" fontId="13" fillId="0" borderId="19" xfId="1" applyFont="1" applyBorder="1" applyAlignment="1">
      <alignment vertical="center"/>
    </xf>
    <xf numFmtId="0" fontId="15" fillId="0" borderId="17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vertical="center"/>
    </xf>
    <xf numFmtId="0" fontId="16" fillId="5" borderId="9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vertical="center"/>
    </xf>
    <xf numFmtId="0" fontId="16" fillId="5" borderId="4" xfId="0" applyFont="1" applyFill="1" applyBorder="1" applyAlignment="1">
      <alignment horizontal="left" vertical="center" wrapText="1"/>
    </xf>
    <xf numFmtId="0" fontId="17" fillId="3" borderId="5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outlinePr summaryBelow="0" summaryRight="0"/>
    <pageSetUpPr fitToPage="1"/>
  </sheetPr>
  <dimension ref="A1:AA1009"/>
  <sheetViews>
    <sheetView tabSelected="1" topLeftCell="A4" zoomScale="85" zoomScaleNormal="85" workbookViewId="0">
      <selection activeCell="A4" sqref="A4"/>
    </sheetView>
  </sheetViews>
  <sheetFormatPr defaultColWidth="0" defaultRowHeight="15.75" customHeight="1" zeroHeight="1" x14ac:dyDescent="0.2"/>
  <cols>
    <col min="1" max="1" width="10.28515625" customWidth="1"/>
    <col min="2" max="2" width="5" customWidth="1"/>
    <col min="3" max="3" width="209.85546875" customWidth="1"/>
    <col min="4" max="27" width="0" hidden="1" customWidth="1"/>
    <col min="28" max="16384" width="14.42578125" hidden="1"/>
  </cols>
  <sheetData>
    <row r="1" spans="1:27" ht="15.75" customHeight="1" x14ac:dyDescent="0.2">
      <c r="A1" s="37"/>
      <c r="B1" s="37"/>
      <c r="C1" s="37"/>
    </row>
    <row r="2" spans="1:27" ht="19.5" customHeight="1" x14ac:dyDescent="0.3">
      <c r="A2" s="37"/>
      <c r="B2" s="38" t="s">
        <v>311</v>
      </c>
      <c r="C2" s="38"/>
    </row>
    <row r="3" spans="1:27" ht="19.5" customHeight="1" x14ac:dyDescent="0.3">
      <c r="A3" s="37"/>
      <c r="B3" s="38"/>
      <c r="C3" s="38"/>
    </row>
    <row r="4" spans="1:27" ht="19.5" customHeight="1" x14ac:dyDescent="0.3">
      <c r="A4" s="37"/>
      <c r="B4" s="38"/>
      <c r="C4" s="38"/>
    </row>
    <row r="5" spans="1:27" ht="25.5" customHeight="1" x14ac:dyDescent="0.2">
      <c r="A5" s="37"/>
      <c r="B5" s="119" t="s">
        <v>305</v>
      </c>
      <c r="C5" s="119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 ht="15.75" customHeight="1" x14ac:dyDescent="0.2">
      <c r="A6" s="37"/>
      <c r="B6" s="39"/>
      <c r="C6" s="40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 ht="15.75" customHeight="1" x14ac:dyDescent="0.2">
      <c r="A7" s="37"/>
      <c r="B7" s="41">
        <v>1</v>
      </c>
      <c r="C7" s="116" t="s">
        <v>309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 ht="15.75" customHeight="1" x14ac:dyDescent="0.2">
      <c r="A8" s="37"/>
      <c r="B8" s="41">
        <v>2</v>
      </c>
      <c r="C8" s="118" t="s">
        <v>304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 ht="15.75" customHeight="1" x14ac:dyDescent="0.2">
      <c r="A9" s="37"/>
      <c r="B9" s="41">
        <v>3</v>
      </c>
      <c r="C9" s="118" t="s">
        <v>28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 ht="15.75" customHeight="1" x14ac:dyDescent="0.2">
      <c r="A10" s="37"/>
      <c r="B10" s="41">
        <v>4</v>
      </c>
      <c r="C10" s="116" t="s">
        <v>60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5.75" customHeight="1" x14ac:dyDescent="0.2">
      <c r="A11" s="37"/>
      <c r="B11" s="41">
        <v>5</v>
      </c>
      <c r="C11" s="118" t="s">
        <v>61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15" customHeight="1" x14ac:dyDescent="0.2">
      <c r="A12" s="37"/>
      <c r="B12" s="41">
        <v>6</v>
      </c>
      <c r="C12" s="116" t="s">
        <v>62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15.75" customHeight="1" x14ac:dyDescent="0.2">
      <c r="A13" s="37"/>
      <c r="B13" s="41">
        <v>7</v>
      </c>
      <c r="C13" s="117" t="s">
        <v>63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15.75" customHeight="1" x14ac:dyDescent="0.2">
      <c r="A14" s="37"/>
      <c r="B14" s="41">
        <v>8</v>
      </c>
      <c r="C14" s="117" t="s">
        <v>64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15.75" customHeight="1" x14ac:dyDescent="0.2">
      <c r="A15" s="37"/>
      <c r="B15" s="41">
        <v>9</v>
      </c>
      <c r="C15" s="117" t="s">
        <v>65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15.75" customHeight="1" x14ac:dyDescent="0.2">
      <c r="A16" s="37"/>
      <c r="B16" s="41">
        <v>10</v>
      </c>
      <c r="C16" s="118" t="s">
        <v>66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15.75" customHeight="1" x14ac:dyDescent="0.2">
      <c r="A17" s="37"/>
      <c r="B17" s="41">
        <v>11</v>
      </c>
      <c r="C17" s="118" t="s">
        <v>314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15.75" customHeight="1" x14ac:dyDescent="0.2">
      <c r="A18" s="37"/>
      <c r="B18" s="41">
        <v>12</v>
      </c>
      <c r="C18" s="116" t="s">
        <v>315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15.75" customHeight="1" x14ac:dyDescent="0.2">
      <c r="A19" s="37"/>
      <c r="B19" s="41">
        <v>13</v>
      </c>
      <c r="C19" s="117" t="s">
        <v>307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15.75" customHeight="1" x14ac:dyDescent="0.2">
      <c r="A20" s="37"/>
      <c r="B20" s="41">
        <v>14</v>
      </c>
      <c r="C20" s="117" t="s">
        <v>316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15.75" customHeight="1" x14ac:dyDescent="0.2">
      <c r="A21" s="37"/>
      <c r="B21" s="41">
        <v>15</v>
      </c>
      <c r="C21" s="118" t="s">
        <v>67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15.75" customHeight="1" x14ac:dyDescent="0.2">
      <c r="A22" s="37"/>
      <c r="B22" s="41">
        <v>16</v>
      </c>
      <c r="C22" s="116" t="s">
        <v>310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5.75" customHeight="1" x14ac:dyDescent="0.2">
      <c r="A23" s="37"/>
      <c r="B23" s="41">
        <v>17</v>
      </c>
      <c r="C23" s="118" t="s">
        <v>317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15.75" customHeight="1" x14ac:dyDescent="0.2">
      <c r="A24" s="37"/>
      <c r="B24" s="41">
        <v>18</v>
      </c>
      <c r="C24" s="116" t="s">
        <v>318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15.75" customHeight="1" x14ac:dyDescent="0.2">
      <c r="A25" s="37"/>
      <c r="B25" s="41">
        <v>19</v>
      </c>
      <c r="C25" s="117" t="s">
        <v>68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5.75" customHeight="1" x14ac:dyDescent="0.2">
      <c r="A26" s="37"/>
      <c r="B26" s="41">
        <v>20</v>
      </c>
      <c r="C26" s="117" t="s">
        <v>308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15.75" customHeight="1" x14ac:dyDescent="0.2">
      <c r="A27" s="37"/>
      <c r="B27" s="41">
        <v>21</v>
      </c>
      <c r="C27" s="117" t="s">
        <v>69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6.5" customHeight="1" x14ac:dyDescent="0.2">
      <c r="A28" s="37"/>
      <c r="B28" s="41">
        <v>22</v>
      </c>
      <c r="C28" s="117" t="s">
        <v>320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5.75" customHeight="1" x14ac:dyDescent="0.2">
      <c r="A29" s="37"/>
      <c r="B29" s="41">
        <v>23</v>
      </c>
      <c r="C29" s="118" t="s">
        <v>319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15.75" customHeight="1" x14ac:dyDescent="0.2">
      <c r="A30" s="37"/>
      <c r="B30" s="45"/>
      <c r="C30" s="46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15.75" customHeight="1" x14ac:dyDescent="0.2">
      <c r="A31" s="37"/>
      <c r="B31" s="42"/>
      <c r="C31" s="4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5.75" customHeight="1" x14ac:dyDescent="0.2">
      <c r="A32" s="37"/>
      <c r="B32" s="42"/>
      <c r="C32" s="4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5.75" hidden="1" customHeight="1" x14ac:dyDescent="0.2">
      <c r="A33" s="37"/>
      <c r="B33" s="42"/>
      <c r="C33" s="4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5.75" hidden="1" customHeight="1" x14ac:dyDescent="0.2">
      <c r="A34" s="37"/>
      <c r="B34" s="44"/>
      <c r="C34" s="44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5.75" hidden="1" customHeight="1" x14ac:dyDescent="0.2">
      <c r="B35" s="11"/>
      <c r="C35" s="11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5.75" hidden="1" customHeight="1" x14ac:dyDescent="0.2">
      <c r="B36" s="11"/>
      <c r="C36" s="11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5.75" hidden="1" customHeight="1" x14ac:dyDescent="0.2">
      <c r="B37" s="11"/>
      <c r="C37" s="11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5.75" hidden="1" customHeight="1" x14ac:dyDescent="0.2">
      <c r="B38" s="11"/>
      <c r="C38" s="11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5.75" hidden="1" customHeight="1" x14ac:dyDescent="0.2">
      <c r="B39" s="11"/>
      <c r="C39" s="11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5.75" hidden="1" customHeight="1" x14ac:dyDescent="0.2">
      <c r="B40" s="11"/>
      <c r="C40" s="11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5.75" hidden="1" customHeight="1" x14ac:dyDescent="0.2">
      <c r="B41" s="11"/>
      <c r="C41" s="11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5.75" hidden="1" customHeight="1" x14ac:dyDescent="0.2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5.75" hidden="1" customHeight="1" x14ac:dyDescent="0.2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2.75" hidden="1" x14ac:dyDescent="0.2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2.75" hidden="1" x14ac:dyDescent="0.2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2.75" hidden="1" x14ac:dyDescent="0.2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2.75" hidden="1" x14ac:dyDescent="0.2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2.75" hidden="1" x14ac:dyDescent="0.2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2:27" ht="12.75" hidden="1" x14ac:dyDescent="0.2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2:27" ht="12.75" hidden="1" x14ac:dyDescent="0.2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2:27" ht="12.75" hidden="1" x14ac:dyDescent="0.2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2:27" ht="12.75" hidden="1" x14ac:dyDescent="0.2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2:27" ht="12.75" hidden="1" x14ac:dyDescent="0.2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2:27" ht="12.75" hidden="1" x14ac:dyDescent="0.2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2:27" ht="12.75" hidden="1" x14ac:dyDescent="0.2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2:27" ht="12.75" hidden="1" x14ac:dyDescent="0.2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2:27" ht="12.75" hidden="1" x14ac:dyDescent="0.2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2:27" ht="12.75" hidden="1" x14ac:dyDescent="0.2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2:27" ht="12.75" hidden="1" x14ac:dyDescent="0.2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2:27" ht="12.75" hidden="1" x14ac:dyDescent="0.2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2:27" ht="12.75" hidden="1" x14ac:dyDescent="0.2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2:27" ht="12.75" hidden="1" x14ac:dyDescent="0.2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2:27" ht="12.75" hidden="1" x14ac:dyDescent="0.2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2:27" ht="12.75" hidden="1" x14ac:dyDescent="0.2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2:27" ht="12.75" hidden="1" x14ac:dyDescent="0.2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2:27" ht="12.75" hidden="1" x14ac:dyDescent="0.2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2:27" ht="12.75" hidden="1" x14ac:dyDescent="0.2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2:27" ht="12.75" hidden="1" x14ac:dyDescent="0.2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2:27" ht="12.75" hidden="1" x14ac:dyDescent="0.2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2:27" ht="12.75" hidden="1" x14ac:dyDescent="0.2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2:27" ht="12.75" hidden="1" x14ac:dyDescent="0.2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2:27" ht="12.75" hidden="1" x14ac:dyDescent="0.2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2:27" ht="12.75" hidden="1" x14ac:dyDescent="0.2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2:27" ht="12.75" hidden="1" x14ac:dyDescent="0.2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2:27" ht="12.75" hidden="1" x14ac:dyDescent="0.2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2:27" ht="12.75" hidden="1" x14ac:dyDescent="0.2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2:27" ht="12.75" hidden="1" x14ac:dyDescent="0.2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2:27" ht="12.75" hidden="1" x14ac:dyDescent="0.2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2:27" ht="12.75" hidden="1" x14ac:dyDescent="0.2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2:27" ht="12.75" hidden="1" x14ac:dyDescent="0.2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2:27" ht="12.75" hidden="1" x14ac:dyDescent="0.2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2:27" ht="12.75" hidden="1" x14ac:dyDescent="0.2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2:27" ht="12.75" hidden="1" x14ac:dyDescent="0.2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2:27" ht="12.75" hidden="1" x14ac:dyDescent="0.2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2:27" ht="12.75" hidden="1" x14ac:dyDescent="0.2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2:27" ht="12.75" hidden="1" x14ac:dyDescent="0.2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2:27" ht="12.75" hidden="1" x14ac:dyDescent="0.2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2:27" ht="12.75" hidden="1" x14ac:dyDescent="0.2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2:27" ht="12.75" hidden="1" x14ac:dyDescent="0.2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2:27" ht="12.75" hidden="1" x14ac:dyDescent="0.2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2:27" ht="12.75" hidden="1" x14ac:dyDescent="0.2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2:27" ht="12.75" hidden="1" x14ac:dyDescent="0.2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2:27" ht="12.75" hidden="1" x14ac:dyDescent="0.2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2:27" ht="12.75" hidden="1" x14ac:dyDescent="0.2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2:27" ht="12.75" hidden="1" x14ac:dyDescent="0.2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2:27" ht="12.75" hidden="1" x14ac:dyDescent="0.2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2:27" ht="12.75" hidden="1" x14ac:dyDescent="0.2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2:27" ht="12.75" hidden="1" x14ac:dyDescent="0.2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2:27" ht="12.75" hidden="1" x14ac:dyDescent="0.2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2:27" ht="12.75" hidden="1" x14ac:dyDescent="0.2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2:27" ht="12.75" hidden="1" x14ac:dyDescent="0.2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2:27" ht="12.75" hidden="1" x14ac:dyDescent="0.2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2:27" ht="12.75" hidden="1" x14ac:dyDescent="0.2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2:27" ht="12.75" hidden="1" x14ac:dyDescent="0.2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2:27" ht="12.75" hidden="1" x14ac:dyDescent="0.2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2:27" ht="12.75" hidden="1" x14ac:dyDescent="0.2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2:27" ht="12.75" hidden="1" x14ac:dyDescent="0.2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2:27" ht="12.75" hidden="1" x14ac:dyDescent="0.2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2:27" ht="12.75" hidden="1" x14ac:dyDescent="0.2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2:27" ht="12.75" hidden="1" x14ac:dyDescent="0.2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2:27" ht="12.75" hidden="1" x14ac:dyDescent="0.2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2:27" ht="12.75" hidden="1" x14ac:dyDescent="0.2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2:27" ht="12.75" hidden="1" x14ac:dyDescent="0.2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2:27" ht="12.75" hidden="1" x14ac:dyDescent="0.2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2:27" ht="12.75" hidden="1" x14ac:dyDescent="0.2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2:27" ht="12.75" hidden="1" x14ac:dyDescent="0.2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2:27" ht="12.75" hidden="1" x14ac:dyDescent="0.2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2:27" ht="12.75" hidden="1" x14ac:dyDescent="0.2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2:27" ht="12.75" hidden="1" x14ac:dyDescent="0.2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2:27" ht="12.75" hidden="1" x14ac:dyDescent="0.2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2:27" ht="12.75" hidden="1" x14ac:dyDescent="0.2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2:27" ht="12.75" hidden="1" x14ac:dyDescent="0.2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2:27" ht="12.75" hidden="1" x14ac:dyDescent="0.2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2:27" ht="12.75" hidden="1" x14ac:dyDescent="0.2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2:27" ht="12.75" hidden="1" x14ac:dyDescent="0.2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2:27" ht="12.75" hidden="1" x14ac:dyDescent="0.2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2:27" ht="12.75" hidden="1" x14ac:dyDescent="0.2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2:27" ht="12.75" hidden="1" x14ac:dyDescent="0.2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2:27" ht="12.75" hidden="1" x14ac:dyDescent="0.2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2:27" ht="12.75" hidden="1" x14ac:dyDescent="0.2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2:27" ht="12.75" hidden="1" x14ac:dyDescent="0.2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2:27" ht="12.75" hidden="1" x14ac:dyDescent="0.2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2:27" ht="12.75" hidden="1" x14ac:dyDescent="0.2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2:27" ht="12.75" hidden="1" x14ac:dyDescent="0.2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2:27" ht="12.75" hidden="1" x14ac:dyDescent="0.2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2:27" ht="12.75" hidden="1" x14ac:dyDescent="0.2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2:27" ht="12.75" hidden="1" x14ac:dyDescent="0.2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2:27" ht="12.75" hidden="1" x14ac:dyDescent="0.2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2:27" ht="12.75" hidden="1" x14ac:dyDescent="0.2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2:27" ht="12.75" hidden="1" x14ac:dyDescent="0.2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2:27" ht="12.75" hidden="1" x14ac:dyDescent="0.2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2:27" ht="12.75" hidden="1" x14ac:dyDescent="0.2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2:27" ht="12.75" hidden="1" x14ac:dyDescent="0.2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2:27" ht="12.75" hidden="1" x14ac:dyDescent="0.2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2:27" ht="12.75" hidden="1" x14ac:dyDescent="0.2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2:27" ht="12.75" hidden="1" x14ac:dyDescent="0.2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2:27" ht="12.75" hidden="1" x14ac:dyDescent="0.2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2:27" ht="12.75" hidden="1" x14ac:dyDescent="0.2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2:27" ht="12.75" hidden="1" x14ac:dyDescent="0.2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2:27" ht="12.75" hidden="1" x14ac:dyDescent="0.2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2:27" ht="12.75" hidden="1" x14ac:dyDescent="0.2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2:27" ht="12.75" hidden="1" x14ac:dyDescent="0.2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2:27" ht="12.75" hidden="1" x14ac:dyDescent="0.2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2:27" ht="12.75" hidden="1" x14ac:dyDescent="0.2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2:27" ht="12.75" hidden="1" x14ac:dyDescent="0.2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2:27" ht="12.75" hidden="1" x14ac:dyDescent="0.2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2:27" ht="12.75" hidden="1" x14ac:dyDescent="0.2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2:27" ht="12.75" hidden="1" x14ac:dyDescent="0.2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2:27" ht="12.75" hidden="1" x14ac:dyDescent="0.2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2:27" ht="12.75" hidden="1" x14ac:dyDescent="0.2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2:27" ht="12.75" hidden="1" x14ac:dyDescent="0.2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2:27" ht="12.75" hidden="1" x14ac:dyDescent="0.2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2:27" ht="12.75" hidden="1" x14ac:dyDescent="0.2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2:27" ht="12.75" hidden="1" x14ac:dyDescent="0.2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2:27" ht="12.75" hidden="1" x14ac:dyDescent="0.2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2:27" ht="12.75" hidden="1" x14ac:dyDescent="0.2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2:27" ht="12.75" hidden="1" x14ac:dyDescent="0.2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2:27" ht="12.75" hidden="1" x14ac:dyDescent="0.2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2:27" ht="12.75" hidden="1" x14ac:dyDescent="0.2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2:27" ht="12.75" hidden="1" x14ac:dyDescent="0.2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2:27" ht="12.75" hidden="1" x14ac:dyDescent="0.2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2:27" ht="12.75" hidden="1" x14ac:dyDescent="0.2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2:27" ht="12.75" hidden="1" x14ac:dyDescent="0.2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2:27" ht="12.75" hidden="1" x14ac:dyDescent="0.2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2:27" ht="12.75" hidden="1" x14ac:dyDescent="0.2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2:27" ht="12.75" hidden="1" x14ac:dyDescent="0.2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2:27" ht="12.75" hidden="1" x14ac:dyDescent="0.2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2:27" ht="12.75" hidden="1" x14ac:dyDescent="0.2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2:27" ht="12.75" hidden="1" x14ac:dyDescent="0.2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2:27" ht="12.75" hidden="1" x14ac:dyDescent="0.2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2:27" ht="12.75" hidden="1" x14ac:dyDescent="0.2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2:27" ht="12.75" hidden="1" x14ac:dyDescent="0.2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2:27" ht="12.75" hidden="1" x14ac:dyDescent="0.2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2:27" ht="12.75" hidden="1" x14ac:dyDescent="0.2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2:27" ht="12.75" hidden="1" x14ac:dyDescent="0.2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2:27" ht="12.75" hidden="1" x14ac:dyDescent="0.2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2:27" ht="12.75" hidden="1" x14ac:dyDescent="0.2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2:27" ht="12.75" hidden="1" x14ac:dyDescent="0.2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2:27" ht="12.75" hidden="1" x14ac:dyDescent="0.2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2:27" ht="12.75" hidden="1" x14ac:dyDescent="0.2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2:27" ht="12.75" hidden="1" x14ac:dyDescent="0.2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2:27" ht="12.75" hidden="1" x14ac:dyDescent="0.2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2:27" ht="12.75" hidden="1" x14ac:dyDescent="0.2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2:27" ht="12.75" hidden="1" x14ac:dyDescent="0.2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2:27" ht="12.75" hidden="1" x14ac:dyDescent="0.2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2:27" ht="12.75" hidden="1" x14ac:dyDescent="0.2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2:27" ht="12.75" hidden="1" x14ac:dyDescent="0.2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2:27" ht="12.75" hidden="1" x14ac:dyDescent="0.2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2:27" ht="12.75" hidden="1" x14ac:dyDescent="0.2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2:27" ht="12.75" hidden="1" x14ac:dyDescent="0.2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2:27" ht="12.75" hidden="1" x14ac:dyDescent="0.2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2:27" ht="12.75" hidden="1" x14ac:dyDescent="0.2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2:27" ht="12.75" hidden="1" x14ac:dyDescent="0.2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2:27" ht="12.75" hidden="1" x14ac:dyDescent="0.2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2:27" ht="12.75" hidden="1" x14ac:dyDescent="0.2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2:27" ht="12.75" hidden="1" x14ac:dyDescent="0.2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2:27" ht="12.75" hidden="1" x14ac:dyDescent="0.2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2:27" ht="12.75" hidden="1" x14ac:dyDescent="0.2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2:27" ht="12.75" hidden="1" x14ac:dyDescent="0.2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2:27" ht="12.75" hidden="1" x14ac:dyDescent="0.2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2:27" ht="12.75" hidden="1" x14ac:dyDescent="0.2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2:27" ht="12.75" hidden="1" x14ac:dyDescent="0.2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2:27" ht="12.75" hidden="1" x14ac:dyDescent="0.2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2:27" ht="12.75" hidden="1" x14ac:dyDescent="0.2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2:27" ht="12.75" hidden="1" x14ac:dyDescent="0.2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2:27" ht="12.75" hidden="1" x14ac:dyDescent="0.2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2:27" ht="12.75" hidden="1" x14ac:dyDescent="0.2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2:27" ht="12.75" hidden="1" x14ac:dyDescent="0.2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2:27" ht="12.75" hidden="1" x14ac:dyDescent="0.2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2:27" ht="12.75" hidden="1" x14ac:dyDescent="0.2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2:27" ht="12.75" hidden="1" x14ac:dyDescent="0.2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2:27" ht="12.75" hidden="1" x14ac:dyDescent="0.2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2:27" ht="12.75" hidden="1" x14ac:dyDescent="0.2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2:27" ht="12.75" hidden="1" x14ac:dyDescent="0.2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2:27" ht="12.75" hidden="1" x14ac:dyDescent="0.2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2:27" ht="12.75" hidden="1" x14ac:dyDescent="0.2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2:27" ht="12.75" hidden="1" x14ac:dyDescent="0.2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2:27" ht="12.75" hidden="1" x14ac:dyDescent="0.2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2:27" ht="12.75" hidden="1" x14ac:dyDescent="0.2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2:27" ht="12.75" hidden="1" x14ac:dyDescent="0.2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2:27" ht="12.75" hidden="1" x14ac:dyDescent="0.2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2:27" ht="12.75" hidden="1" x14ac:dyDescent="0.2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2:27" ht="12.75" hidden="1" x14ac:dyDescent="0.2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2:27" ht="12.75" hidden="1" x14ac:dyDescent="0.2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2:27" ht="12.75" hidden="1" x14ac:dyDescent="0.2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2:27" ht="12.75" hidden="1" x14ac:dyDescent="0.2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2:27" ht="12.75" hidden="1" x14ac:dyDescent="0.2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2:27" ht="12.75" hidden="1" x14ac:dyDescent="0.2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2:27" ht="12.75" hidden="1" x14ac:dyDescent="0.2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2:27" ht="12.75" hidden="1" x14ac:dyDescent="0.2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2:27" ht="12.75" hidden="1" x14ac:dyDescent="0.2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2:27" ht="12.75" hidden="1" x14ac:dyDescent="0.2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2:27" ht="12.75" hidden="1" x14ac:dyDescent="0.2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2:27" ht="12.75" hidden="1" x14ac:dyDescent="0.2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2:27" ht="12.75" hidden="1" x14ac:dyDescent="0.2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2:27" ht="12.75" hidden="1" x14ac:dyDescent="0.2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2:27" ht="12.75" hidden="1" x14ac:dyDescent="0.2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2:27" ht="12.75" hidden="1" x14ac:dyDescent="0.2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2:27" ht="12.75" hidden="1" x14ac:dyDescent="0.2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2:27" ht="12.75" hidden="1" x14ac:dyDescent="0.2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2:27" ht="12.75" hidden="1" x14ac:dyDescent="0.2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2:27" ht="12.75" hidden="1" x14ac:dyDescent="0.2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2:27" ht="12.75" hidden="1" x14ac:dyDescent="0.2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2:27" ht="12.75" hidden="1" x14ac:dyDescent="0.2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2:27" ht="12.75" hidden="1" x14ac:dyDescent="0.2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2:27" ht="12.75" hidden="1" x14ac:dyDescent="0.2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2:27" ht="12.75" hidden="1" x14ac:dyDescent="0.2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2:27" ht="12.75" hidden="1" x14ac:dyDescent="0.2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2:27" ht="12.75" hidden="1" x14ac:dyDescent="0.2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2:27" ht="12.75" hidden="1" x14ac:dyDescent="0.2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2:27" ht="12.75" hidden="1" x14ac:dyDescent="0.2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2:27" ht="12.75" hidden="1" x14ac:dyDescent="0.2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2:27" ht="12.75" hidden="1" x14ac:dyDescent="0.2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2:27" ht="12.75" hidden="1" x14ac:dyDescent="0.2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2:27" ht="12.75" hidden="1" x14ac:dyDescent="0.2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2:27" ht="12.75" hidden="1" x14ac:dyDescent="0.2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2:27" ht="12.75" hidden="1" x14ac:dyDescent="0.2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2:27" ht="12.75" hidden="1" x14ac:dyDescent="0.2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2:27" ht="12.75" hidden="1" x14ac:dyDescent="0.2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2:27" ht="12.75" hidden="1" x14ac:dyDescent="0.2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2:27" ht="12.75" hidden="1" x14ac:dyDescent="0.2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2:27" ht="12.75" hidden="1" x14ac:dyDescent="0.2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2:27" ht="12.75" hidden="1" x14ac:dyDescent="0.2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2:27" ht="12.75" hidden="1" x14ac:dyDescent="0.2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2:27" ht="12.75" hidden="1" x14ac:dyDescent="0.2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2:27" ht="12.75" hidden="1" x14ac:dyDescent="0.2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2:27" ht="12.75" hidden="1" x14ac:dyDescent="0.2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2:27" ht="12.75" hidden="1" x14ac:dyDescent="0.2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2:27" ht="12.75" hidden="1" x14ac:dyDescent="0.2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2:27" ht="12.75" hidden="1" x14ac:dyDescent="0.2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2:27" ht="12.75" hidden="1" x14ac:dyDescent="0.2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2:27" ht="12.75" hidden="1" x14ac:dyDescent="0.2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2:27" ht="12.75" hidden="1" x14ac:dyDescent="0.2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2:27" ht="12.75" hidden="1" x14ac:dyDescent="0.2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2:27" ht="12.75" hidden="1" x14ac:dyDescent="0.2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2:27" ht="12.75" hidden="1" x14ac:dyDescent="0.2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2:27" ht="12.75" hidden="1" x14ac:dyDescent="0.2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2:27" ht="12.75" hidden="1" x14ac:dyDescent="0.2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2:27" ht="12.75" hidden="1" x14ac:dyDescent="0.2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2:27" ht="12.75" hidden="1" x14ac:dyDescent="0.2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2:27" ht="12.75" hidden="1" x14ac:dyDescent="0.2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2:27" ht="12.75" hidden="1" x14ac:dyDescent="0.2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2:27" ht="12.75" hidden="1" x14ac:dyDescent="0.2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2:27" ht="12.75" hidden="1" x14ac:dyDescent="0.2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2:27" ht="12.75" hidden="1" x14ac:dyDescent="0.2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2:27" ht="12.75" hidden="1" x14ac:dyDescent="0.2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2:27" ht="12.75" hidden="1" x14ac:dyDescent="0.2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2:27" ht="12.75" hidden="1" x14ac:dyDescent="0.2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2:27" ht="12.75" hidden="1" x14ac:dyDescent="0.2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2:27" ht="12.75" hidden="1" x14ac:dyDescent="0.2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2:27" ht="12.75" hidden="1" x14ac:dyDescent="0.2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2:27" ht="12.75" hidden="1" x14ac:dyDescent="0.2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2:27" ht="12.75" hidden="1" x14ac:dyDescent="0.2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2:27" ht="12.75" hidden="1" x14ac:dyDescent="0.2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2:27" ht="12.75" hidden="1" x14ac:dyDescent="0.2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2:27" ht="12.75" hidden="1" x14ac:dyDescent="0.2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2:27" ht="12.75" hidden="1" x14ac:dyDescent="0.2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2:27" ht="12.75" hidden="1" x14ac:dyDescent="0.2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2:27" ht="12.75" hidden="1" x14ac:dyDescent="0.2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2:27" ht="12.75" hidden="1" x14ac:dyDescent="0.2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2:27" ht="12.75" hidden="1" x14ac:dyDescent="0.2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2:27" ht="12.75" hidden="1" x14ac:dyDescent="0.2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2:27" ht="12.75" hidden="1" x14ac:dyDescent="0.2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2:27" ht="12.75" hidden="1" x14ac:dyDescent="0.2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2:27" ht="12.75" hidden="1" x14ac:dyDescent="0.2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2:27" ht="12.75" hidden="1" x14ac:dyDescent="0.2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2:27" ht="12.75" hidden="1" x14ac:dyDescent="0.2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2:27" ht="12.75" hidden="1" x14ac:dyDescent="0.2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2:27" ht="12.75" hidden="1" x14ac:dyDescent="0.2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2:27" ht="12.75" hidden="1" x14ac:dyDescent="0.2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2:27" ht="12.75" hidden="1" x14ac:dyDescent="0.2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2:27" ht="12.75" hidden="1" x14ac:dyDescent="0.2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2:27" ht="12.75" hidden="1" x14ac:dyDescent="0.2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2:27" ht="12.75" hidden="1" x14ac:dyDescent="0.2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2:27" ht="12.75" hidden="1" x14ac:dyDescent="0.2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2:27" ht="12.75" hidden="1" x14ac:dyDescent="0.2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2:27" ht="12.75" hidden="1" x14ac:dyDescent="0.2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2:27" ht="12.75" hidden="1" x14ac:dyDescent="0.2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2:27" ht="12.75" hidden="1" x14ac:dyDescent="0.2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2:27" ht="12.75" hidden="1" x14ac:dyDescent="0.2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2:27" ht="12.75" hidden="1" x14ac:dyDescent="0.2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2:27" ht="12.75" hidden="1" x14ac:dyDescent="0.2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2:27" ht="12.75" hidden="1" x14ac:dyDescent="0.2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2:27" ht="12.75" hidden="1" x14ac:dyDescent="0.2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2:27" ht="12.75" hidden="1" x14ac:dyDescent="0.2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2:27" ht="12.75" hidden="1" x14ac:dyDescent="0.2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2:27" ht="12.75" hidden="1" x14ac:dyDescent="0.2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2:27" ht="12.75" hidden="1" x14ac:dyDescent="0.2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2:27" ht="12.75" hidden="1" x14ac:dyDescent="0.2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2:27" ht="12.75" hidden="1" x14ac:dyDescent="0.2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2:27" ht="12.75" hidden="1" x14ac:dyDescent="0.2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2:27" ht="12.75" hidden="1" x14ac:dyDescent="0.2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2:27" ht="12.75" hidden="1" x14ac:dyDescent="0.2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2:27" ht="12.75" hidden="1" x14ac:dyDescent="0.2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2:27" ht="12.75" hidden="1" x14ac:dyDescent="0.2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2:27" ht="12.75" hidden="1" x14ac:dyDescent="0.2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2:27" ht="12.75" hidden="1" x14ac:dyDescent="0.2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2:27" ht="12.75" hidden="1" x14ac:dyDescent="0.2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2:27" ht="12.75" hidden="1" x14ac:dyDescent="0.2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2:27" ht="12.75" hidden="1" x14ac:dyDescent="0.2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2:27" ht="12.75" hidden="1" x14ac:dyDescent="0.2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2:27" ht="12.75" hidden="1" x14ac:dyDescent="0.2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2:27" ht="12.75" hidden="1" x14ac:dyDescent="0.2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2:27" ht="12.75" hidden="1" x14ac:dyDescent="0.2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2:27" ht="12.75" hidden="1" x14ac:dyDescent="0.2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2:27" ht="12.75" hidden="1" x14ac:dyDescent="0.2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2:27" ht="12.75" hidden="1" x14ac:dyDescent="0.2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2:27" ht="12.75" hidden="1" x14ac:dyDescent="0.2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2:27" ht="12.75" hidden="1" x14ac:dyDescent="0.2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2:27" ht="12.75" hidden="1" x14ac:dyDescent="0.2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2:27" ht="12.75" hidden="1" x14ac:dyDescent="0.2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2:27" ht="12.75" hidden="1" x14ac:dyDescent="0.2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2:27" ht="12.75" hidden="1" x14ac:dyDescent="0.2"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2:27" ht="12.75" hidden="1" x14ac:dyDescent="0.2"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2:27" ht="12.75" hidden="1" x14ac:dyDescent="0.2"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2:27" ht="12.75" hidden="1" x14ac:dyDescent="0.2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2:27" ht="12.75" hidden="1" x14ac:dyDescent="0.2"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2:27" ht="12.75" hidden="1" x14ac:dyDescent="0.2"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2:27" ht="12.75" hidden="1" x14ac:dyDescent="0.2"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2:27" ht="12.75" hidden="1" x14ac:dyDescent="0.2"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2:27" ht="12.75" hidden="1" x14ac:dyDescent="0.2"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2:27" ht="12.75" hidden="1" x14ac:dyDescent="0.2"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2:27" ht="12.75" hidden="1" x14ac:dyDescent="0.2"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2:27" ht="12.75" hidden="1" x14ac:dyDescent="0.2"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2:27" ht="12.75" hidden="1" x14ac:dyDescent="0.2"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2:27" ht="12.75" hidden="1" x14ac:dyDescent="0.2"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2:27" ht="12.75" hidden="1" x14ac:dyDescent="0.2"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2:27" ht="12.75" hidden="1" x14ac:dyDescent="0.2"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2:27" ht="12.75" hidden="1" x14ac:dyDescent="0.2"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2:27" ht="12.75" hidden="1" x14ac:dyDescent="0.2"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2:27" ht="12.75" hidden="1" x14ac:dyDescent="0.2"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2:27" ht="12.75" hidden="1" x14ac:dyDescent="0.2"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2:27" ht="12.75" hidden="1" x14ac:dyDescent="0.2"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2:27" ht="12.75" hidden="1" x14ac:dyDescent="0.2"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2:27" ht="12.75" hidden="1" x14ac:dyDescent="0.2"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2:27" ht="12.75" hidden="1" x14ac:dyDescent="0.2"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2:27" ht="12.75" hidden="1" x14ac:dyDescent="0.2"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2:27" ht="12.75" hidden="1" x14ac:dyDescent="0.2"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2:27" ht="12.75" hidden="1" x14ac:dyDescent="0.2"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2:27" ht="12.75" hidden="1" x14ac:dyDescent="0.2"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2:27" ht="12.75" hidden="1" x14ac:dyDescent="0.2"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2:27" ht="12.75" hidden="1" x14ac:dyDescent="0.2"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2:27" ht="12.75" hidden="1" x14ac:dyDescent="0.2"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2:27" ht="12.75" hidden="1" x14ac:dyDescent="0.2"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2:27" ht="12.75" hidden="1" x14ac:dyDescent="0.2"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2:27" ht="12.75" hidden="1" x14ac:dyDescent="0.2"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2:27" ht="12.75" hidden="1" x14ac:dyDescent="0.2"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2:27" ht="12.75" hidden="1" x14ac:dyDescent="0.2"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2:27" ht="12.75" hidden="1" x14ac:dyDescent="0.2"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2:27" ht="12.75" hidden="1" x14ac:dyDescent="0.2"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2:27" ht="12.75" hidden="1" x14ac:dyDescent="0.2"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2:27" ht="12.75" hidden="1" x14ac:dyDescent="0.2"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2:27" ht="12.75" hidden="1" x14ac:dyDescent="0.2"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2:27" ht="12.75" hidden="1" x14ac:dyDescent="0.2"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2:27" ht="12.75" hidden="1" x14ac:dyDescent="0.2"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2:27" ht="12.75" hidden="1" x14ac:dyDescent="0.2"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2:27" ht="12.75" hidden="1" x14ac:dyDescent="0.2"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2:27" ht="12.75" hidden="1" x14ac:dyDescent="0.2"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2:27" ht="12.75" hidden="1" x14ac:dyDescent="0.2"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2:27" ht="12.75" hidden="1" x14ac:dyDescent="0.2"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2:27" ht="12.75" hidden="1" x14ac:dyDescent="0.2"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2:27" ht="12.75" hidden="1" x14ac:dyDescent="0.2"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2:27" ht="12.75" hidden="1" x14ac:dyDescent="0.2"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2:27" ht="12.75" hidden="1" x14ac:dyDescent="0.2"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2:27" ht="12.75" hidden="1" x14ac:dyDescent="0.2"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2:27" ht="12.75" hidden="1" x14ac:dyDescent="0.2"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2:27" ht="12.75" hidden="1" x14ac:dyDescent="0.2"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2:27" ht="12.75" hidden="1" x14ac:dyDescent="0.2"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2:27" ht="12.75" hidden="1" x14ac:dyDescent="0.2"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2:27" ht="12.75" hidden="1" x14ac:dyDescent="0.2"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2:27" ht="12.75" hidden="1" x14ac:dyDescent="0.2"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2:27" ht="12.75" hidden="1" x14ac:dyDescent="0.2"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2:27" ht="12.75" hidden="1" x14ac:dyDescent="0.2"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2:27" ht="12.75" hidden="1" x14ac:dyDescent="0.2"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2:27" ht="12.75" hidden="1" x14ac:dyDescent="0.2"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2:27" ht="12.75" hidden="1" x14ac:dyDescent="0.2"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2:27" ht="12.75" hidden="1" x14ac:dyDescent="0.2"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2:27" ht="12.75" hidden="1" x14ac:dyDescent="0.2"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2:27" ht="12.75" hidden="1" x14ac:dyDescent="0.2"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2:27" ht="12.75" hidden="1" x14ac:dyDescent="0.2"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2:27" ht="12.75" hidden="1" x14ac:dyDescent="0.2"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2:27" ht="12.75" hidden="1" x14ac:dyDescent="0.2"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2:27" ht="12.75" hidden="1" x14ac:dyDescent="0.2"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2:27" ht="12.75" hidden="1" x14ac:dyDescent="0.2"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2:27" ht="12.75" hidden="1" x14ac:dyDescent="0.2"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2:27" ht="12.75" hidden="1" x14ac:dyDescent="0.2"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2:27" ht="12.75" hidden="1" x14ac:dyDescent="0.2"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2:27" ht="12.75" hidden="1" x14ac:dyDescent="0.2"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2:27" ht="12.75" hidden="1" x14ac:dyDescent="0.2"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2:27" ht="12.75" hidden="1" x14ac:dyDescent="0.2"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2:27" ht="12.75" hidden="1" x14ac:dyDescent="0.2"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2:27" ht="12.75" hidden="1" x14ac:dyDescent="0.2"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2:27" ht="12.75" hidden="1" x14ac:dyDescent="0.2"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2:27" ht="12.75" hidden="1" x14ac:dyDescent="0.2"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2:27" ht="12.75" hidden="1" x14ac:dyDescent="0.2"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2:27" ht="12.75" hidden="1" x14ac:dyDescent="0.2"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2:27" ht="12.75" hidden="1" x14ac:dyDescent="0.2"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2:27" ht="12.75" hidden="1" x14ac:dyDescent="0.2"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2:27" ht="12.75" hidden="1" x14ac:dyDescent="0.2"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2:27" ht="12.75" hidden="1" x14ac:dyDescent="0.2"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2:27" ht="12.75" hidden="1" x14ac:dyDescent="0.2"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2:27" ht="12.75" hidden="1" x14ac:dyDescent="0.2"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2:27" ht="12.75" hidden="1" x14ac:dyDescent="0.2"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2:27" ht="12.75" hidden="1" x14ac:dyDescent="0.2"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2:27" ht="12.75" hidden="1" x14ac:dyDescent="0.2"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2:27" ht="12.75" hidden="1" x14ac:dyDescent="0.2"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2:27" ht="12.75" hidden="1" x14ac:dyDescent="0.2"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2:27" ht="12.75" hidden="1" x14ac:dyDescent="0.2"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2:27" ht="12.75" hidden="1" x14ac:dyDescent="0.2"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2:27" ht="12.75" hidden="1" x14ac:dyDescent="0.2"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2:27" ht="12.75" hidden="1" x14ac:dyDescent="0.2"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2:27" ht="12.75" hidden="1" x14ac:dyDescent="0.2"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2:27" ht="12.75" hidden="1" x14ac:dyDescent="0.2"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2:27" ht="12.75" hidden="1" x14ac:dyDescent="0.2"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2:27" ht="12.75" hidden="1" x14ac:dyDescent="0.2"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2:27" ht="12.75" hidden="1" x14ac:dyDescent="0.2"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2:27" ht="12.75" hidden="1" x14ac:dyDescent="0.2"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2:27" ht="12.75" hidden="1" x14ac:dyDescent="0.2"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2:27" ht="12.75" hidden="1" x14ac:dyDescent="0.2"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2:27" ht="12.75" hidden="1" x14ac:dyDescent="0.2"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2:27" ht="12.75" hidden="1" x14ac:dyDescent="0.2"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2:27" ht="12.75" hidden="1" x14ac:dyDescent="0.2"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2:27" ht="12.75" hidden="1" x14ac:dyDescent="0.2"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2:27" ht="12.75" hidden="1" x14ac:dyDescent="0.2"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2:27" ht="12.75" hidden="1" x14ac:dyDescent="0.2"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2:27" ht="12.75" hidden="1" x14ac:dyDescent="0.2"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2:27" ht="12.75" hidden="1" x14ac:dyDescent="0.2"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2:27" ht="12.75" hidden="1" x14ac:dyDescent="0.2"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2:27" ht="12.75" hidden="1" x14ac:dyDescent="0.2"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2:27" ht="12.75" hidden="1" x14ac:dyDescent="0.2"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2:27" ht="12.75" hidden="1" x14ac:dyDescent="0.2"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2:27" ht="12.75" hidden="1" x14ac:dyDescent="0.2"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2:27" ht="12.75" hidden="1" x14ac:dyDescent="0.2"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2:27" ht="12.75" hidden="1" x14ac:dyDescent="0.2"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2:27" ht="12.75" hidden="1" x14ac:dyDescent="0.2"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2:27" ht="12.75" hidden="1" x14ac:dyDescent="0.2"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2:27" ht="12.75" hidden="1" x14ac:dyDescent="0.2"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2:27" ht="12.75" hidden="1" x14ac:dyDescent="0.2"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2:27" ht="12.75" hidden="1" x14ac:dyDescent="0.2"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2:27" ht="12.75" hidden="1" x14ac:dyDescent="0.2"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2:27" ht="12.75" hidden="1" x14ac:dyDescent="0.2"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2:27" ht="12.75" hidden="1" x14ac:dyDescent="0.2"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2:27" ht="12.75" hidden="1" x14ac:dyDescent="0.2"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2:27" ht="12.75" hidden="1" x14ac:dyDescent="0.2"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2:27" ht="12.75" hidden="1" x14ac:dyDescent="0.2"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2:27" ht="12.75" hidden="1" x14ac:dyDescent="0.2"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2:27" ht="12.75" hidden="1" x14ac:dyDescent="0.2"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2:27" ht="12.75" hidden="1" x14ac:dyDescent="0.2"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2:27" ht="12.75" hidden="1" x14ac:dyDescent="0.2"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2:27" ht="12.75" hidden="1" x14ac:dyDescent="0.2"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2:27" ht="12.75" hidden="1" x14ac:dyDescent="0.2"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2:27" ht="12.75" hidden="1" x14ac:dyDescent="0.2"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2:27" ht="12.75" hidden="1" x14ac:dyDescent="0.2"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2:27" ht="12.75" hidden="1" x14ac:dyDescent="0.2"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2:27" ht="12.75" hidden="1" x14ac:dyDescent="0.2"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2:27" ht="12.75" hidden="1" x14ac:dyDescent="0.2"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2:27" ht="12.75" hidden="1" x14ac:dyDescent="0.2"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2:27" ht="12.75" hidden="1" x14ac:dyDescent="0.2"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2:27" ht="12.75" hidden="1" x14ac:dyDescent="0.2"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2:27" ht="12.75" hidden="1" x14ac:dyDescent="0.2"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2:27" ht="12.75" hidden="1" x14ac:dyDescent="0.2"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2:27" ht="12.75" hidden="1" x14ac:dyDescent="0.2"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2:27" ht="12.75" hidden="1" x14ac:dyDescent="0.2"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2:27" ht="12.75" hidden="1" x14ac:dyDescent="0.2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2:27" ht="12.75" hidden="1" x14ac:dyDescent="0.2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2:27" ht="12.75" hidden="1" x14ac:dyDescent="0.2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2:27" ht="12.75" hidden="1" x14ac:dyDescent="0.2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2:27" ht="12.75" hidden="1" x14ac:dyDescent="0.2"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2:27" ht="12.75" hidden="1" x14ac:dyDescent="0.2"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2:27" ht="12.75" hidden="1" x14ac:dyDescent="0.2"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2:27" ht="12.75" hidden="1" x14ac:dyDescent="0.2"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2:27" ht="12.75" hidden="1" x14ac:dyDescent="0.2"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2:27" ht="12.75" hidden="1" x14ac:dyDescent="0.2"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2:27" ht="12.75" hidden="1" x14ac:dyDescent="0.2"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2:27" ht="12.75" hidden="1" x14ac:dyDescent="0.2"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2:27" ht="12.75" hidden="1" x14ac:dyDescent="0.2"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2:27" ht="12.75" hidden="1" x14ac:dyDescent="0.2"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2:27" ht="12.75" hidden="1" x14ac:dyDescent="0.2"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2:27" ht="12.75" hidden="1" x14ac:dyDescent="0.2"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2:27" ht="12.75" hidden="1" x14ac:dyDescent="0.2"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2:27" ht="12.75" hidden="1" x14ac:dyDescent="0.2"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2:27" ht="12.75" hidden="1" x14ac:dyDescent="0.2"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2:27" ht="12.75" hidden="1" x14ac:dyDescent="0.2"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2:27" ht="12.75" hidden="1" x14ac:dyDescent="0.2"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2:27" ht="12.75" hidden="1" x14ac:dyDescent="0.2"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2:27" ht="12.75" hidden="1" x14ac:dyDescent="0.2"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2:27" ht="12.75" hidden="1" x14ac:dyDescent="0.2"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2:27" ht="12.75" hidden="1" x14ac:dyDescent="0.2"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2:27" ht="12.75" hidden="1" x14ac:dyDescent="0.2"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2:27" ht="12.75" hidden="1" x14ac:dyDescent="0.2"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2:27" ht="12.75" hidden="1" x14ac:dyDescent="0.2"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2:27" ht="12.75" hidden="1" x14ac:dyDescent="0.2"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2:27" ht="12.75" hidden="1" x14ac:dyDescent="0.2"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2:27" ht="12.75" hidden="1" x14ac:dyDescent="0.2"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2:27" ht="12.75" hidden="1" x14ac:dyDescent="0.2"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2:27" ht="12.75" hidden="1" x14ac:dyDescent="0.2"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2:27" ht="12.75" hidden="1" x14ac:dyDescent="0.2"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2:27" ht="12.75" hidden="1" x14ac:dyDescent="0.2"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2:27" ht="12.75" hidden="1" x14ac:dyDescent="0.2"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2:27" ht="12.75" hidden="1" x14ac:dyDescent="0.2"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2:27" ht="12.75" hidden="1" x14ac:dyDescent="0.2"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2:27" ht="12.75" hidden="1" x14ac:dyDescent="0.2"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2:27" ht="12.75" hidden="1" x14ac:dyDescent="0.2"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2:27" ht="12.75" hidden="1" x14ac:dyDescent="0.2"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2:27" ht="12.75" hidden="1" x14ac:dyDescent="0.2"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2:27" ht="12.75" hidden="1" x14ac:dyDescent="0.2"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2:27" ht="12.75" hidden="1" x14ac:dyDescent="0.2"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2:27" ht="12.75" hidden="1" x14ac:dyDescent="0.2"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2:27" ht="12.75" hidden="1" x14ac:dyDescent="0.2"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2:27" ht="12.75" hidden="1" x14ac:dyDescent="0.2"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2:27" ht="12.75" hidden="1" x14ac:dyDescent="0.2"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2:27" ht="12.75" hidden="1" x14ac:dyDescent="0.2"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2:27" ht="12.75" hidden="1" x14ac:dyDescent="0.2"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2:27" ht="12.75" hidden="1" x14ac:dyDescent="0.2"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2:27" ht="12.75" hidden="1" x14ac:dyDescent="0.2"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2:27" ht="12.75" hidden="1" x14ac:dyDescent="0.2"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2:27" ht="12.75" hidden="1" x14ac:dyDescent="0.2"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2:27" ht="12.75" hidden="1" x14ac:dyDescent="0.2"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2:27" ht="12.75" hidden="1" x14ac:dyDescent="0.2"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2:27" ht="12.75" hidden="1" x14ac:dyDescent="0.2"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2:27" ht="12.75" hidden="1" x14ac:dyDescent="0.2"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2:27" ht="12.75" hidden="1" x14ac:dyDescent="0.2"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2:27" ht="12.75" hidden="1" x14ac:dyDescent="0.2"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2:27" ht="12.75" hidden="1" x14ac:dyDescent="0.2"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2:27" ht="12.75" hidden="1" x14ac:dyDescent="0.2"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2:27" ht="12.75" hidden="1" x14ac:dyDescent="0.2"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2:27" ht="12.75" hidden="1" x14ac:dyDescent="0.2"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2:27" ht="12.75" hidden="1" x14ac:dyDescent="0.2"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2:27" ht="12.75" hidden="1" x14ac:dyDescent="0.2"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2:27" ht="12.75" hidden="1" x14ac:dyDescent="0.2"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2:27" ht="12.75" hidden="1" x14ac:dyDescent="0.2"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2:27" ht="12.75" hidden="1" x14ac:dyDescent="0.2"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2:27" ht="12.75" hidden="1" x14ac:dyDescent="0.2"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2:27" ht="12.75" hidden="1" x14ac:dyDescent="0.2"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2:27" ht="12.75" hidden="1" x14ac:dyDescent="0.2"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2:27" ht="12.75" hidden="1" x14ac:dyDescent="0.2"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2:27" ht="12.75" hidden="1" x14ac:dyDescent="0.2"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2:27" ht="12.75" hidden="1" x14ac:dyDescent="0.2"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2:27" ht="12.75" hidden="1" x14ac:dyDescent="0.2"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2:27" ht="12.75" hidden="1" x14ac:dyDescent="0.2"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2:27" ht="12.75" hidden="1" x14ac:dyDescent="0.2"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2:27" ht="12.75" hidden="1" x14ac:dyDescent="0.2"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2:27" ht="12.75" hidden="1" x14ac:dyDescent="0.2"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2:27" ht="12.75" hidden="1" x14ac:dyDescent="0.2"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2:27" ht="12.75" hidden="1" x14ac:dyDescent="0.2"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2:27" ht="12.75" hidden="1" x14ac:dyDescent="0.2"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2:27" ht="12.75" hidden="1" x14ac:dyDescent="0.2"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2:27" ht="12.75" hidden="1" x14ac:dyDescent="0.2"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2:27" ht="12.75" hidden="1" x14ac:dyDescent="0.2"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2:27" ht="12.75" hidden="1" x14ac:dyDescent="0.2"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2:27" ht="12.75" hidden="1" x14ac:dyDescent="0.2"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2:27" ht="12.75" hidden="1" x14ac:dyDescent="0.2"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2:27" ht="12.75" hidden="1" x14ac:dyDescent="0.2"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2:27" ht="12.75" hidden="1" x14ac:dyDescent="0.2"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2:27" ht="12.75" hidden="1" x14ac:dyDescent="0.2"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2:27" ht="12.75" hidden="1" x14ac:dyDescent="0.2"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2:27" ht="12.75" hidden="1" x14ac:dyDescent="0.2"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2:27" ht="12.75" hidden="1" x14ac:dyDescent="0.2"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2:27" ht="12.75" hidden="1" x14ac:dyDescent="0.2"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2:27" ht="12.75" hidden="1" x14ac:dyDescent="0.2"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2:27" ht="12.75" hidden="1" x14ac:dyDescent="0.2"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2:27" ht="12.75" hidden="1" x14ac:dyDescent="0.2"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2:27" ht="12.75" hidden="1" x14ac:dyDescent="0.2"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2:27" ht="12.75" hidden="1" x14ac:dyDescent="0.2"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2:27" ht="12.75" hidden="1" x14ac:dyDescent="0.2"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2:27" ht="12.75" hidden="1" x14ac:dyDescent="0.2"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2:27" ht="12.75" hidden="1" x14ac:dyDescent="0.2"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2:27" ht="12.75" hidden="1" x14ac:dyDescent="0.2"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2:27" ht="12.75" hidden="1" x14ac:dyDescent="0.2"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2:27" ht="12.75" hidden="1" x14ac:dyDescent="0.2"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2:27" ht="12.75" hidden="1" x14ac:dyDescent="0.2"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2:27" ht="12.75" hidden="1" x14ac:dyDescent="0.2"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2:27" ht="12.75" hidden="1" x14ac:dyDescent="0.2"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2:27" ht="12.75" hidden="1" x14ac:dyDescent="0.2"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2:27" ht="12.75" hidden="1" x14ac:dyDescent="0.2"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2:27" ht="12.75" hidden="1" x14ac:dyDescent="0.2"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2:27" ht="12.75" hidden="1" x14ac:dyDescent="0.2"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2:27" ht="12.75" hidden="1" x14ac:dyDescent="0.2"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2:27" ht="12.75" hidden="1" x14ac:dyDescent="0.2"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2:27" ht="12.75" hidden="1" x14ac:dyDescent="0.2"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2:27" ht="12.75" hidden="1" x14ac:dyDescent="0.2"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2:27" ht="12.75" hidden="1" x14ac:dyDescent="0.2"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2:27" ht="12.75" hidden="1" x14ac:dyDescent="0.2"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2:27" ht="12.75" hidden="1" x14ac:dyDescent="0.2"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2:27" ht="12.75" hidden="1" x14ac:dyDescent="0.2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2:27" ht="12.75" hidden="1" x14ac:dyDescent="0.2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2:27" ht="12.75" hidden="1" x14ac:dyDescent="0.2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2:27" ht="12.75" hidden="1" x14ac:dyDescent="0.2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2:27" ht="12.75" hidden="1" x14ac:dyDescent="0.2"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2:27" ht="12.75" hidden="1" x14ac:dyDescent="0.2"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2:27" ht="12.75" hidden="1" x14ac:dyDescent="0.2"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2:27" ht="12.75" hidden="1" x14ac:dyDescent="0.2"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2:27" ht="12.75" hidden="1" x14ac:dyDescent="0.2"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2:27" ht="12.75" hidden="1" x14ac:dyDescent="0.2"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2:27" ht="12.75" hidden="1" x14ac:dyDescent="0.2"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2:27" ht="12.75" hidden="1" x14ac:dyDescent="0.2"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2:27" ht="12.75" hidden="1" x14ac:dyDescent="0.2"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2:27" ht="12.75" hidden="1" x14ac:dyDescent="0.2"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2:27" ht="12.75" hidden="1" x14ac:dyDescent="0.2"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2:27" ht="12.75" hidden="1" x14ac:dyDescent="0.2"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2:27" ht="12.75" hidden="1" x14ac:dyDescent="0.2"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2:27" ht="12.75" hidden="1" x14ac:dyDescent="0.2"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2:27" ht="12.75" hidden="1" x14ac:dyDescent="0.2"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2:27" ht="12.75" hidden="1" x14ac:dyDescent="0.2"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2:27" ht="12.75" hidden="1" x14ac:dyDescent="0.2"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2:27" ht="12.75" hidden="1" x14ac:dyDescent="0.2"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2:27" ht="12.75" hidden="1" x14ac:dyDescent="0.2"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2:27" ht="12.75" hidden="1" x14ac:dyDescent="0.2"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2:27" ht="12.75" hidden="1" x14ac:dyDescent="0.2"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2:27" ht="12.75" hidden="1" x14ac:dyDescent="0.2"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2:27" ht="12.75" hidden="1" x14ac:dyDescent="0.2"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2:27" ht="12.75" hidden="1" x14ac:dyDescent="0.2"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2:27" ht="12.75" hidden="1" x14ac:dyDescent="0.2"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2:27" ht="12.75" hidden="1" x14ac:dyDescent="0.2"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2:27" ht="12.75" hidden="1" x14ac:dyDescent="0.2"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2:27" ht="12.75" hidden="1" x14ac:dyDescent="0.2"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2:27" ht="12.75" hidden="1" x14ac:dyDescent="0.2"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2:27" ht="12.75" hidden="1" x14ac:dyDescent="0.2"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2:27" ht="12.75" hidden="1" x14ac:dyDescent="0.2"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2:27" ht="12.75" hidden="1" x14ac:dyDescent="0.2"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2:27" ht="12.75" hidden="1" x14ac:dyDescent="0.2"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2:27" ht="12.75" hidden="1" x14ac:dyDescent="0.2"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2:27" ht="12.75" hidden="1" x14ac:dyDescent="0.2"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2:27" ht="12.75" hidden="1" x14ac:dyDescent="0.2"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2:27" ht="12.75" hidden="1" x14ac:dyDescent="0.2"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2:27" ht="12.75" hidden="1" x14ac:dyDescent="0.2"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2:27" ht="12.75" hidden="1" x14ac:dyDescent="0.2"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2:27" ht="12.75" hidden="1" x14ac:dyDescent="0.2"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2:27" ht="12.75" hidden="1" x14ac:dyDescent="0.2"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2:27" ht="12.75" hidden="1" x14ac:dyDescent="0.2"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2:27" ht="12.75" hidden="1" x14ac:dyDescent="0.2"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2:27" ht="12.75" hidden="1" x14ac:dyDescent="0.2"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2:27" ht="12.75" hidden="1" x14ac:dyDescent="0.2"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2:27" ht="12.75" hidden="1" x14ac:dyDescent="0.2"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2:27" ht="12.75" hidden="1" x14ac:dyDescent="0.2"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2:27" ht="12.75" hidden="1" x14ac:dyDescent="0.2"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2:27" ht="12.75" hidden="1" x14ac:dyDescent="0.2"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2:27" ht="12.75" hidden="1" x14ac:dyDescent="0.2"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2:27" ht="12.75" hidden="1" x14ac:dyDescent="0.2"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2:27" ht="12.75" hidden="1" x14ac:dyDescent="0.2"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2:27" ht="12.75" hidden="1" x14ac:dyDescent="0.2"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2:27" ht="12.75" hidden="1" x14ac:dyDescent="0.2"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2:27" ht="12.75" hidden="1" x14ac:dyDescent="0.2"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2:27" ht="12.75" hidden="1" x14ac:dyDescent="0.2"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2:27" ht="12.75" hidden="1" x14ac:dyDescent="0.2"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2:27" ht="12.75" hidden="1" x14ac:dyDescent="0.2"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2:27" ht="12.75" hidden="1" x14ac:dyDescent="0.2"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2:27" ht="12.75" hidden="1" x14ac:dyDescent="0.2"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2:27" ht="12.75" hidden="1" x14ac:dyDescent="0.2"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2:27" ht="12.75" hidden="1" x14ac:dyDescent="0.2"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2:27" ht="12.75" hidden="1" x14ac:dyDescent="0.2"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2:27" ht="12.75" hidden="1" x14ac:dyDescent="0.2"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2:27" ht="12.75" hidden="1" x14ac:dyDescent="0.2"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2:27" ht="12.75" hidden="1" x14ac:dyDescent="0.2"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2:27" ht="12.75" hidden="1" x14ac:dyDescent="0.2"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2:27" ht="12.75" hidden="1" x14ac:dyDescent="0.2"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2:27" ht="12.75" hidden="1" x14ac:dyDescent="0.2"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2:27" ht="12.75" hidden="1" x14ac:dyDescent="0.2"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2:27" ht="12.75" hidden="1" x14ac:dyDescent="0.2"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2:27" ht="12.75" hidden="1" x14ac:dyDescent="0.2"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2:27" ht="12.75" hidden="1" x14ac:dyDescent="0.2"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2:27" ht="12.75" hidden="1" x14ac:dyDescent="0.2"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2:27" ht="12.75" hidden="1" x14ac:dyDescent="0.2"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2:27" ht="12.75" hidden="1" x14ac:dyDescent="0.2"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2:27" ht="12.75" hidden="1" x14ac:dyDescent="0.2"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2:27" ht="12.75" hidden="1" x14ac:dyDescent="0.2"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2:27" ht="12.75" hidden="1" x14ac:dyDescent="0.2"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2:27" ht="12.75" hidden="1" x14ac:dyDescent="0.2"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2:27" ht="12.75" hidden="1" x14ac:dyDescent="0.2"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2:27" ht="12.75" hidden="1" x14ac:dyDescent="0.2"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2:27" ht="12.75" hidden="1" x14ac:dyDescent="0.2"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2:27" ht="12.75" hidden="1" x14ac:dyDescent="0.2"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2:27" ht="12.75" hidden="1" x14ac:dyDescent="0.2"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2:27" ht="12.75" hidden="1" x14ac:dyDescent="0.2"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2:27" ht="12.75" hidden="1" x14ac:dyDescent="0.2"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2:27" ht="12.75" hidden="1" x14ac:dyDescent="0.2"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2:27" ht="12.75" hidden="1" x14ac:dyDescent="0.2"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2:27" ht="12.75" hidden="1" x14ac:dyDescent="0.2"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2:27" ht="12.75" hidden="1" x14ac:dyDescent="0.2"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2:27" ht="12.75" hidden="1" x14ac:dyDescent="0.2"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2:27" ht="12.75" hidden="1" x14ac:dyDescent="0.2"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2:27" ht="12.75" hidden="1" x14ac:dyDescent="0.2"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2:27" ht="12.75" hidden="1" x14ac:dyDescent="0.2"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2:27" ht="12.75" hidden="1" x14ac:dyDescent="0.2"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2:27" ht="12.75" hidden="1" x14ac:dyDescent="0.2"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2:27" ht="12.75" hidden="1" x14ac:dyDescent="0.2"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2:27" ht="12.75" hidden="1" x14ac:dyDescent="0.2"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2:27" ht="12.75" hidden="1" x14ac:dyDescent="0.2"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2:27" ht="12.75" hidden="1" x14ac:dyDescent="0.2"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2:27" ht="12.75" hidden="1" x14ac:dyDescent="0.2"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2:27" ht="12.75" hidden="1" x14ac:dyDescent="0.2"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2:27" ht="12.75" hidden="1" x14ac:dyDescent="0.2"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2:27" ht="12.75" hidden="1" x14ac:dyDescent="0.2"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2:27" ht="12.75" hidden="1" x14ac:dyDescent="0.2"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2:27" ht="12.75" hidden="1" x14ac:dyDescent="0.2"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2:27" ht="12.75" hidden="1" x14ac:dyDescent="0.2"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2:27" ht="12.75" hidden="1" x14ac:dyDescent="0.2"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2:27" ht="12.75" hidden="1" x14ac:dyDescent="0.2"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2:27" ht="12.75" hidden="1" x14ac:dyDescent="0.2"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2:27" ht="12.75" hidden="1" x14ac:dyDescent="0.2"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2:27" ht="12.75" hidden="1" x14ac:dyDescent="0.2"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2:27" ht="12.75" hidden="1" x14ac:dyDescent="0.2"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2:27" ht="12.75" hidden="1" x14ac:dyDescent="0.2"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2:27" ht="12.75" hidden="1" x14ac:dyDescent="0.2"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2:27" ht="12.75" hidden="1" x14ac:dyDescent="0.2"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2:27" ht="12.75" hidden="1" x14ac:dyDescent="0.2"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2:27" ht="12.75" hidden="1" x14ac:dyDescent="0.2"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2:27" ht="12.75" hidden="1" x14ac:dyDescent="0.2"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2:27" ht="12.75" hidden="1" x14ac:dyDescent="0.2"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2:27" ht="12.75" hidden="1" x14ac:dyDescent="0.2"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2:27" ht="12.75" hidden="1" x14ac:dyDescent="0.2"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2:27" ht="12.75" hidden="1" x14ac:dyDescent="0.2"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2:27" ht="12.75" hidden="1" x14ac:dyDescent="0.2"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2:27" ht="12.75" hidden="1" x14ac:dyDescent="0.2"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2:27" ht="12.75" hidden="1" x14ac:dyDescent="0.2"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2:27" ht="12.75" hidden="1" x14ac:dyDescent="0.2"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2:27" ht="12.75" hidden="1" x14ac:dyDescent="0.2"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2:27" ht="12.75" hidden="1" x14ac:dyDescent="0.2"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2:27" ht="12.75" hidden="1" x14ac:dyDescent="0.2"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2:27" ht="12.75" hidden="1" x14ac:dyDescent="0.2"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2:27" ht="12.75" hidden="1" x14ac:dyDescent="0.2"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2:27" ht="12.75" hidden="1" x14ac:dyDescent="0.2"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2:27" ht="12.75" hidden="1" x14ac:dyDescent="0.2"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2:27" ht="12.75" hidden="1" x14ac:dyDescent="0.2"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2:27" ht="12.75" hidden="1" x14ac:dyDescent="0.2"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2:27" ht="12.75" hidden="1" x14ac:dyDescent="0.2"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2:27" ht="12.75" hidden="1" x14ac:dyDescent="0.2"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2:27" ht="12.75" hidden="1" x14ac:dyDescent="0.2"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2:27" ht="12.75" hidden="1" x14ac:dyDescent="0.2"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2:27" ht="12.75" hidden="1" x14ac:dyDescent="0.2"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2:27" ht="12.75" hidden="1" x14ac:dyDescent="0.2"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2:27" ht="12.75" hidden="1" x14ac:dyDescent="0.2"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2:27" ht="12.75" hidden="1" x14ac:dyDescent="0.2"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2:27" ht="12.75" hidden="1" x14ac:dyDescent="0.2"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2:27" ht="12.75" hidden="1" x14ac:dyDescent="0.2"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2:27" ht="12.75" hidden="1" x14ac:dyDescent="0.2"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2:27" ht="12.75" hidden="1" x14ac:dyDescent="0.2"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2:27" ht="12.75" hidden="1" x14ac:dyDescent="0.2"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2:27" ht="12.75" hidden="1" x14ac:dyDescent="0.2"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2:27" ht="12.75" hidden="1" x14ac:dyDescent="0.2"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2:27" ht="12.75" hidden="1" x14ac:dyDescent="0.2"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2:27" ht="12.75" hidden="1" x14ac:dyDescent="0.2"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2:27" ht="12.75" hidden="1" x14ac:dyDescent="0.2"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2:27" ht="12.75" hidden="1" x14ac:dyDescent="0.2"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2:27" ht="12.75" hidden="1" x14ac:dyDescent="0.2"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2:27" ht="12.75" hidden="1" x14ac:dyDescent="0.2"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2:27" ht="12.75" hidden="1" x14ac:dyDescent="0.2"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2:27" ht="12.75" hidden="1" x14ac:dyDescent="0.2"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2:27" ht="12.75" hidden="1" x14ac:dyDescent="0.2"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2:27" ht="12.75" hidden="1" x14ac:dyDescent="0.2"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2:27" ht="12.75" hidden="1" x14ac:dyDescent="0.2"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2:27" ht="12.75" hidden="1" x14ac:dyDescent="0.2"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2:27" ht="12.75" hidden="1" x14ac:dyDescent="0.2"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2:27" ht="12.75" hidden="1" x14ac:dyDescent="0.2"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2:27" ht="12.75" hidden="1" x14ac:dyDescent="0.2"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2:27" ht="12.75" hidden="1" x14ac:dyDescent="0.2"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2:27" ht="12.75" hidden="1" x14ac:dyDescent="0.2"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2:27" ht="12.75" hidden="1" x14ac:dyDescent="0.2"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2:27" ht="12.75" hidden="1" x14ac:dyDescent="0.2"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2:27" ht="12.75" hidden="1" x14ac:dyDescent="0.2"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2:27" ht="12.75" hidden="1" x14ac:dyDescent="0.2"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2:27" ht="12.75" hidden="1" x14ac:dyDescent="0.2"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2:27" ht="12.75" hidden="1" x14ac:dyDescent="0.2"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2:27" ht="12.75" hidden="1" x14ac:dyDescent="0.2"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2:27" ht="12.75" hidden="1" x14ac:dyDescent="0.2"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2:27" ht="12.75" hidden="1" x14ac:dyDescent="0.2"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2:27" ht="12.75" hidden="1" x14ac:dyDescent="0.2"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2:27" ht="12.75" hidden="1" x14ac:dyDescent="0.2"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2:27" ht="12.75" hidden="1" x14ac:dyDescent="0.2"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2:27" ht="12.75" hidden="1" x14ac:dyDescent="0.2"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2:27" ht="12.75" hidden="1" x14ac:dyDescent="0.2"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2:27" ht="12.75" hidden="1" x14ac:dyDescent="0.2"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2:27" ht="12.75" hidden="1" x14ac:dyDescent="0.2"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2:27" ht="12.75" hidden="1" x14ac:dyDescent="0.2"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2:27" ht="12.75" hidden="1" x14ac:dyDescent="0.2"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2:27" ht="12.75" hidden="1" x14ac:dyDescent="0.2"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2:27" ht="12.75" hidden="1" x14ac:dyDescent="0.2"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2:27" ht="12.75" hidden="1" x14ac:dyDescent="0.2"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2:27" ht="12.75" hidden="1" x14ac:dyDescent="0.2"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2:27" ht="12.75" hidden="1" x14ac:dyDescent="0.2"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2:27" ht="12.75" hidden="1" x14ac:dyDescent="0.2"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2:27" ht="12.75" hidden="1" x14ac:dyDescent="0.2"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2:27" ht="12.75" hidden="1" x14ac:dyDescent="0.2"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2:27" ht="12.75" hidden="1" x14ac:dyDescent="0.2"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2:27" ht="12.75" hidden="1" x14ac:dyDescent="0.2"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2:27" ht="12.75" hidden="1" x14ac:dyDescent="0.2"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2:27" ht="12.75" hidden="1" x14ac:dyDescent="0.2"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2:27" ht="12.75" hidden="1" x14ac:dyDescent="0.2"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2:27" ht="12.75" hidden="1" x14ac:dyDescent="0.2"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2:27" ht="12.75" hidden="1" x14ac:dyDescent="0.2"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2:27" ht="12.75" hidden="1" x14ac:dyDescent="0.2"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2:27" ht="12.75" hidden="1" x14ac:dyDescent="0.2"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2:27" ht="12.75" hidden="1" x14ac:dyDescent="0.2"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2:27" ht="12.75" hidden="1" x14ac:dyDescent="0.2"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2:27" ht="12.75" hidden="1" x14ac:dyDescent="0.2"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2:27" ht="12.75" hidden="1" x14ac:dyDescent="0.2"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2:27" ht="12.75" hidden="1" x14ac:dyDescent="0.2"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2:27" ht="12.75" hidden="1" x14ac:dyDescent="0.2"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2:27" ht="12.75" hidden="1" x14ac:dyDescent="0.2"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2:27" ht="12.75" hidden="1" x14ac:dyDescent="0.2"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2:27" ht="12.75" hidden="1" x14ac:dyDescent="0.2"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2:27" ht="12.75" hidden="1" x14ac:dyDescent="0.2"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2:27" ht="12.75" hidden="1" x14ac:dyDescent="0.2"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2:27" ht="12.75" hidden="1" x14ac:dyDescent="0.2"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2:27" ht="12.75" hidden="1" x14ac:dyDescent="0.2"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2:27" ht="12.75" hidden="1" x14ac:dyDescent="0.2"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2:27" ht="12.75" hidden="1" x14ac:dyDescent="0.2"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2:27" ht="12.75" hidden="1" x14ac:dyDescent="0.2"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2:27" ht="12.75" hidden="1" x14ac:dyDescent="0.2"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2:27" ht="12.75" hidden="1" x14ac:dyDescent="0.2"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2:27" ht="12.75" hidden="1" x14ac:dyDescent="0.2"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2:27" ht="12.75" hidden="1" x14ac:dyDescent="0.2"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2:27" ht="12.75" hidden="1" x14ac:dyDescent="0.2"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2:27" ht="12.75" hidden="1" x14ac:dyDescent="0.2"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2:27" ht="12.75" hidden="1" x14ac:dyDescent="0.2"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2:27" ht="12.75" hidden="1" x14ac:dyDescent="0.2"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2:27" ht="12.75" hidden="1" x14ac:dyDescent="0.2"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2:27" ht="12.75" hidden="1" x14ac:dyDescent="0.2"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2:27" ht="12.75" hidden="1" x14ac:dyDescent="0.2"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2:27" ht="12.75" hidden="1" x14ac:dyDescent="0.2"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2:27" ht="12.75" hidden="1" x14ac:dyDescent="0.2"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2:27" ht="12.75" hidden="1" x14ac:dyDescent="0.2"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2:27" ht="12.75" hidden="1" x14ac:dyDescent="0.2"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2:27" ht="12.75" hidden="1" x14ac:dyDescent="0.2"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2:27" ht="12.75" hidden="1" x14ac:dyDescent="0.2"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2:27" ht="12.75" hidden="1" x14ac:dyDescent="0.2"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2:27" ht="12.75" hidden="1" x14ac:dyDescent="0.2"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2:27" ht="12.75" hidden="1" x14ac:dyDescent="0.2"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2:27" ht="12.75" hidden="1" x14ac:dyDescent="0.2"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2:27" ht="12.75" hidden="1" x14ac:dyDescent="0.2"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2:27" ht="12.75" hidden="1" x14ac:dyDescent="0.2"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2:27" ht="12.75" hidden="1" x14ac:dyDescent="0.2"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2:27" ht="12.75" hidden="1" x14ac:dyDescent="0.2"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2:27" ht="12.75" hidden="1" x14ac:dyDescent="0.2"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2:27" ht="12.75" hidden="1" x14ac:dyDescent="0.2"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2:27" ht="12.75" hidden="1" x14ac:dyDescent="0.2"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2:27" ht="12.75" hidden="1" x14ac:dyDescent="0.2"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2:27" ht="12.75" hidden="1" x14ac:dyDescent="0.2"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2:27" ht="12.75" hidden="1" x14ac:dyDescent="0.2"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2:27" ht="12.75" hidden="1" x14ac:dyDescent="0.2"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2:27" ht="12.75" hidden="1" x14ac:dyDescent="0.2"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2:27" ht="12.75" hidden="1" x14ac:dyDescent="0.2"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2:27" ht="12.75" hidden="1" x14ac:dyDescent="0.2"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2:27" ht="12.75" hidden="1" x14ac:dyDescent="0.2"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2:27" ht="12.75" hidden="1" x14ac:dyDescent="0.2"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2:27" ht="12.75" hidden="1" x14ac:dyDescent="0.2"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2:27" ht="12.75" hidden="1" x14ac:dyDescent="0.2"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2:27" ht="12.75" hidden="1" x14ac:dyDescent="0.2"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2:27" ht="12.75" hidden="1" x14ac:dyDescent="0.2"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2:27" ht="12.75" hidden="1" x14ac:dyDescent="0.2"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2:27" ht="12.75" hidden="1" x14ac:dyDescent="0.2"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2:27" ht="12.75" hidden="1" x14ac:dyDescent="0.2"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2:27" ht="12.75" hidden="1" x14ac:dyDescent="0.2"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2:27" ht="12.75" hidden="1" x14ac:dyDescent="0.2"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2:27" ht="12.75" hidden="1" x14ac:dyDescent="0.2"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2:27" ht="12.75" hidden="1" x14ac:dyDescent="0.2"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2:27" ht="12.75" hidden="1" x14ac:dyDescent="0.2"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2:27" ht="12.75" hidden="1" x14ac:dyDescent="0.2"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2:27" ht="12.75" hidden="1" x14ac:dyDescent="0.2"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2:27" ht="12.75" hidden="1" x14ac:dyDescent="0.2"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2:27" ht="12.75" hidden="1" x14ac:dyDescent="0.2"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2:27" ht="12.75" hidden="1" x14ac:dyDescent="0.2"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2:27" ht="12.75" hidden="1" x14ac:dyDescent="0.2"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2:27" ht="12.75" hidden="1" x14ac:dyDescent="0.2"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2:27" ht="12.75" hidden="1" x14ac:dyDescent="0.2"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2:27" ht="12.75" hidden="1" x14ac:dyDescent="0.2"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2:27" ht="12.75" hidden="1" x14ac:dyDescent="0.2"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2:27" ht="12.75" hidden="1" x14ac:dyDescent="0.2"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2:27" ht="12.75" hidden="1" x14ac:dyDescent="0.2"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2:27" ht="12.75" hidden="1" x14ac:dyDescent="0.2"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2:27" ht="12.75" hidden="1" x14ac:dyDescent="0.2"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2:27" ht="12.75" hidden="1" x14ac:dyDescent="0.2"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2:27" ht="12.75" hidden="1" x14ac:dyDescent="0.2"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2:27" ht="12.75" hidden="1" x14ac:dyDescent="0.2"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2:27" ht="12.75" hidden="1" x14ac:dyDescent="0.2"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2:27" ht="12.75" hidden="1" x14ac:dyDescent="0.2"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2:27" ht="12.75" hidden="1" x14ac:dyDescent="0.2"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2:27" ht="12.75" hidden="1" x14ac:dyDescent="0.2"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2:27" ht="12.75" hidden="1" x14ac:dyDescent="0.2"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2:27" ht="12.75" hidden="1" x14ac:dyDescent="0.2"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2:27" ht="12.75" hidden="1" x14ac:dyDescent="0.2"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2:27" ht="12.75" hidden="1" x14ac:dyDescent="0.2"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2:27" ht="12.75" hidden="1" x14ac:dyDescent="0.2"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2:27" ht="12.75" hidden="1" x14ac:dyDescent="0.2"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2:27" ht="12.75" hidden="1" x14ac:dyDescent="0.2"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2:27" ht="12.75" hidden="1" x14ac:dyDescent="0.2"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2:27" ht="12.75" hidden="1" x14ac:dyDescent="0.2"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2:27" ht="12.75" hidden="1" x14ac:dyDescent="0.2"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2:27" ht="12.75" hidden="1" x14ac:dyDescent="0.2"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2:27" ht="12.75" hidden="1" x14ac:dyDescent="0.2"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2:27" ht="12.75" hidden="1" x14ac:dyDescent="0.2"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2:27" ht="12.75" hidden="1" x14ac:dyDescent="0.2"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2:27" ht="12.75" hidden="1" x14ac:dyDescent="0.2"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2:27" ht="12.75" hidden="1" x14ac:dyDescent="0.2"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2:27" ht="12.75" hidden="1" x14ac:dyDescent="0.2"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2:27" ht="12.75" hidden="1" x14ac:dyDescent="0.2"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2:27" ht="12.75" hidden="1" x14ac:dyDescent="0.2"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2:27" ht="12.75" hidden="1" x14ac:dyDescent="0.2"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2:27" ht="12.75" hidden="1" x14ac:dyDescent="0.2"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2:27" ht="12.75" hidden="1" x14ac:dyDescent="0.2"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2:27" ht="12.75" hidden="1" x14ac:dyDescent="0.2"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2:27" ht="12.75" hidden="1" x14ac:dyDescent="0.2"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2:27" ht="12.75" hidden="1" x14ac:dyDescent="0.2"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2:27" ht="12.75" hidden="1" x14ac:dyDescent="0.2"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2:27" ht="12.75" hidden="1" x14ac:dyDescent="0.2"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spans="2:27" ht="12.75" hidden="1" x14ac:dyDescent="0.2"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spans="2:27" ht="12.75" hidden="1" x14ac:dyDescent="0.2"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spans="2:27" ht="12.75" hidden="1" x14ac:dyDescent="0.2"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spans="2:27" ht="12.75" hidden="1" x14ac:dyDescent="0.2"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spans="2:27" ht="12.75" hidden="1" x14ac:dyDescent="0.2"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spans="2:27" ht="12.75" hidden="1" x14ac:dyDescent="0.2"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spans="2:27" ht="12.75" hidden="1" x14ac:dyDescent="0.2"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spans="2:27" ht="12.75" hidden="1" x14ac:dyDescent="0.2"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spans="2:27" ht="12.75" hidden="1" x14ac:dyDescent="0.2"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spans="2:27" ht="12.75" hidden="1" x14ac:dyDescent="0.2"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spans="2:27" ht="12.75" hidden="1" x14ac:dyDescent="0.2"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spans="2:27" ht="12.75" hidden="1" x14ac:dyDescent="0.2"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spans="2:27" ht="12.75" hidden="1" x14ac:dyDescent="0.2"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spans="2:27" ht="12.75" hidden="1" x14ac:dyDescent="0.2"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spans="2:27" ht="12.75" hidden="1" x14ac:dyDescent="0.2"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spans="2:27" ht="12.75" hidden="1" x14ac:dyDescent="0.2"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spans="2:27" ht="12.75" hidden="1" x14ac:dyDescent="0.2"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spans="2:27" ht="12.75" hidden="1" x14ac:dyDescent="0.2"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spans="2:27" ht="12.75" hidden="1" x14ac:dyDescent="0.2"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spans="2:27" ht="12.75" hidden="1" x14ac:dyDescent="0.2"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spans="2:27" ht="12.75" hidden="1" x14ac:dyDescent="0.2"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spans="2:27" ht="12.75" hidden="1" x14ac:dyDescent="0.2"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spans="2:27" ht="12.75" hidden="1" x14ac:dyDescent="0.2"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spans="2:27" ht="12.75" hidden="1" x14ac:dyDescent="0.2"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spans="2:27" ht="12.75" hidden="1" x14ac:dyDescent="0.2"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spans="2:27" ht="12.75" hidden="1" x14ac:dyDescent="0.2"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spans="2:27" ht="12.75" hidden="1" x14ac:dyDescent="0.2"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spans="2:27" ht="12.75" hidden="1" x14ac:dyDescent="0.2"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spans="2:27" ht="12.75" hidden="1" x14ac:dyDescent="0.2"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spans="2:27" ht="12.75" hidden="1" x14ac:dyDescent="0.2"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spans="2:27" ht="12.75" hidden="1" x14ac:dyDescent="0.2"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spans="2:27" ht="12.75" hidden="1" x14ac:dyDescent="0.2"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spans="2:27" ht="12.75" hidden="1" x14ac:dyDescent="0.2"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spans="2:27" ht="12.75" hidden="1" x14ac:dyDescent="0.2"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spans="2:27" ht="12.75" hidden="1" x14ac:dyDescent="0.2"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spans="2:27" ht="12.75" hidden="1" x14ac:dyDescent="0.2"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spans="2:27" ht="12.75" hidden="1" x14ac:dyDescent="0.2"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spans="2:27" ht="12.75" hidden="1" x14ac:dyDescent="0.2"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spans="2:27" ht="12.75" hidden="1" x14ac:dyDescent="0.2"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spans="2:27" ht="12.75" hidden="1" x14ac:dyDescent="0.2"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spans="2:27" ht="12.75" hidden="1" x14ac:dyDescent="0.2"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spans="2:27" ht="12.75" hidden="1" x14ac:dyDescent="0.2"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 spans="2:27" ht="12.75" hidden="1" x14ac:dyDescent="0.2"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 spans="2:27" ht="12.75" hidden="1" x14ac:dyDescent="0.2"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</row>
    <row r="1000" spans="2:27" ht="12.75" hidden="1" x14ac:dyDescent="0.2"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</row>
    <row r="1001" spans="2:27" ht="12.75" hidden="1" x14ac:dyDescent="0.2"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</row>
    <row r="1002" spans="2:27" ht="12.75" hidden="1" x14ac:dyDescent="0.2"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</row>
    <row r="1003" spans="2:27" ht="12.75" hidden="1" x14ac:dyDescent="0.2"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</row>
    <row r="1004" spans="2:27" ht="12.75" hidden="1" x14ac:dyDescent="0.2"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</row>
    <row r="1005" spans="2:27" ht="12.75" hidden="1" x14ac:dyDescent="0.2"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</row>
    <row r="1006" spans="2:27" ht="12.75" hidden="1" x14ac:dyDescent="0.2"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</row>
    <row r="1007" spans="2:27" ht="12.75" hidden="1" x14ac:dyDescent="0.2"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</row>
    <row r="1008" spans="2:27" ht="15.75" hidden="1" customHeight="1" x14ac:dyDescent="0.2"/>
    <row r="1009" ht="15.75" hidden="1" customHeight="1" x14ac:dyDescent="0.2"/>
  </sheetData>
  <mergeCells count="1">
    <mergeCell ref="B5:C5"/>
  </mergeCells>
  <hyperlinks>
    <hyperlink ref="C7" location="'1'!A1" display="Administratīvo lietu skaits par S 1 veidlapu izsniegšanu LR sociāli apdrošinātām personām un viņu ģimenes locekļiem uz dzīvesvietu vai komandējuma vietu (laika periodā no 2009. – 2017. gadam)"/>
    <hyperlink ref="C8" location="'2'!A1" display="2017. gada ietvaros izsniegto S 1 veidlapu skaits LR sociāli apdrošinātām personām un viņu ģimenes locekļiem  uz dzīvesvietu vai komandējuma vietu, sadalījumā pa valstīm"/>
    <hyperlink ref="C9" location="'3'!A1" display="2017. gada ietvaros LR pensijas saņēmējiem izdoto S 1 veidlapu skaits sadalījumā pa valstīm"/>
    <hyperlink ref="C10" location="'4'!A1" display="Izsniegto EVAK un EVAK AS skaits (laika periodā no 2009. – 2017. gadam)"/>
    <hyperlink ref="C11" location="'5'!A1" display="Dienestā saņemto pieprasījumu izsniegt EVAK AS skaits (laika periodā no 2006. – 2017. gadam)"/>
    <hyperlink ref="C12" location="'6'!A1" display="Spēkā esošo EVAK skaits uz 2017. gada 31. decembri"/>
    <hyperlink ref="C13" location="'7'!A1" display="Izsniegto S 2 veidlapu skaits (laika periodā no 2006. – 2017. gadam)"/>
    <hyperlink ref="C14" location="'8'!A1" display="Plānveida veselības aprūpes pakalpojumi, kuru saņemšanai citā Dalībvalstī personai ir izdots labvēlīgs administratīvais akts un izsniegta S 2 veidlapa"/>
    <hyperlink ref="C15" location="'9.'!A1" display="Valstis, kurās, pamatojoties uz izsniegto S 2 veidlapu, personām 2017. gadā sniegti plānveida veselības aprūpes pakalpojumi"/>
    <hyperlink ref="C16" location="'10'!A1" display="Administratīvo lietu skaits par izdevumu atmaksu fiziskām personām par saņemtajiem veselības aprūpes pakalpojumiem citā Dalībvalstī (laika periodā no 2009.-2017.gadam)"/>
    <hyperlink ref="C17" location="'11'!A1" display="2016.gada ietvaros izdoto administratīvo aktu skaits par izdevumu atmaksu fiziskām personām par citā Dalībvalstī saņemtajiem veselības aprūpes pakalpojumiem un administratīvajā aktā noteiktās atlīdzināmās summas (sadalījumā pa valstīm)"/>
    <hyperlink ref="C18" location="'12'!A1" display="2017. gadā veiktā izdevumu atmaksa fiziskām personām par citā Dalībvalstī saņemtajiem veselības aprūpes pakalpojumiem, piemērojot LR veselības aprūpes tarifus (samaksātās summas procentuālā attiecība pret atlīdzināto summu)"/>
    <hyperlink ref="C19" location="'13'!A1" display="Dienestā saņemto iesniegumu un izsniegto E104 un S041 veidlapu skaits (laika periodā no 2011. – 2017. gadam)"/>
    <hyperlink ref="C20" location="'14'!A1" display="2017. gadā Dienesta sagatavoto pieprasījumu apjoms, pamatojoties uz faktiskajām veselības aprūpes izmaksām, un citu Dalībvalstu veikto norēķinu apjoms, EUR"/>
    <hyperlink ref="C21" location="'15'!A1" display="2017. gadā citu Dalībvalstu veikto norēķinu apjoms (EUR), ņemot par pamatu vidējās veselības aprūpes izmaksas"/>
    <hyperlink ref="C22" location="'16'!A1" display="Dienesta sagatavoto pieprasījumu apjoms un citu Dalībvalstu samaksātās summas (laika periodā no 2010. – 2017. gadam)"/>
    <hyperlink ref="C23" location="'17'!A1" display="LR pieprasījumu (rēķinu) citām Dalībvalstīm par LR sniegtajiem veselības aprūpes pakalpojumiem citas Dalībvalsts sociāli apdrošinātām personām dinamika (laika periodā no 2006.– 2017. gadam)"/>
    <hyperlink ref="C24" location="'18'!A1" display="2017. gadā Dienestā iesniegto pieprasījumu apjoms par Latvijā sociāli apdrošinātām personām sniegtajiem veselības aprūpes pakalpojumiem, ņemot par pamatu sniegto veselības aprūpes pakalpojumu faktiskās izmaksas un Dienesta veikto norēķinu apjomu"/>
    <hyperlink ref="C25" location="'19'!A1" display="2017. gadā Dienesta veikto norēķinu apjoms, ņemot par pamatu sniegto veselības aprūpes pakalpojumu vidējās izmaksas"/>
    <hyperlink ref="C26" location="'20'!A1" display="2017. gadā Dienesta veiktie norēķini citām Dalībvalstīm sadalījumā pa veidlapu veidiem"/>
    <hyperlink ref="C27" location="'21'!A1" display="Citu Dalībvalstu pieprasījumu apjoms, pamatojoties uz faktiskajām veselības aprūpes izmaksām (laika periodā no 2010. – 2017. gadam)"/>
    <hyperlink ref="C28" location="'22'!A1" display="Citu Dalībvalstu pieprasījumu (rēķinu), pamatojoties uz faktiskajām veselības aprūpes izmaksām, par LR sociāli apdrošinātām personām nodrošinātajiem veselības aprūpes pakalpojumiem citā Dalībvalstī dinamika (laika periodā no 2006. – 2017. gadam)"/>
    <hyperlink ref="C29" location="'23'!A1" display="Starpvalstu norēķini, pamatojoties uz ES tiesību aktiem sociālā nodrošinājuma sistēmu koordinēšanas jomā – Dienesta atgūto un samaksāto summu salīdzinājums (laika periodā no 2010. – 2017. gadam)"/>
  </hyperlinks>
  <pageMargins left="0.25" right="0.25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outlinePr summaryBelow="0" summaryRight="0"/>
  </sheetPr>
  <dimension ref="A1:XFC20"/>
  <sheetViews>
    <sheetView zoomScaleNormal="100" workbookViewId="0">
      <selection sqref="A1:G1"/>
    </sheetView>
  </sheetViews>
  <sheetFormatPr defaultColWidth="0" defaultRowHeight="15.75" customHeight="1" zeroHeight="1" x14ac:dyDescent="0.2"/>
  <cols>
    <col min="1" max="1" width="12.85546875" style="10" customWidth="1"/>
    <col min="2" max="7" width="14.42578125" style="10" customWidth="1"/>
    <col min="8" max="8" width="1" style="10" hidden="1" customWidth="1"/>
    <col min="9" max="16383" width="14.42578125" style="10" hidden="1"/>
    <col min="16384" max="16384" width="0.5703125" style="10" customWidth="1"/>
  </cols>
  <sheetData>
    <row r="1" spans="1:7" ht="48.75" customHeight="1" x14ac:dyDescent="0.2">
      <c r="A1" s="120" t="s">
        <v>312</v>
      </c>
      <c r="B1" s="120"/>
      <c r="C1" s="120"/>
      <c r="D1" s="120"/>
      <c r="E1" s="120"/>
      <c r="F1" s="120"/>
      <c r="G1" s="120"/>
    </row>
    <row r="2" spans="1:7" ht="9.75" customHeight="1" x14ac:dyDescent="0.2"/>
    <row r="3" spans="1:7" ht="63.75" x14ac:dyDescent="0.2">
      <c r="A3" s="19" t="s">
        <v>1</v>
      </c>
      <c r="B3" s="20" t="s">
        <v>6</v>
      </c>
      <c r="C3" s="20" t="s">
        <v>7</v>
      </c>
      <c r="D3" s="20" t="s">
        <v>8</v>
      </c>
      <c r="E3" s="20" t="s">
        <v>9</v>
      </c>
      <c r="F3" s="20" t="s">
        <v>10</v>
      </c>
      <c r="G3" s="20" t="s">
        <v>11</v>
      </c>
    </row>
    <row r="4" spans="1:7" ht="15.75" customHeight="1" x14ac:dyDescent="0.2">
      <c r="A4" s="22" t="s">
        <v>17</v>
      </c>
      <c r="B4" s="18">
        <v>440</v>
      </c>
      <c r="C4" s="18">
        <v>420</v>
      </c>
      <c r="D4" s="18">
        <v>349</v>
      </c>
      <c r="E4" s="18">
        <v>55</v>
      </c>
      <c r="F4" s="18">
        <v>1</v>
      </c>
      <c r="G4" s="18" t="s">
        <v>13</v>
      </c>
    </row>
    <row r="5" spans="1:7" ht="15.75" customHeight="1" x14ac:dyDescent="0.2">
      <c r="A5" s="22" t="s">
        <v>14</v>
      </c>
      <c r="B5" s="18">
        <v>429</v>
      </c>
      <c r="C5" s="18">
        <v>433</v>
      </c>
      <c r="D5" s="18">
        <v>372</v>
      </c>
      <c r="E5" s="18">
        <v>59</v>
      </c>
      <c r="F5" s="18">
        <v>1</v>
      </c>
      <c r="G5" s="18">
        <v>1</v>
      </c>
    </row>
    <row r="6" spans="1:7" ht="15.75" customHeight="1" x14ac:dyDescent="0.2">
      <c r="A6" s="22" t="s">
        <v>15</v>
      </c>
      <c r="B6" s="18">
        <v>471</v>
      </c>
      <c r="C6" s="18">
        <v>472</v>
      </c>
      <c r="D6" s="18">
        <v>354</v>
      </c>
      <c r="E6" s="18">
        <v>101</v>
      </c>
      <c r="F6" s="18">
        <v>12</v>
      </c>
      <c r="G6" s="18">
        <v>5</v>
      </c>
    </row>
    <row r="7" spans="1:7" ht="15.75" customHeight="1" x14ac:dyDescent="0.2">
      <c r="A7" s="22" t="s">
        <v>16</v>
      </c>
      <c r="B7" s="18">
        <v>343</v>
      </c>
      <c r="C7" s="18">
        <v>383</v>
      </c>
      <c r="D7" s="18">
        <v>309</v>
      </c>
      <c r="E7" s="18">
        <v>74</v>
      </c>
      <c r="F7" s="18" t="s">
        <v>13</v>
      </c>
      <c r="G7" s="18" t="s">
        <v>13</v>
      </c>
    </row>
    <row r="8" spans="1:7" ht="15.75" customHeight="1" x14ac:dyDescent="0.2">
      <c r="A8" s="22" t="s">
        <v>18</v>
      </c>
      <c r="B8" s="18">
        <v>244</v>
      </c>
      <c r="C8" s="18">
        <v>225</v>
      </c>
      <c r="D8" s="18">
        <v>166</v>
      </c>
      <c r="E8" s="18">
        <v>58</v>
      </c>
      <c r="F8" s="18" t="s">
        <v>13</v>
      </c>
      <c r="G8" s="18">
        <v>1</v>
      </c>
    </row>
    <row r="9" spans="1:7" ht="15.75" customHeight="1" x14ac:dyDescent="0.2">
      <c r="A9" s="22" t="s">
        <v>19</v>
      </c>
      <c r="B9" s="18">
        <v>351</v>
      </c>
      <c r="C9" s="18">
        <v>314</v>
      </c>
      <c r="D9" s="18">
        <v>262</v>
      </c>
      <c r="E9" s="18">
        <v>50</v>
      </c>
      <c r="F9" s="18">
        <v>2</v>
      </c>
      <c r="G9" s="18" t="s">
        <v>13</v>
      </c>
    </row>
    <row r="10" spans="1:7" ht="15.75" customHeight="1" x14ac:dyDescent="0.2">
      <c r="A10" s="22" t="s">
        <v>20</v>
      </c>
      <c r="B10" s="18">
        <v>361</v>
      </c>
      <c r="C10" s="18">
        <v>386</v>
      </c>
      <c r="D10" s="18">
        <v>353</v>
      </c>
      <c r="E10" s="18">
        <v>33</v>
      </c>
      <c r="F10" s="18" t="s">
        <v>13</v>
      </c>
      <c r="G10" s="18" t="s">
        <v>13</v>
      </c>
    </row>
    <row r="11" spans="1:7" ht="15.75" customHeight="1" x14ac:dyDescent="0.2">
      <c r="A11" s="22" t="s">
        <v>21</v>
      </c>
      <c r="B11" s="18">
        <v>389</v>
      </c>
      <c r="C11" s="18">
        <v>354</v>
      </c>
      <c r="D11" s="18">
        <v>319</v>
      </c>
      <c r="E11" s="18">
        <v>35</v>
      </c>
      <c r="F11" s="18" t="s">
        <v>13</v>
      </c>
      <c r="G11" s="18" t="s">
        <v>13</v>
      </c>
    </row>
    <row r="12" spans="1:7" ht="22.5" customHeight="1" x14ac:dyDescent="0.2">
      <c r="A12" s="22" t="s">
        <v>22</v>
      </c>
      <c r="B12" s="18">
        <v>466</v>
      </c>
      <c r="C12" s="18">
        <v>465</v>
      </c>
      <c r="D12" s="18">
        <v>446</v>
      </c>
      <c r="E12" s="18">
        <v>19</v>
      </c>
      <c r="F12" s="18" t="s">
        <v>13</v>
      </c>
      <c r="G12" s="18" t="s">
        <v>13</v>
      </c>
    </row>
    <row r="13" spans="1:7" ht="11.25" hidden="1" customHeight="1" x14ac:dyDescent="0.2"/>
    <row r="14" spans="1:7" ht="15.75" hidden="1" customHeight="1" x14ac:dyDescent="0.2"/>
    <row r="15" spans="1:7" ht="15.75" hidden="1" customHeight="1" x14ac:dyDescent="0.2"/>
    <row r="16" spans="1:7" ht="15.75" hidden="1" customHeight="1" x14ac:dyDescent="0.2"/>
    <row r="17" spans="5:7" ht="15.75" hidden="1" customHeight="1" x14ac:dyDescent="0.2">
      <c r="E17" s="23"/>
      <c r="F17" s="23"/>
      <c r="G17" s="23"/>
    </row>
    <row r="18" spans="5:7" ht="15.75" hidden="1" customHeight="1" x14ac:dyDescent="0.2">
      <c r="E18" s="23"/>
      <c r="F18" s="23"/>
      <c r="G18" s="23"/>
    </row>
    <row r="19" spans="5:7" ht="15.75" hidden="1" customHeight="1" x14ac:dyDescent="0.2">
      <c r="E19" s="23"/>
      <c r="F19" s="23"/>
      <c r="G19" s="23"/>
    </row>
    <row r="20" spans="5:7" ht="15.75" hidden="1" customHeight="1" x14ac:dyDescent="0.2">
      <c r="E20" s="23"/>
      <c r="F20" s="23"/>
      <c r="G20" s="23"/>
    </row>
  </sheetData>
  <mergeCells count="1">
    <mergeCell ref="A1:G1"/>
  </mergeCells>
  <pageMargins left="0.7" right="0.7" top="0.75" bottom="0.75" header="0.3" footer="0.3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outlinePr summaryBelow="0" summaryRight="0"/>
    <pageSetUpPr fitToPage="1"/>
  </sheetPr>
  <dimension ref="A1:Z27"/>
  <sheetViews>
    <sheetView zoomScale="85" zoomScaleNormal="85" workbookViewId="0">
      <selection sqref="A1:H1"/>
    </sheetView>
  </sheetViews>
  <sheetFormatPr defaultColWidth="0" defaultRowHeight="15.75" customHeight="1" zeroHeight="1" x14ac:dyDescent="0.2"/>
  <cols>
    <col min="1" max="1" width="14.140625" style="10" customWidth="1"/>
    <col min="2" max="2" width="16" style="10" customWidth="1"/>
    <col min="3" max="3" width="14.42578125" style="10" customWidth="1"/>
    <col min="4" max="4" width="16.28515625" style="10" customWidth="1"/>
    <col min="5" max="5" width="14.42578125" style="10" customWidth="1"/>
    <col min="6" max="6" width="16.5703125" style="10" customWidth="1"/>
    <col min="7" max="7" width="21.42578125" style="10" customWidth="1"/>
    <col min="8" max="8" width="22.85546875" style="10" customWidth="1"/>
    <col min="9" max="9" width="0.5703125" style="10" customWidth="1"/>
    <col min="10" max="26" width="0" style="10" hidden="1" customWidth="1"/>
    <col min="27" max="16384" width="14.42578125" style="10" hidden="1"/>
  </cols>
  <sheetData>
    <row r="1" spans="1:8" ht="32.25" customHeight="1" x14ac:dyDescent="0.2">
      <c r="A1" s="120" t="s">
        <v>313</v>
      </c>
      <c r="B1" s="120"/>
      <c r="C1" s="120"/>
      <c r="D1" s="120"/>
      <c r="E1" s="120"/>
      <c r="F1" s="120"/>
      <c r="G1" s="120"/>
      <c r="H1" s="120"/>
    </row>
    <row r="2" spans="1:8" ht="15.75" customHeight="1" x14ac:dyDescent="0.2"/>
    <row r="3" spans="1:8" ht="62.25" customHeight="1" x14ac:dyDescent="0.2">
      <c r="A3" s="125" t="s">
        <v>0</v>
      </c>
      <c r="B3" s="121" t="s">
        <v>2</v>
      </c>
      <c r="C3" s="122"/>
      <c r="D3" s="121" t="s">
        <v>3</v>
      </c>
      <c r="E3" s="122"/>
      <c r="F3" s="121" t="s">
        <v>4</v>
      </c>
      <c r="G3" s="122"/>
      <c r="H3" s="123" t="s">
        <v>5</v>
      </c>
    </row>
    <row r="4" spans="1:8" ht="36" customHeight="1" x14ac:dyDescent="0.2">
      <c r="A4" s="126"/>
      <c r="B4" s="47" t="s">
        <v>23</v>
      </c>
      <c r="C4" s="47" t="s">
        <v>24</v>
      </c>
      <c r="D4" s="47" t="s">
        <v>23</v>
      </c>
      <c r="E4" s="47" t="s">
        <v>24</v>
      </c>
      <c r="F4" s="47" t="s">
        <v>25</v>
      </c>
      <c r="G4" s="47" t="s">
        <v>24</v>
      </c>
      <c r="H4" s="124"/>
    </row>
    <row r="5" spans="1:8" ht="15.75" customHeight="1" x14ac:dyDescent="0.2">
      <c r="A5" s="48" t="s">
        <v>27</v>
      </c>
      <c r="B5" s="49">
        <v>3</v>
      </c>
      <c r="C5" s="49">
        <v>2</v>
      </c>
      <c r="D5" s="50">
        <v>2</v>
      </c>
      <c r="E5" s="50">
        <v>3</v>
      </c>
      <c r="F5" s="49">
        <v>1</v>
      </c>
      <c r="G5" s="49"/>
      <c r="H5" s="51">
        <f t="shared" ref="H5:H24" si="0">SUM(B5:G5)</f>
        <v>11</v>
      </c>
    </row>
    <row r="6" spans="1:8" ht="15.75" customHeight="1" x14ac:dyDescent="0.2">
      <c r="A6" s="48" t="s">
        <v>31</v>
      </c>
      <c r="B6" s="50"/>
      <c r="C6" s="50"/>
      <c r="D6" s="50">
        <v>45</v>
      </c>
      <c r="E6" s="50">
        <v>57</v>
      </c>
      <c r="F6" s="50"/>
      <c r="G6" s="50"/>
      <c r="H6" s="51">
        <f t="shared" si="0"/>
        <v>102</v>
      </c>
    </row>
    <row r="7" spans="1:8" ht="15.75" customHeight="1" x14ac:dyDescent="0.2">
      <c r="A7" s="48" t="s">
        <v>32</v>
      </c>
      <c r="B7" s="50">
        <v>20</v>
      </c>
      <c r="C7" s="49"/>
      <c r="D7" s="50"/>
      <c r="E7" s="49"/>
      <c r="F7" s="49"/>
      <c r="G7" s="49"/>
      <c r="H7" s="51">
        <f t="shared" si="0"/>
        <v>20</v>
      </c>
    </row>
    <row r="8" spans="1:8" ht="15.75" customHeight="1" x14ac:dyDescent="0.2">
      <c r="A8" s="48" t="s">
        <v>35</v>
      </c>
      <c r="B8" s="49"/>
      <c r="C8" s="49"/>
      <c r="D8" s="49">
        <v>2</v>
      </c>
      <c r="E8" s="49">
        <v>4</v>
      </c>
      <c r="F8" s="50"/>
      <c r="G8" s="49"/>
      <c r="H8" s="51">
        <f t="shared" si="0"/>
        <v>6</v>
      </c>
    </row>
    <row r="9" spans="1:8" ht="15.75" customHeight="1" x14ac:dyDescent="0.2">
      <c r="A9" s="48" t="s">
        <v>36</v>
      </c>
      <c r="B9" s="50"/>
      <c r="C9" s="49"/>
      <c r="D9" s="49"/>
      <c r="E9" s="49"/>
      <c r="F9" s="49">
        <v>1</v>
      </c>
      <c r="G9" s="49"/>
      <c r="H9" s="51">
        <f t="shared" si="0"/>
        <v>1</v>
      </c>
    </row>
    <row r="10" spans="1:8" ht="15.75" customHeight="1" x14ac:dyDescent="0.2">
      <c r="A10" s="48" t="s">
        <v>37</v>
      </c>
      <c r="B10" s="50"/>
      <c r="C10" s="49"/>
      <c r="D10" s="49">
        <v>1</v>
      </c>
      <c r="E10" s="49"/>
      <c r="F10" s="49"/>
      <c r="G10" s="49"/>
      <c r="H10" s="51">
        <f t="shared" si="0"/>
        <v>1</v>
      </c>
    </row>
    <row r="11" spans="1:8" ht="15.75" customHeight="1" x14ac:dyDescent="0.2">
      <c r="A11" s="48" t="s">
        <v>38</v>
      </c>
      <c r="B11" s="50">
        <v>17</v>
      </c>
      <c r="C11" s="49"/>
      <c r="D11" s="49"/>
      <c r="E11" s="49"/>
      <c r="F11" s="49"/>
      <c r="G11" s="49"/>
      <c r="H11" s="51">
        <f t="shared" si="0"/>
        <v>17</v>
      </c>
    </row>
    <row r="12" spans="1:8" ht="15.75" customHeight="1" x14ac:dyDescent="0.2">
      <c r="A12" s="48" t="s">
        <v>39</v>
      </c>
      <c r="B12" s="49"/>
      <c r="C12" s="49"/>
      <c r="D12" s="49"/>
      <c r="E12" s="49"/>
      <c r="F12" s="50">
        <v>1</v>
      </c>
      <c r="G12" s="49"/>
      <c r="H12" s="51">
        <f t="shared" si="0"/>
        <v>1</v>
      </c>
    </row>
    <row r="13" spans="1:8" ht="15.75" customHeight="1" x14ac:dyDescent="0.2">
      <c r="A13" s="48" t="s">
        <v>41</v>
      </c>
      <c r="B13" s="49"/>
      <c r="C13" s="49">
        <v>4</v>
      </c>
      <c r="D13" s="49">
        <v>1</v>
      </c>
      <c r="E13" s="49">
        <v>2</v>
      </c>
      <c r="F13" s="50"/>
      <c r="G13" s="49"/>
      <c r="H13" s="51">
        <f t="shared" si="0"/>
        <v>7</v>
      </c>
    </row>
    <row r="14" spans="1:8" ht="15.75" customHeight="1" x14ac:dyDescent="0.2">
      <c r="A14" s="48" t="s">
        <v>43</v>
      </c>
      <c r="B14" s="50">
        <v>183</v>
      </c>
      <c r="C14" s="50"/>
      <c r="D14" s="50">
        <v>5</v>
      </c>
      <c r="E14" s="50">
        <v>2</v>
      </c>
      <c r="F14" s="50"/>
      <c r="G14" s="50"/>
      <c r="H14" s="51">
        <f t="shared" si="0"/>
        <v>190</v>
      </c>
    </row>
    <row r="15" spans="1:8" ht="15.75" customHeight="1" x14ac:dyDescent="0.2">
      <c r="A15" s="48" t="s">
        <v>45</v>
      </c>
      <c r="B15" s="49"/>
      <c r="C15" s="49">
        <v>1</v>
      </c>
      <c r="D15" s="50">
        <v>1</v>
      </c>
      <c r="E15" s="49"/>
      <c r="F15" s="49"/>
      <c r="G15" s="49"/>
      <c r="H15" s="51">
        <f t="shared" si="0"/>
        <v>2</v>
      </c>
    </row>
    <row r="16" spans="1:8" ht="15.75" customHeight="1" x14ac:dyDescent="0.2">
      <c r="A16" s="48" t="s">
        <v>47</v>
      </c>
      <c r="B16" s="49">
        <v>1</v>
      </c>
      <c r="C16" s="49"/>
      <c r="D16" s="50">
        <v>1</v>
      </c>
      <c r="E16" s="50">
        <v>3</v>
      </c>
      <c r="F16" s="49"/>
      <c r="G16" s="49"/>
      <c r="H16" s="51">
        <f t="shared" si="0"/>
        <v>5</v>
      </c>
    </row>
    <row r="17" spans="1:26" ht="15.75" customHeight="1" x14ac:dyDescent="0.2">
      <c r="A17" s="48" t="s">
        <v>48</v>
      </c>
      <c r="B17" s="49">
        <v>1</v>
      </c>
      <c r="C17" s="49"/>
      <c r="D17" s="50"/>
      <c r="E17" s="50"/>
      <c r="F17" s="49"/>
      <c r="G17" s="49"/>
      <c r="H17" s="51">
        <f t="shared" si="0"/>
        <v>1</v>
      </c>
    </row>
    <row r="18" spans="1:26" ht="15.75" customHeight="1" x14ac:dyDescent="0.2">
      <c r="A18" s="48" t="s">
        <v>49</v>
      </c>
      <c r="B18" s="49"/>
      <c r="C18" s="49"/>
      <c r="D18" s="50">
        <v>3</v>
      </c>
      <c r="E18" s="50">
        <v>2</v>
      </c>
      <c r="F18" s="49"/>
      <c r="G18" s="49"/>
      <c r="H18" s="51">
        <f t="shared" si="0"/>
        <v>5</v>
      </c>
    </row>
    <row r="19" spans="1:26" ht="15.75" customHeight="1" x14ac:dyDescent="0.2">
      <c r="A19" s="48" t="s">
        <v>52</v>
      </c>
      <c r="B19" s="50">
        <v>1</v>
      </c>
      <c r="C19" s="49"/>
      <c r="D19" s="49"/>
      <c r="E19" s="49"/>
      <c r="F19" s="49"/>
      <c r="G19" s="49"/>
      <c r="H19" s="51">
        <f t="shared" si="0"/>
        <v>1</v>
      </c>
    </row>
    <row r="20" spans="1:26" ht="15.75" customHeight="1" x14ac:dyDescent="0.2">
      <c r="A20" s="48" t="s">
        <v>55</v>
      </c>
      <c r="B20" s="50"/>
      <c r="C20" s="50">
        <v>2</v>
      </c>
      <c r="D20" s="50">
        <v>2</v>
      </c>
      <c r="E20" s="50">
        <v>1</v>
      </c>
      <c r="F20" s="49">
        <v>1</v>
      </c>
      <c r="G20" s="49"/>
      <c r="H20" s="51">
        <f t="shared" si="0"/>
        <v>6</v>
      </c>
    </row>
    <row r="21" spans="1:26" ht="15.75" customHeight="1" x14ac:dyDescent="0.2">
      <c r="A21" s="48" t="s">
        <v>56</v>
      </c>
      <c r="B21" s="49">
        <v>1</v>
      </c>
      <c r="C21" s="49"/>
      <c r="D21" s="49"/>
      <c r="E21" s="49"/>
      <c r="F21" s="50">
        <v>1</v>
      </c>
      <c r="G21" s="49"/>
      <c r="H21" s="51">
        <f t="shared" si="0"/>
        <v>2</v>
      </c>
    </row>
    <row r="22" spans="1:26" ht="15.75" customHeight="1" x14ac:dyDescent="0.2">
      <c r="A22" s="48" t="s">
        <v>58</v>
      </c>
      <c r="B22" s="50"/>
      <c r="C22" s="50"/>
      <c r="D22" s="50">
        <v>12</v>
      </c>
      <c r="E22" s="50">
        <v>12</v>
      </c>
      <c r="F22" s="50">
        <v>5</v>
      </c>
      <c r="G22" s="50"/>
      <c r="H22" s="51">
        <f t="shared" si="0"/>
        <v>29</v>
      </c>
    </row>
    <row r="23" spans="1:26" ht="15.75" customHeight="1" x14ac:dyDescent="0.2">
      <c r="A23" s="48" t="s">
        <v>59</v>
      </c>
      <c r="B23" s="50"/>
      <c r="C23" s="50"/>
      <c r="D23" s="50">
        <v>3</v>
      </c>
      <c r="E23" s="50">
        <v>3</v>
      </c>
      <c r="F23" s="50">
        <v>1</v>
      </c>
      <c r="G23" s="49"/>
      <c r="H23" s="51">
        <f t="shared" si="0"/>
        <v>7</v>
      </c>
    </row>
    <row r="24" spans="1:26" ht="15.75" customHeight="1" x14ac:dyDescent="0.2">
      <c r="A24" s="52" t="s">
        <v>5</v>
      </c>
      <c r="B24" s="53">
        <f t="shared" ref="B24:G24" si="1">SUM(B5:B23)</f>
        <v>227</v>
      </c>
      <c r="C24" s="53">
        <f t="shared" si="1"/>
        <v>9</v>
      </c>
      <c r="D24" s="53">
        <f t="shared" si="1"/>
        <v>78</v>
      </c>
      <c r="E24" s="53">
        <f t="shared" si="1"/>
        <v>89</v>
      </c>
      <c r="F24" s="53">
        <f t="shared" si="1"/>
        <v>11</v>
      </c>
      <c r="G24" s="53">
        <f t="shared" si="1"/>
        <v>0</v>
      </c>
      <c r="H24" s="53">
        <f t="shared" si="0"/>
        <v>414</v>
      </c>
    </row>
    <row r="25" spans="1:26" ht="12" hidden="1" customHeight="1" x14ac:dyDescent="0.2"/>
    <row r="26" spans="1:26" ht="12.75" hidden="1" x14ac:dyDescent="0.2"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12.75" hidden="1" x14ac:dyDescent="0.2">
      <c r="H27" s="25"/>
    </row>
  </sheetData>
  <mergeCells count="6">
    <mergeCell ref="B3:C3"/>
    <mergeCell ref="D3:E3"/>
    <mergeCell ref="F3:G3"/>
    <mergeCell ref="A1:H1"/>
    <mergeCell ref="H3:H4"/>
    <mergeCell ref="A3:A4"/>
  </mergeCells>
  <pageMargins left="0.7" right="0.7" top="0.75" bottom="0.75" header="0.3" footer="0.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outlinePr summaryBelow="0" summaryRight="0"/>
    <pageSetUpPr fitToPage="1"/>
  </sheetPr>
  <dimension ref="A1:Z20"/>
  <sheetViews>
    <sheetView zoomScaleNormal="100" workbookViewId="0">
      <selection sqref="A1:F1"/>
    </sheetView>
  </sheetViews>
  <sheetFormatPr defaultColWidth="0" defaultRowHeight="15.75" customHeight="1" zeroHeight="1" x14ac:dyDescent="0.2"/>
  <cols>
    <col min="1" max="1" width="19.28515625" style="21" customWidth="1"/>
    <col min="2" max="2" width="14.42578125" style="21" customWidth="1"/>
    <col min="3" max="6" width="12.28515625" style="21" customWidth="1"/>
    <col min="7" max="7" width="1.28515625" style="21" hidden="1" customWidth="1"/>
    <col min="8" max="26" width="0" style="21" hidden="1" customWidth="1"/>
    <col min="27" max="16384" width="14.42578125" style="21" hidden="1"/>
  </cols>
  <sheetData>
    <row r="1" spans="1:26" ht="48" customHeight="1" x14ac:dyDescent="0.2">
      <c r="A1" s="120" t="s">
        <v>321</v>
      </c>
      <c r="B1" s="120"/>
      <c r="C1" s="120"/>
      <c r="D1" s="120"/>
      <c r="E1" s="120"/>
      <c r="F1" s="120"/>
      <c r="G1" s="24"/>
    </row>
    <row r="2" spans="1:26" ht="6" customHeight="1" x14ac:dyDescent="0.2"/>
    <row r="3" spans="1:26" ht="15.75" customHeight="1" x14ac:dyDescent="0.2">
      <c r="A3" s="54" t="s">
        <v>29</v>
      </c>
      <c r="B3" s="54" t="s">
        <v>30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5.75" customHeight="1" x14ac:dyDescent="0.2">
      <c r="A4" s="48" t="s">
        <v>26</v>
      </c>
      <c r="B4" s="49">
        <v>52</v>
      </c>
    </row>
    <row r="5" spans="1:26" ht="15.75" customHeight="1" x14ac:dyDescent="0.2">
      <c r="A5" s="48" t="s">
        <v>27</v>
      </c>
      <c r="B5" s="49">
        <v>3</v>
      </c>
    </row>
    <row r="6" spans="1:26" ht="15.75" customHeight="1" x14ac:dyDescent="0.2">
      <c r="A6" s="48" t="s">
        <v>31</v>
      </c>
      <c r="B6" s="50">
        <v>2</v>
      </c>
    </row>
    <row r="7" spans="1:26" ht="15.75" customHeight="1" x14ac:dyDescent="0.2">
      <c r="A7" s="48" t="s">
        <v>33</v>
      </c>
      <c r="B7" s="50">
        <v>4</v>
      </c>
    </row>
    <row r="8" spans="1:26" ht="15.75" customHeight="1" x14ac:dyDescent="0.2">
      <c r="A8" s="48" t="s">
        <v>34</v>
      </c>
      <c r="B8" s="49">
        <v>1</v>
      </c>
    </row>
    <row r="9" spans="1:26" ht="15.75" customHeight="1" x14ac:dyDescent="0.2">
      <c r="A9" s="48" t="s">
        <v>35</v>
      </c>
      <c r="B9" s="49">
        <v>5</v>
      </c>
    </row>
    <row r="10" spans="1:26" ht="15.75" customHeight="1" x14ac:dyDescent="0.2">
      <c r="A10" s="48" t="s">
        <v>38</v>
      </c>
      <c r="B10" s="50">
        <v>3</v>
      </c>
    </row>
    <row r="11" spans="1:26" ht="15.75" customHeight="1" x14ac:dyDescent="0.2">
      <c r="A11" s="48" t="s">
        <v>39</v>
      </c>
      <c r="B11" s="49">
        <v>27</v>
      </c>
    </row>
    <row r="12" spans="1:26" ht="15.75" customHeight="1" x14ac:dyDescent="0.2">
      <c r="A12" s="48" t="s">
        <v>41</v>
      </c>
      <c r="B12" s="49">
        <v>3</v>
      </c>
    </row>
    <row r="13" spans="1:26" ht="15.75" customHeight="1" x14ac:dyDescent="0.2">
      <c r="A13" s="48" t="s">
        <v>43</v>
      </c>
      <c r="B13" s="50">
        <v>11</v>
      </c>
    </row>
    <row r="14" spans="1:26" ht="15.75" customHeight="1" x14ac:dyDescent="0.2">
      <c r="A14" s="48" t="s">
        <v>49</v>
      </c>
      <c r="B14" s="49">
        <v>2</v>
      </c>
    </row>
    <row r="15" spans="1:26" ht="15.75" customHeight="1" x14ac:dyDescent="0.2">
      <c r="A15" s="48" t="s">
        <v>58</v>
      </c>
      <c r="B15" s="50">
        <v>26</v>
      </c>
    </row>
    <row r="16" spans="1:26" ht="15.75" customHeight="1" x14ac:dyDescent="0.2">
      <c r="A16" s="48" t="s">
        <v>59</v>
      </c>
      <c r="B16" s="50">
        <v>10</v>
      </c>
    </row>
    <row r="17" spans="1:2" ht="15.75" customHeight="1" x14ac:dyDescent="0.2">
      <c r="A17" s="48" t="s">
        <v>55</v>
      </c>
      <c r="B17" s="50">
        <v>7</v>
      </c>
    </row>
    <row r="18" spans="1:2" ht="15.75" customHeight="1" x14ac:dyDescent="0.2">
      <c r="A18" s="48" t="s">
        <v>54</v>
      </c>
      <c r="B18" s="50">
        <v>2</v>
      </c>
    </row>
    <row r="19" spans="1:2" ht="15.75" customHeight="1" x14ac:dyDescent="0.2">
      <c r="A19" s="48" t="s">
        <v>56</v>
      </c>
      <c r="B19" s="50">
        <v>1</v>
      </c>
    </row>
    <row r="20" spans="1:2" ht="15.75" customHeight="1" x14ac:dyDescent="0.2">
      <c r="A20" s="52" t="s">
        <v>5</v>
      </c>
      <c r="B20" s="53">
        <f>SUM(B4:B19)</f>
        <v>159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outlinePr summaryBelow="0" summaryRight="0"/>
  </sheetPr>
  <dimension ref="A1:XFC12"/>
  <sheetViews>
    <sheetView zoomScaleNormal="100" workbookViewId="0">
      <selection sqref="A1:F1"/>
    </sheetView>
  </sheetViews>
  <sheetFormatPr defaultColWidth="0" defaultRowHeight="15.75" customHeight="1" zeroHeight="1" x14ac:dyDescent="0.2"/>
  <cols>
    <col min="1" max="6" width="14.42578125" style="21" customWidth="1"/>
    <col min="7" max="26" width="0" style="21" hidden="1" customWidth="1"/>
    <col min="27" max="16383" width="9.140625" style="21" hidden="1"/>
    <col min="16384" max="16384" width="1.85546875" style="21" hidden="1" customWidth="1"/>
  </cols>
  <sheetData>
    <row r="1" spans="1:26" ht="35.25" customHeight="1" x14ac:dyDescent="0.2">
      <c r="A1" s="120" t="s">
        <v>322</v>
      </c>
      <c r="B1" s="120"/>
      <c r="C1" s="120"/>
      <c r="D1" s="120"/>
      <c r="E1" s="120"/>
      <c r="F1" s="120"/>
    </row>
    <row r="2" spans="1:26" ht="10.5" customHeight="1" x14ac:dyDescent="0.2"/>
    <row r="3" spans="1:26" ht="15.75" customHeight="1" x14ac:dyDescent="0.2">
      <c r="A3" s="55" t="s">
        <v>1</v>
      </c>
      <c r="B3" s="55" t="s">
        <v>70</v>
      </c>
      <c r="C3" s="55" t="s">
        <v>71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5.75" customHeight="1" x14ac:dyDescent="0.2">
      <c r="A4" s="50" t="s">
        <v>17</v>
      </c>
      <c r="B4" s="50" t="s">
        <v>72</v>
      </c>
      <c r="C4" s="50">
        <v>461</v>
      </c>
    </row>
    <row r="5" spans="1:26" ht="15.75" customHeight="1" x14ac:dyDescent="0.2">
      <c r="A5" s="50" t="s">
        <v>14</v>
      </c>
      <c r="B5" s="50" t="s">
        <v>73</v>
      </c>
      <c r="C5" s="50">
        <v>410</v>
      </c>
    </row>
    <row r="6" spans="1:26" ht="15.75" customHeight="1" x14ac:dyDescent="0.2">
      <c r="A6" s="50" t="s">
        <v>15</v>
      </c>
      <c r="B6" s="50" t="s">
        <v>74</v>
      </c>
      <c r="C6" s="50">
        <v>403</v>
      </c>
    </row>
    <row r="7" spans="1:26" ht="15.75" customHeight="1" x14ac:dyDescent="0.2">
      <c r="A7" s="50" t="s">
        <v>16</v>
      </c>
      <c r="B7" s="50" t="s">
        <v>75</v>
      </c>
      <c r="C7" s="50">
        <v>415</v>
      </c>
    </row>
    <row r="8" spans="1:26" ht="15.75" customHeight="1" x14ac:dyDescent="0.2">
      <c r="A8" s="50" t="s">
        <v>18</v>
      </c>
      <c r="B8" s="50" t="s">
        <v>76</v>
      </c>
      <c r="C8" s="50">
        <v>472</v>
      </c>
    </row>
    <row r="9" spans="1:26" ht="15.75" customHeight="1" x14ac:dyDescent="0.2">
      <c r="A9" s="50" t="s">
        <v>19</v>
      </c>
      <c r="B9" s="50" t="s">
        <v>77</v>
      </c>
      <c r="C9" s="50">
        <v>448</v>
      </c>
    </row>
    <row r="10" spans="1:26" ht="15.75" customHeight="1" x14ac:dyDescent="0.2">
      <c r="A10" s="50" t="s">
        <v>20</v>
      </c>
      <c r="B10" s="50" t="s">
        <v>78</v>
      </c>
      <c r="C10" s="50">
        <v>437</v>
      </c>
    </row>
    <row r="11" spans="1:26" ht="15.75" customHeight="1" x14ac:dyDescent="0.2">
      <c r="A11" s="50" t="s">
        <v>21</v>
      </c>
      <c r="B11" s="50" t="s">
        <v>79</v>
      </c>
      <c r="C11" s="50">
        <v>452</v>
      </c>
    </row>
    <row r="12" spans="1:26" ht="15.75" customHeight="1" x14ac:dyDescent="0.2">
      <c r="A12" s="50" t="s">
        <v>22</v>
      </c>
      <c r="B12" s="50" t="s">
        <v>80</v>
      </c>
      <c r="C12" s="50">
        <v>372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outlinePr summaryBelow="0" summaryRight="0"/>
  </sheetPr>
  <dimension ref="A1:Z15"/>
  <sheetViews>
    <sheetView zoomScaleNormal="100" workbookViewId="0">
      <selection sqref="A1:D1"/>
    </sheetView>
  </sheetViews>
  <sheetFormatPr defaultColWidth="0" defaultRowHeight="15.75" customHeight="1" zeroHeight="1" x14ac:dyDescent="0.2"/>
  <cols>
    <col min="1" max="1" width="11.42578125" style="21" customWidth="1"/>
    <col min="2" max="2" width="30.28515625" style="21" customWidth="1"/>
    <col min="3" max="4" width="14.42578125" style="21" customWidth="1"/>
    <col min="5" max="26" width="0" style="21" hidden="1" customWidth="1"/>
    <col min="27" max="16384" width="14.42578125" style="21" hidden="1"/>
  </cols>
  <sheetData>
    <row r="1" spans="1:26" ht="33" customHeight="1" x14ac:dyDescent="0.2">
      <c r="A1" s="120" t="s">
        <v>323</v>
      </c>
      <c r="B1" s="120"/>
      <c r="C1" s="120"/>
      <c r="D1" s="120"/>
      <c r="E1" s="24"/>
      <c r="F1" s="24"/>
    </row>
    <row r="2" spans="1:26" ht="9.75" customHeight="1" x14ac:dyDescent="0.2"/>
    <row r="3" spans="1:26" ht="19.5" customHeight="1" x14ac:dyDescent="0.2">
      <c r="A3" s="55" t="s">
        <v>1</v>
      </c>
      <c r="B3" s="55" t="s">
        <v>81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5.75" customHeight="1" x14ac:dyDescent="0.2">
      <c r="A4" s="48" t="s">
        <v>17</v>
      </c>
      <c r="B4" s="50">
        <v>781</v>
      </c>
    </row>
    <row r="5" spans="1:26" ht="15.75" customHeight="1" x14ac:dyDescent="0.2">
      <c r="A5" s="48" t="s">
        <v>14</v>
      </c>
      <c r="B5" s="50">
        <v>684</v>
      </c>
    </row>
    <row r="6" spans="1:26" ht="15.75" customHeight="1" x14ac:dyDescent="0.2">
      <c r="A6" s="48" t="s">
        <v>15</v>
      </c>
      <c r="B6" s="50">
        <v>686</v>
      </c>
    </row>
    <row r="7" spans="1:26" ht="15.75" customHeight="1" x14ac:dyDescent="0.2">
      <c r="A7" s="48" t="s">
        <v>16</v>
      </c>
      <c r="B7" s="50">
        <v>723</v>
      </c>
    </row>
    <row r="8" spans="1:26" ht="15.75" customHeight="1" x14ac:dyDescent="0.2">
      <c r="A8" s="48" t="s">
        <v>18</v>
      </c>
      <c r="B8" s="50">
        <v>711</v>
      </c>
    </row>
    <row r="9" spans="1:26" ht="15.75" customHeight="1" x14ac:dyDescent="0.2">
      <c r="A9" s="48" t="s">
        <v>19</v>
      </c>
      <c r="B9" s="50">
        <v>654</v>
      </c>
    </row>
    <row r="10" spans="1:26" ht="15.75" customHeight="1" x14ac:dyDescent="0.2">
      <c r="A10" s="48" t="s">
        <v>20</v>
      </c>
      <c r="B10" s="50">
        <v>532</v>
      </c>
    </row>
    <row r="11" spans="1:26" ht="15.75" customHeight="1" x14ac:dyDescent="0.2">
      <c r="A11" s="48" t="s">
        <v>21</v>
      </c>
      <c r="B11" s="50">
        <v>452</v>
      </c>
    </row>
    <row r="12" spans="1:26" ht="15.75" customHeight="1" x14ac:dyDescent="0.2">
      <c r="A12" s="48" t="s">
        <v>22</v>
      </c>
      <c r="B12" s="50">
        <v>374</v>
      </c>
    </row>
    <row r="13" spans="1:26" ht="15.75" customHeight="1" x14ac:dyDescent="0.2">
      <c r="A13" s="48" t="s">
        <v>82</v>
      </c>
      <c r="B13" s="50">
        <v>216</v>
      </c>
    </row>
    <row r="14" spans="1:26" ht="15.75" customHeight="1" x14ac:dyDescent="0.2">
      <c r="A14" s="48" t="s">
        <v>83</v>
      </c>
      <c r="B14" s="50">
        <v>200</v>
      </c>
    </row>
    <row r="15" spans="1:26" ht="15.75" customHeight="1" x14ac:dyDescent="0.2">
      <c r="A15" s="48" t="s">
        <v>84</v>
      </c>
      <c r="B15" s="50">
        <v>143</v>
      </c>
    </row>
  </sheetData>
  <mergeCells count="1">
    <mergeCell ref="A1:D1"/>
  </mergeCells>
  <pageMargins left="0.7" right="0.7" top="0.75" bottom="0.75" header="0.3" footer="0.3"/>
  <pageSetup paperSize="9" scale="9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outlinePr summaryBelow="0" summaryRight="0"/>
  </sheetPr>
  <dimension ref="A1:Z11"/>
  <sheetViews>
    <sheetView zoomScaleNormal="100" workbookViewId="0">
      <selection sqref="A1:D1"/>
    </sheetView>
  </sheetViews>
  <sheetFormatPr defaultColWidth="0" defaultRowHeight="15.75" customHeight="1" zeroHeight="1" x14ac:dyDescent="0.2"/>
  <cols>
    <col min="1" max="3" width="14.42578125" style="21" customWidth="1"/>
    <col min="4" max="4" width="20.7109375" style="21" customWidth="1"/>
    <col min="5" max="26" width="0" style="21" hidden="1" customWidth="1"/>
    <col min="27" max="16384" width="14.42578125" style="21" hidden="1"/>
  </cols>
  <sheetData>
    <row r="1" spans="1:26" ht="33" customHeight="1" x14ac:dyDescent="0.2">
      <c r="A1" s="120" t="s">
        <v>324</v>
      </c>
      <c r="B1" s="120"/>
      <c r="C1" s="120"/>
      <c r="D1" s="120"/>
      <c r="E1" s="24"/>
      <c r="F1" s="24"/>
    </row>
    <row r="2" spans="1:26" ht="9" customHeight="1" x14ac:dyDescent="0.2"/>
    <row r="3" spans="1:26" ht="15.75" customHeight="1" x14ac:dyDescent="0.2">
      <c r="A3" s="56" t="s">
        <v>1</v>
      </c>
      <c r="B3" s="55" t="s">
        <v>85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5.75" customHeight="1" x14ac:dyDescent="0.2">
      <c r="A4" s="57" t="s">
        <v>306</v>
      </c>
      <c r="B4" s="50" t="s">
        <v>86</v>
      </c>
    </row>
    <row r="5" spans="1:26" ht="15.75" customHeight="1" x14ac:dyDescent="0.2">
      <c r="A5" s="57" t="s">
        <v>87</v>
      </c>
      <c r="B5" s="50" t="s">
        <v>88</v>
      </c>
    </row>
    <row r="6" spans="1:26" ht="15.75" customHeight="1" x14ac:dyDescent="0.2">
      <c r="A6" s="57" t="s">
        <v>89</v>
      </c>
      <c r="B6" s="50" t="s">
        <v>90</v>
      </c>
    </row>
    <row r="7" spans="1:26" ht="15.75" customHeight="1" x14ac:dyDescent="0.2">
      <c r="A7" s="57" t="s">
        <v>91</v>
      </c>
      <c r="B7" s="50" t="s">
        <v>92</v>
      </c>
    </row>
    <row r="8" spans="1:26" ht="15.75" customHeight="1" x14ac:dyDescent="0.2">
      <c r="A8" s="57" t="s">
        <v>93</v>
      </c>
      <c r="B8" s="50" t="s">
        <v>94</v>
      </c>
    </row>
    <row r="9" spans="1:26" ht="15.75" customHeight="1" x14ac:dyDescent="0.2">
      <c r="A9" s="57" t="s">
        <v>95</v>
      </c>
      <c r="B9" s="50" t="s">
        <v>96</v>
      </c>
    </row>
    <row r="10" spans="1:26" ht="15.75" customHeight="1" x14ac:dyDescent="0.2">
      <c r="A10" s="57" t="s">
        <v>97</v>
      </c>
      <c r="B10" s="50" t="s">
        <v>98</v>
      </c>
    </row>
    <row r="11" spans="1:26" ht="15.75" customHeight="1" x14ac:dyDescent="0.2">
      <c r="A11" s="57" t="s">
        <v>99</v>
      </c>
      <c r="B11" s="50" t="s">
        <v>100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outlinePr summaryBelow="0" summaryRight="0"/>
  </sheetPr>
  <dimension ref="A1:Z15"/>
  <sheetViews>
    <sheetView zoomScaleNormal="100" workbookViewId="0">
      <selection sqref="A1:E1"/>
    </sheetView>
  </sheetViews>
  <sheetFormatPr defaultColWidth="0" defaultRowHeight="15.75" customHeight="1" zeroHeight="1" x14ac:dyDescent="0.2"/>
  <cols>
    <col min="1" max="1" width="14.140625" customWidth="1"/>
    <col min="2" max="2" width="30.42578125" customWidth="1"/>
    <col min="3" max="3" width="14.42578125" customWidth="1"/>
    <col min="4" max="4" width="17.85546875" customWidth="1"/>
    <col min="5" max="5" width="7.85546875" customWidth="1"/>
    <col min="6" max="26" width="0" hidden="1" customWidth="1"/>
    <col min="27" max="16384" width="14.42578125" hidden="1"/>
  </cols>
  <sheetData>
    <row r="1" spans="1:26" ht="36.75" customHeight="1" x14ac:dyDescent="0.2">
      <c r="A1" s="120" t="s">
        <v>325</v>
      </c>
      <c r="B1" s="120"/>
      <c r="C1" s="120"/>
      <c r="D1" s="120"/>
      <c r="E1" s="120"/>
      <c r="F1" s="24"/>
      <c r="G1" s="24"/>
      <c r="H1" s="24"/>
    </row>
    <row r="2" spans="1:26" ht="12" customHeight="1" x14ac:dyDescent="0.2"/>
    <row r="3" spans="1:26" ht="15" customHeight="1" x14ac:dyDescent="0.2">
      <c r="A3" s="56" t="s">
        <v>1</v>
      </c>
      <c r="B3" s="55" t="s">
        <v>101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">
      <c r="A4" s="48" t="s">
        <v>17</v>
      </c>
      <c r="B4" s="50">
        <v>207</v>
      </c>
    </row>
    <row r="5" spans="1:26" ht="15.75" customHeight="1" x14ac:dyDescent="0.2">
      <c r="A5" s="48" t="s">
        <v>14</v>
      </c>
      <c r="B5" s="50">
        <v>228</v>
      </c>
    </row>
    <row r="6" spans="1:26" ht="15.75" customHeight="1" x14ac:dyDescent="0.2">
      <c r="A6" s="48" t="s">
        <v>15</v>
      </c>
      <c r="B6" s="50">
        <v>215</v>
      </c>
    </row>
    <row r="7" spans="1:26" ht="15.75" customHeight="1" x14ac:dyDescent="0.2">
      <c r="A7" s="48" t="s">
        <v>16</v>
      </c>
      <c r="B7" s="50">
        <v>231</v>
      </c>
    </row>
    <row r="8" spans="1:26" ht="15.75" customHeight="1" x14ac:dyDescent="0.2">
      <c r="A8" s="48" t="s">
        <v>18</v>
      </c>
      <c r="B8" s="50">
        <v>191</v>
      </c>
    </row>
    <row r="9" spans="1:26" ht="15.75" customHeight="1" x14ac:dyDescent="0.2">
      <c r="A9" s="48" t="s">
        <v>19</v>
      </c>
      <c r="B9" s="50">
        <v>173</v>
      </c>
    </row>
    <row r="10" spans="1:26" ht="15.75" customHeight="1" x14ac:dyDescent="0.2">
      <c r="A10" s="48" t="s">
        <v>20</v>
      </c>
      <c r="B10" s="50">
        <v>143</v>
      </c>
    </row>
    <row r="11" spans="1:26" ht="15.75" customHeight="1" x14ac:dyDescent="0.2">
      <c r="A11" s="48" t="s">
        <v>21</v>
      </c>
      <c r="B11" s="50">
        <v>104</v>
      </c>
    </row>
    <row r="12" spans="1:26" ht="15.75" customHeight="1" x14ac:dyDescent="0.2">
      <c r="A12" s="48" t="s">
        <v>22</v>
      </c>
      <c r="B12" s="50">
        <v>122</v>
      </c>
    </row>
    <row r="13" spans="1:26" ht="15.75" customHeight="1" x14ac:dyDescent="0.2">
      <c r="A13" s="48" t="s">
        <v>82</v>
      </c>
      <c r="B13" s="50">
        <v>127</v>
      </c>
    </row>
    <row r="14" spans="1:26" ht="15.75" customHeight="1" x14ac:dyDescent="0.2">
      <c r="A14" s="48" t="s">
        <v>83</v>
      </c>
      <c r="B14" s="50">
        <v>110</v>
      </c>
    </row>
    <row r="15" spans="1:26" ht="15.75" customHeight="1" x14ac:dyDescent="0.2">
      <c r="A15" s="48" t="s">
        <v>84</v>
      </c>
      <c r="B15" s="50">
        <v>26</v>
      </c>
    </row>
  </sheetData>
  <mergeCells count="1">
    <mergeCell ref="A1:E1"/>
  </mergeCells>
  <pageMargins left="0.7" right="0.7" top="0.75" bottom="0.75" header="0.3" footer="0.3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outlinePr summaryBelow="0" summaryRight="0"/>
  </sheetPr>
  <dimension ref="A1:XFC25"/>
  <sheetViews>
    <sheetView zoomScaleNormal="100" workbookViewId="0">
      <selection sqref="A1:B1"/>
    </sheetView>
  </sheetViews>
  <sheetFormatPr defaultColWidth="0" defaultRowHeight="15.75" customHeight="1" zeroHeight="1" x14ac:dyDescent="0.2"/>
  <cols>
    <col min="1" max="1" width="101.28515625" style="13" customWidth="1"/>
    <col min="2" max="2" width="21.7109375" style="13" customWidth="1"/>
    <col min="3" max="3" width="0.5703125" style="13" customWidth="1"/>
    <col min="4" max="26" width="0" style="13" hidden="1" customWidth="1"/>
    <col min="27" max="16383" width="14.42578125" style="13" hidden="1"/>
    <col min="16384" max="16384" width="0.7109375" style="13" hidden="1" customWidth="1"/>
  </cols>
  <sheetData>
    <row r="1" spans="1:26" ht="31.5" customHeight="1" x14ac:dyDescent="0.2">
      <c r="A1" s="120" t="s">
        <v>326</v>
      </c>
      <c r="B1" s="120"/>
      <c r="C1" s="24"/>
      <c r="D1" s="24"/>
      <c r="E1" s="24"/>
    </row>
    <row r="2" spans="1:26" ht="12" customHeight="1" x14ac:dyDescent="0.2"/>
    <row r="3" spans="1:26" ht="15.75" customHeight="1" x14ac:dyDescent="0.2">
      <c r="A3" s="56" t="s">
        <v>102</v>
      </c>
      <c r="B3" s="55" t="s">
        <v>103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4.25" x14ac:dyDescent="0.2">
      <c r="A4" s="48" t="s">
        <v>104</v>
      </c>
      <c r="B4" s="50">
        <v>66</v>
      </c>
    </row>
    <row r="5" spans="1:26" ht="14.25" x14ac:dyDescent="0.2">
      <c r="A5" s="48" t="s">
        <v>105</v>
      </c>
      <c r="B5" s="50">
        <v>33</v>
      </c>
    </row>
    <row r="6" spans="1:26" ht="14.25" x14ac:dyDescent="0.2">
      <c r="A6" s="48" t="s">
        <v>106</v>
      </c>
      <c r="B6" s="50">
        <v>25</v>
      </c>
    </row>
    <row r="7" spans="1:26" ht="14.25" x14ac:dyDescent="0.2">
      <c r="A7" s="48" t="s">
        <v>107</v>
      </c>
      <c r="B7" s="50">
        <v>16</v>
      </c>
    </row>
    <row r="8" spans="1:26" ht="14.25" x14ac:dyDescent="0.2">
      <c r="A8" s="48" t="s">
        <v>108</v>
      </c>
      <c r="B8" s="50">
        <v>15</v>
      </c>
    </row>
    <row r="9" spans="1:26" ht="14.25" x14ac:dyDescent="0.2">
      <c r="A9" s="48" t="s">
        <v>109</v>
      </c>
      <c r="B9" s="50">
        <v>8</v>
      </c>
    </row>
    <row r="10" spans="1:26" ht="14.25" x14ac:dyDescent="0.2">
      <c r="A10" s="48" t="s">
        <v>110</v>
      </c>
      <c r="B10" s="50">
        <v>3</v>
      </c>
    </row>
    <row r="11" spans="1:26" ht="14.25" x14ac:dyDescent="0.2">
      <c r="A11" s="48" t="s">
        <v>111</v>
      </c>
      <c r="B11" s="50">
        <v>3</v>
      </c>
    </row>
    <row r="12" spans="1:26" ht="14.25" x14ac:dyDescent="0.2">
      <c r="A12" s="48" t="s">
        <v>112</v>
      </c>
      <c r="B12" s="50">
        <v>3</v>
      </c>
    </row>
    <row r="13" spans="1:26" ht="42.75" x14ac:dyDescent="0.2">
      <c r="A13" s="62" t="s">
        <v>113</v>
      </c>
      <c r="B13" s="50">
        <v>2</v>
      </c>
    </row>
    <row r="14" spans="1:26" ht="14.25" x14ac:dyDescent="0.2">
      <c r="A14" s="64" t="s">
        <v>115</v>
      </c>
      <c r="B14" s="61">
        <v>2</v>
      </c>
    </row>
    <row r="15" spans="1:26" ht="14.25" x14ac:dyDescent="0.2">
      <c r="A15" s="63" t="s">
        <v>116</v>
      </c>
      <c r="B15" s="50">
        <v>2</v>
      </c>
    </row>
    <row r="16" spans="1:26" ht="14.25" x14ac:dyDescent="0.2">
      <c r="A16" s="48" t="s">
        <v>117</v>
      </c>
      <c r="B16" s="50">
        <v>1</v>
      </c>
    </row>
    <row r="17" spans="1:2" ht="14.25" x14ac:dyDescent="0.2">
      <c r="A17" s="60" t="s">
        <v>118</v>
      </c>
      <c r="B17" s="50">
        <v>1</v>
      </c>
    </row>
    <row r="18" spans="1:2" ht="42.75" x14ac:dyDescent="0.2">
      <c r="A18" s="60" t="s">
        <v>119</v>
      </c>
      <c r="B18" s="50">
        <v>1</v>
      </c>
    </row>
    <row r="19" spans="1:2" ht="14.25" x14ac:dyDescent="0.2">
      <c r="A19" s="48" t="s">
        <v>120</v>
      </c>
      <c r="B19" s="50">
        <v>1</v>
      </c>
    </row>
    <row r="20" spans="1:2" ht="14.25" x14ac:dyDescent="0.2">
      <c r="A20" s="48" t="s">
        <v>121</v>
      </c>
      <c r="B20" s="50">
        <v>1</v>
      </c>
    </row>
    <row r="21" spans="1:2" ht="14.25" x14ac:dyDescent="0.2">
      <c r="A21" s="48" t="s">
        <v>122</v>
      </c>
      <c r="B21" s="50">
        <v>1</v>
      </c>
    </row>
    <row r="22" spans="1:2" ht="14.25" x14ac:dyDescent="0.2">
      <c r="A22" s="48" t="s">
        <v>123</v>
      </c>
      <c r="B22" s="50">
        <v>1</v>
      </c>
    </row>
    <row r="23" spans="1:2" ht="14.25" x14ac:dyDescent="0.2">
      <c r="A23" s="48" t="s">
        <v>124</v>
      </c>
      <c r="B23" s="50">
        <v>1</v>
      </c>
    </row>
    <row r="24" spans="1:2" ht="14.25" x14ac:dyDescent="0.2">
      <c r="A24" s="48" t="s">
        <v>125</v>
      </c>
      <c r="B24" s="50">
        <v>1</v>
      </c>
    </row>
    <row r="25" spans="1:2" ht="14.25" x14ac:dyDescent="0.2">
      <c r="A25" s="48" t="s">
        <v>126</v>
      </c>
      <c r="B25" s="50">
        <v>1</v>
      </c>
    </row>
  </sheetData>
  <mergeCells count="1">
    <mergeCell ref="A1:B1"/>
  </mergeCells>
  <pageMargins left="0.7" right="0.7" top="0.75" bottom="0.75" header="0.3" footer="0.3"/>
  <pageSetup paperSize="9" scale="7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outlinePr summaryBelow="0" summaryRight="0"/>
  </sheetPr>
  <dimension ref="A1:F16"/>
  <sheetViews>
    <sheetView zoomScaleNormal="100" workbookViewId="0">
      <selection sqref="A1:F1"/>
    </sheetView>
  </sheetViews>
  <sheetFormatPr defaultColWidth="0" defaultRowHeight="15.75" customHeight="1" zeroHeight="1" x14ac:dyDescent="0.2"/>
  <cols>
    <col min="1" max="1" width="20.28515625" style="13" customWidth="1"/>
    <col min="2" max="5" width="14.42578125" style="13" customWidth="1"/>
    <col min="6" max="6" width="10" style="13" customWidth="1"/>
    <col min="7" max="16384" width="14.42578125" style="13" hidden="1"/>
  </cols>
  <sheetData>
    <row r="1" spans="1:6" ht="31.5" customHeight="1" x14ac:dyDescent="0.2">
      <c r="A1" s="120" t="s">
        <v>327</v>
      </c>
      <c r="B1" s="120"/>
      <c r="C1" s="120"/>
      <c r="D1" s="120"/>
      <c r="E1" s="120"/>
      <c r="F1" s="120"/>
    </row>
    <row r="2" spans="1:6" ht="15.75" customHeight="1" x14ac:dyDescent="0.2"/>
    <row r="3" spans="1:6" ht="15.75" customHeight="1" x14ac:dyDescent="0.2">
      <c r="A3" s="65" t="s">
        <v>114</v>
      </c>
      <c r="B3" s="55" t="s">
        <v>30</v>
      </c>
    </row>
    <row r="4" spans="1:6" ht="15.75" customHeight="1" x14ac:dyDescent="0.2">
      <c r="A4" s="48" t="s">
        <v>26</v>
      </c>
      <c r="B4" s="49">
        <v>4</v>
      </c>
    </row>
    <row r="5" spans="1:6" ht="15.75" customHeight="1" x14ac:dyDescent="0.2">
      <c r="A5" s="48" t="s">
        <v>27</v>
      </c>
      <c r="B5" s="49">
        <v>1</v>
      </c>
    </row>
    <row r="6" spans="1:6" ht="15.75" customHeight="1" x14ac:dyDescent="0.2">
      <c r="A6" s="48" t="s">
        <v>31</v>
      </c>
      <c r="B6" s="50">
        <v>3</v>
      </c>
    </row>
    <row r="7" spans="1:6" ht="15.75" customHeight="1" x14ac:dyDescent="0.2">
      <c r="A7" s="48" t="s">
        <v>38</v>
      </c>
      <c r="B7" s="50">
        <v>70</v>
      </c>
    </row>
    <row r="8" spans="1:6" ht="15.75" customHeight="1" x14ac:dyDescent="0.2">
      <c r="A8" s="48" t="s">
        <v>41</v>
      </c>
      <c r="B8" s="49">
        <v>1</v>
      </c>
    </row>
    <row r="9" spans="1:6" ht="15.75" customHeight="1" x14ac:dyDescent="0.2">
      <c r="A9" s="48" t="s">
        <v>43</v>
      </c>
      <c r="B9" s="50">
        <v>36</v>
      </c>
    </row>
    <row r="10" spans="1:6" ht="15.75" customHeight="1" x14ac:dyDescent="0.2">
      <c r="A10" s="48" t="s">
        <v>47</v>
      </c>
      <c r="B10" s="49">
        <v>2</v>
      </c>
    </row>
    <row r="11" spans="1:6" ht="15.75" customHeight="1" x14ac:dyDescent="0.2">
      <c r="A11" s="48" t="s">
        <v>54</v>
      </c>
      <c r="B11" s="50">
        <v>1</v>
      </c>
    </row>
    <row r="12" spans="1:6" ht="15.75" customHeight="1" x14ac:dyDescent="0.2">
      <c r="A12" s="48" t="s">
        <v>55</v>
      </c>
      <c r="B12" s="50">
        <v>1</v>
      </c>
    </row>
    <row r="13" spans="1:6" ht="15.75" customHeight="1" x14ac:dyDescent="0.2">
      <c r="A13" s="48" t="s">
        <v>56</v>
      </c>
      <c r="B13" s="49">
        <v>6</v>
      </c>
    </row>
    <row r="14" spans="1:6" ht="15.75" customHeight="1" x14ac:dyDescent="0.2">
      <c r="A14" s="48" t="s">
        <v>58</v>
      </c>
      <c r="B14" s="50">
        <v>61</v>
      </c>
    </row>
    <row r="15" spans="1:6" ht="15.75" customHeight="1" x14ac:dyDescent="0.2">
      <c r="A15" s="48" t="s">
        <v>59</v>
      </c>
      <c r="B15" s="50">
        <v>1</v>
      </c>
    </row>
    <row r="16" spans="1:6" ht="15.75" customHeight="1" x14ac:dyDescent="0.2">
      <c r="A16" s="52" t="s">
        <v>5</v>
      </c>
      <c r="B16" s="53">
        <f>SUM(B4:B15)</f>
        <v>187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outlinePr summaryBelow="0" summaryRight="0"/>
    <pageSetUpPr fitToPage="1"/>
  </sheetPr>
  <dimension ref="A1:Z17"/>
  <sheetViews>
    <sheetView topLeftCell="A4" zoomScaleNormal="100" workbookViewId="0">
      <selection sqref="A1:T1"/>
    </sheetView>
  </sheetViews>
  <sheetFormatPr defaultColWidth="0" defaultRowHeight="15.75" customHeight="1" zeroHeight="1" x14ac:dyDescent="0.2"/>
  <cols>
    <col min="1" max="1" width="8.5703125" style="13" customWidth="1"/>
    <col min="2" max="2" width="6.42578125" style="13" customWidth="1"/>
    <col min="3" max="3" width="10.28515625" style="13" customWidth="1"/>
    <col min="4" max="4" width="11" style="13" customWidth="1"/>
    <col min="5" max="5" width="6.28515625" style="13" customWidth="1"/>
    <col min="6" max="6" width="10.28515625" style="13" customWidth="1"/>
    <col min="7" max="7" width="10.7109375" style="13" customWidth="1"/>
    <col min="8" max="8" width="6.140625" style="13" customWidth="1"/>
    <col min="9" max="9" width="10.85546875" style="13" customWidth="1"/>
    <col min="10" max="10" width="9.85546875" style="13" customWidth="1"/>
    <col min="11" max="11" width="8" style="13" customWidth="1"/>
    <col min="12" max="12" width="9.42578125" style="13" customWidth="1"/>
    <col min="13" max="13" width="10.42578125" style="13" customWidth="1"/>
    <col min="14" max="14" width="6.85546875" style="13" customWidth="1"/>
    <col min="15" max="15" width="10.85546875" style="13" customWidth="1"/>
    <col min="16" max="16" width="10.5703125" style="13" customWidth="1"/>
    <col min="17" max="17" width="7" style="13" customWidth="1"/>
    <col min="18" max="18" width="10.28515625" style="13" customWidth="1"/>
    <col min="19" max="19" width="10.5703125" style="13" customWidth="1"/>
    <col min="20" max="20" width="12.28515625" style="13" customWidth="1"/>
    <col min="21" max="21" width="0.7109375" style="13" customWidth="1"/>
    <col min="22" max="26" width="0" style="13" hidden="1" customWidth="1"/>
    <col min="27" max="16384" width="14.42578125" style="13" hidden="1"/>
  </cols>
  <sheetData>
    <row r="1" spans="1:26" ht="33.75" customHeight="1" x14ac:dyDescent="0.2">
      <c r="A1" s="120" t="s">
        <v>328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</row>
    <row r="2" spans="1:26" ht="13.5" thickBot="1" x14ac:dyDescent="0.25"/>
    <row r="3" spans="1:26" ht="45" customHeight="1" x14ac:dyDescent="0.2">
      <c r="A3" s="127" t="s">
        <v>1</v>
      </c>
      <c r="B3" s="129" t="s">
        <v>6</v>
      </c>
      <c r="C3" s="130"/>
      <c r="D3" s="130"/>
      <c r="E3" s="129" t="s">
        <v>7</v>
      </c>
      <c r="F3" s="130"/>
      <c r="G3" s="130"/>
      <c r="H3" s="129" t="s">
        <v>8</v>
      </c>
      <c r="I3" s="130"/>
      <c r="J3" s="130"/>
      <c r="K3" s="129" t="s">
        <v>9</v>
      </c>
      <c r="L3" s="130"/>
      <c r="M3" s="130"/>
      <c r="N3" s="129" t="s">
        <v>11</v>
      </c>
      <c r="O3" s="130"/>
      <c r="P3" s="130"/>
      <c r="Q3" s="129" t="s">
        <v>128</v>
      </c>
      <c r="R3" s="130"/>
      <c r="S3" s="130"/>
      <c r="T3" s="131" t="s">
        <v>129</v>
      </c>
      <c r="U3" s="16"/>
      <c r="V3" s="16"/>
      <c r="W3" s="16"/>
      <c r="X3" s="16"/>
      <c r="Y3" s="16"/>
      <c r="Z3" s="16"/>
    </row>
    <row r="4" spans="1:26" ht="66" customHeight="1" thickBot="1" x14ac:dyDescent="0.25">
      <c r="A4" s="128"/>
      <c r="B4" s="66" t="s">
        <v>5</v>
      </c>
      <c r="C4" s="66" t="s">
        <v>131</v>
      </c>
      <c r="D4" s="66" t="s">
        <v>132</v>
      </c>
      <c r="E4" s="66" t="s">
        <v>5</v>
      </c>
      <c r="F4" s="66" t="s">
        <v>131</v>
      </c>
      <c r="G4" s="66" t="s">
        <v>132</v>
      </c>
      <c r="H4" s="66" t="s">
        <v>5</v>
      </c>
      <c r="I4" s="66" t="s">
        <v>131</v>
      </c>
      <c r="J4" s="66" t="s">
        <v>132</v>
      </c>
      <c r="K4" s="66" t="s">
        <v>5</v>
      </c>
      <c r="L4" s="66" t="s">
        <v>131</v>
      </c>
      <c r="M4" s="66" t="s">
        <v>132</v>
      </c>
      <c r="N4" s="66" t="s">
        <v>5</v>
      </c>
      <c r="O4" s="66" t="s">
        <v>131</v>
      </c>
      <c r="P4" s="66" t="s">
        <v>132</v>
      </c>
      <c r="Q4" s="66" t="s">
        <v>5</v>
      </c>
      <c r="R4" s="66" t="s">
        <v>131</v>
      </c>
      <c r="S4" s="66" t="s">
        <v>132</v>
      </c>
      <c r="T4" s="132"/>
      <c r="U4" s="5"/>
      <c r="V4" s="5"/>
      <c r="W4" s="5"/>
      <c r="X4" s="5"/>
      <c r="Y4" s="5"/>
      <c r="Z4" s="5"/>
    </row>
    <row r="5" spans="1:26" ht="15.75" customHeight="1" x14ac:dyDescent="0.2">
      <c r="A5" s="67">
        <v>2017</v>
      </c>
      <c r="B5" s="68">
        <f t="shared" ref="B5:B6" si="0">C5+D5</f>
        <v>149</v>
      </c>
      <c r="C5" s="69">
        <v>137</v>
      </c>
      <c r="D5" s="69">
        <v>12</v>
      </c>
      <c r="E5" s="70">
        <f t="shared" ref="E5:E6" si="1">F5+G5+T5</f>
        <v>154</v>
      </c>
      <c r="F5" s="71">
        <f t="shared" ref="F5:G5" si="2">I5+L5+O5+R5</f>
        <v>131</v>
      </c>
      <c r="G5" s="71">
        <f t="shared" si="2"/>
        <v>18</v>
      </c>
      <c r="H5" s="69">
        <f t="shared" ref="H5:H6" si="3">I5+J5</f>
        <v>109</v>
      </c>
      <c r="I5" s="69">
        <v>95</v>
      </c>
      <c r="J5" s="69">
        <v>14</v>
      </c>
      <c r="K5" s="70">
        <f t="shared" ref="K5:K8" si="4">L5+M5</f>
        <v>39</v>
      </c>
      <c r="L5" s="71">
        <v>35</v>
      </c>
      <c r="M5" s="71">
        <v>4</v>
      </c>
      <c r="N5" s="68">
        <f t="shared" ref="N5:N6" si="5">O5+P5</f>
        <v>0</v>
      </c>
      <c r="O5" s="72"/>
      <c r="P5" s="72"/>
      <c r="Q5" s="70">
        <f t="shared" ref="Q5:Q6" si="6">R5+S5</f>
        <v>1</v>
      </c>
      <c r="R5" s="71">
        <v>1</v>
      </c>
      <c r="S5" s="73"/>
      <c r="T5" s="74">
        <v>5</v>
      </c>
    </row>
    <row r="6" spans="1:26" ht="15.75" customHeight="1" x14ac:dyDescent="0.2">
      <c r="A6" s="75">
        <v>2016</v>
      </c>
      <c r="B6" s="76">
        <f t="shared" si="0"/>
        <v>152</v>
      </c>
      <c r="C6" s="77">
        <v>124</v>
      </c>
      <c r="D6" s="77">
        <v>28</v>
      </c>
      <c r="E6" s="78">
        <f t="shared" si="1"/>
        <v>164</v>
      </c>
      <c r="F6" s="79">
        <f t="shared" ref="F6:G6" si="7">I6+L6+O6+R6</f>
        <v>128</v>
      </c>
      <c r="G6" s="79">
        <f t="shared" si="7"/>
        <v>31</v>
      </c>
      <c r="H6" s="77">
        <f t="shared" si="3"/>
        <v>122</v>
      </c>
      <c r="I6" s="77">
        <v>95</v>
      </c>
      <c r="J6" s="77">
        <v>27</v>
      </c>
      <c r="K6" s="78">
        <f t="shared" si="4"/>
        <v>31</v>
      </c>
      <c r="L6" s="79">
        <v>28</v>
      </c>
      <c r="M6" s="79">
        <v>3</v>
      </c>
      <c r="N6" s="76">
        <f t="shared" si="5"/>
        <v>0</v>
      </c>
      <c r="O6" s="80"/>
      <c r="P6" s="80"/>
      <c r="Q6" s="78">
        <f t="shared" si="6"/>
        <v>6</v>
      </c>
      <c r="R6" s="79">
        <v>5</v>
      </c>
      <c r="S6" s="79">
        <v>1</v>
      </c>
      <c r="T6" s="81">
        <v>5</v>
      </c>
    </row>
    <row r="7" spans="1:26" ht="15.75" customHeight="1" x14ac:dyDescent="0.2">
      <c r="A7" s="75">
        <v>2015</v>
      </c>
      <c r="B7" s="76">
        <v>154</v>
      </c>
      <c r="C7" s="77">
        <v>126</v>
      </c>
      <c r="D7" s="77">
        <v>28</v>
      </c>
      <c r="E7" s="78">
        <v>154</v>
      </c>
      <c r="F7" s="79">
        <v>131</v>
      </c>
      <c r="G7" s="79">
        <v>23</v>
      </c>
      <c r="H7" s="77">
        <v>118</v>
      </c>
      <c r="I7" s="77">
        <v>102</v>
      </c>
      <c r="J7" s="77">
        <v>16</v>
      </c>
      <c r="K7" s="78">
        <f t="shared" si="4"/>
        <v>28</v>
      </c>
      <c r="L7" s="79">
        <v>23</v>
      </c>
      <c r="M7" s="79">
        <v>5</v>
      </c>
      <c r="N7" s="76">
        <v>3</v>
      </c>
      <c r="O7" s="77">
        <v>3</v>
      </c>
      <c r="P7" s="80"/>
      <c r="Q7" s="82">
        <v>5</v>
      </c>
      <c r="R7" s="83">
        <v>3</v>
      </c>
      <c r="S7" s="83">
        <v>2</v>
      </c>
      <c r="T7" s="81">
        <v>0</v>
      </c>
    </row>
    <row r="8" spans="1:26" ht="15.75" customHeight="1" x14ac:dyDescent="0.2">
      <c r="A8" s="75">
        <v>2014</v>
      </c>
      <c r="B8" s="76">
        <v>156</v>
      </c>
      <c r="C8" s="77">
        <v>147</v>
      </c>
      <c r="D8" s="77">
        <v>9</v>
      </c>
      <c r="E8" s="78">
        <v>121</v>
      </c>
      <c r="F8" s="79">
        <v>111</v>
      </c>
      <c r="G8" s="79">
        <v>10</v>
      </c>
      <c r="H8" s="77">
        <v>103</v>
      </c>
      <c r="I8" s="77">
        <v>95</v>
      </c>
      <c r="J8" s="77">
        <v>8</v>
      </c>
      <c r="K8" s="78">
        <f t="shared" si="4"/>
        <v>18</v>
      </c>
      <c r="L8" s="79">
        <v>16</v>
      </c>
      <c r="M8" s="79">
        <v>2</v>
      </c>
      <c r="N8" s="76">
        <v>5</v>
      </c>
      <c r="O8" s="80"/>
      <c r="P8" s="80"/>
      <c r="Q8" s="83"/>
      <c r="R8" s="83"/>
      <c r="S8" s="83"/>
      <c r="T8" s="81">
        <v>0</v>
      </c>
    </row>
    <row r="9" spans="1:26" ht="15.75" customHeight="1" x14ac:dyDescent="0.2">
      <c r="A9" s="75">
        <v>2013</v>
      </c>
      <c r="B9" s="76">
        <v>141</v>
      </c>
      <c r="C9" s="77">
        <v>140</v>
      </c>
      <c r="D9" s="77">
        <v>1</v>
      </c>
      <c r="E9" s="78">
        <v>110</v>
      </c>
      <c r="F9" s="83"/>
      <c r="G9" s="83"/>
      <c r="H9" s="77">
        <v>88</v>
      </c>
      <c r="I9" s="80"/>
      <c r="J9" s="80"/>
      <c r="K9" s="78">
        <v>22</v>
      </c>
      <c r="L9" s="83"/>
      <c r="M9" s="83"/>
      <c r="N9" s="76">
        <v>13</v>
      </c>
      <c r="O9" s="80"/>
      <c r="P9" s="80"/>
      <c r="Q9" s="83"/>
      <c r="R9" s="83"/>
      <c r="S9" s="83"/>
      <c r="T9" s="84" t="s">
        <v>13</v>
      </c>
    </row>
    <row r="10" spans="1:26" ht="15.75" customHeight="1" x14ac:dyDescent="0.2">
      <c r="A10" s="75">
        <v>2012</v>
      </c>
      <c r="B10" s="76">
        <v>154</v>
      </c>
      <c r="C10" s="80"/>
      <c r="D10" s="80"/>
      <c r="E10" s="78">
        <v>120</v>
      </c>
      <c r="F10" s="83"/>
      <c r="G10" s="83"/>
      <c r="H10" s="77">
        <v>94</v>
      </c>
      <c r="I10" s="80"/>
      <c r="J10" s="80"/>
      <c r="K10" s="78">
        <v>26</v>
      </c>
      <c r="L10" s="83"/>
      <c r="M10" s="83"/>
      <c r="N10" s="76">
        <v>25</v>
      </c>
      <c r="O10" s="80"/>
      <c r="P10" s="80"/>
      <c r="Q10" s="83"/>
      <c r="R10" s="83"/>
      <c r="S10" s="83"/>
      <c r="T10" s="84" t="s">
        <v>13</v>
      </c>
    </row>
    <row r="11" spans="1:26" ht="15.75" customHeight="1" x14ac:dyDescent="0.2">
      <c r="A11" s="75">
        <v>2011</v>
      </c>
      <c r="B11" s="76">
        <v>133</v>
      </c>
      <c r="C11" s="80"/>
      <c r="D11" s="80"/>
      <c r="E11" s="78">
        <v>111</v>
      </c>
      <c r="F11" s="83"/>
      <c r="G11" s="83"/>
      <c r="H11" s="77">
        <v>73</v>
      </c>
      <c r="I11" s="80"/>
      <c r="J11" s="80"/>
      <c r="K11" s="78">
        <v>27</v>
      </c>
      <c r="L11" s="83"/>
      <c r="M11" s="83"/>
      <c r="N11" s="76">
        <v>11</v>
      </c>
      <c r="O11" s="80"/>
      <c r="P11" s="80"/>
      <c r="Q11" s="83"/>
      <c r="R11" s="83"/>
      <c r="S11" s="83"/>
      <c r="T11" s="81">
        <v>11</v>
      </c>
    </row>
    <row r="12" spans="1:26" ht="15.75" customHeight="1" x14ac:dyDescent="0.2">
      <c r="A12" s="75">
        <v>2010</v>
      </c>
      <c r="B12" s="76">
        <v>84</v>
      </c>
      <c r="C12" s="80"/>
      <c r="D12" s="80"/>
      <c r="E12" s="78">
        <v>80</v>
      </c>
      <c r="F12" s="83"/>
      <c r="G12" s="83"/>
      <c r="H12" s="77">
        <v>42</v>
      </c>
      <c r="I12" s="80"/>
      <c r="J12" s="80"/>
      <c r="K12" s="78">
        <v>21</v>
      </c>
      <c r="L12" s="83"/>
      <c r="M12" s="83"/>
      <c r="N12" s="85" t="s">
        <v>13</v>
      </c>
      <c r="O12" s="80"/>
      <c r="P12" s="80"/>
      <c r="Q12" s="83"/>
      <c r="R12" s="83"/>
      <c r="S12" s="83"/>
      <c r="T12" s="81">
        <v>11</v>
      </c>
    </row>
    <row r="13" spans="1:26" ht="15.75" customHeight="1" thickBot="1" x14ac:dyDescent="0.25">
      <c r="A13" s="86">
        <v>2009</v>
      </c>
      <c r="B13" s="87">
        <v>74</v>
      </c>
      <c r="C13" s="88"/>
      <c r="D13" s="88"/>
      <c r="E13" s="89">
        <v>67</v>
      </c>
      <c r="F13" s="90"/>
      <c r="G13" s="90"/>
      <c r="H13" s="91">
        <v>55</v>
      </c>
      <c r="I13" s="88"/>
      <c r="J13" s="88"/>
      <c r="K13" s="89">
        <v>5</v>
      </c>
      <c r="L13" s="90"/>
      <c r="M13" s="90"/>
      <c r="N13" s="92" t="s">
        <v>13</v>
      </c>
      <c r="O13" s="88"/>
      <c r="P13" s="88"/>
      <c r="Q13" s="90"/>
      <c r="R13" s="90"/>
      <c r="S13" s="90"/>
      <c r="T13" s="93">
        <v>7</v>
      </c>
    </row>
    <row r="14" spans="1:26" ht="15.75" hidden="1" customHeight="1" x14ac:dyDescent="0.2"/>
    <row r="15" spans="1:26" ht="15.75" hidden="1" customHeight="1" x14ac:dyDescent="0.2"/>
    <row r="16" spans="1:26" ht="15.75" hidden="1" customHeight="1" x14ac:dyDescent="0.2"/>
    <row r="17" spans="14:14" ht="15.75" hidden="1" customHeight="1" x14ac:dyDescent="0.2">
      <c r="N17" s="26"/>
    </row>
  </sheetData>
  <mergeCells count="9">
    <mergeCell ref="A1:T1"/>
    <mergeCell ref="A3:A4"/>
    <mergeCell ref="Q3:S3"/>
    <mergeCell ref="T3:T4"/>
    <mergeCell ref="B3:D3"/>
    <mergeCell ref="E3:G3"/>
    <mergeCell ref="H3:J3"/>
    <mergeCell ref="K3:M3"/>
    <mergeCell ref="N3:P3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1" manualBreakCount="1">
    <brk id="20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outlinePr summaryBelow="0" summaryRight="0"/>
  </sheetPr>
  <dimension ref="A1:Z28"/>
  <sheetViews>
    <sheetView zoomScaleNormal="100" workbookViewId="0">
      <selection sqref="A1:G1"/>
    </sheetView>
  </sheetViews>
  <sheetFormatPr defaultColWidth="0" defaultRowHeight="15.75" customHeight="1" zeroHeight="1" x14ac:dyDescent="0.2"/>
  <cols>
    <col min="1" max="1" width="14.42578125" style="13" customWidth="1"/>
    <col min="2" max="2" width="15.85546875" style="13" customWidth="1"/>
    <col min="3" max="3" width="16.140625" style="13" customWidth="1"/>
    <col min="4" max="4" width="17" style="13" customWidth="1"/>
    <col min="5" max="7" width="14.42578125" style="13" customWidth="1"/>
    <col min="8" max="26" width="0" style="13" hidden="1" customWidth="1"/>
    <col min="27" max="16384" width="14.42578125" style="13" hidden="1"/>
  </cols>
  <sheetData>
    <row r="1" spans="1:26" ht="51.75" customHeight="1" x14ac:dyDescent="0.2">
      <c r="A1" s="120" t="s">
        <v>329</v>
      </c>
      <c r="B1" s="120"/>
      <c r="C1" s="120"/>
      <c r="D1" s="120"/>
      <c r="E1" s="120"/>
      <c r="F1" s="120"/>
      <c r="G1" s="120"/>
    </row>
    <row r="2" spans="1:26" ht="12.75" x14ac:dyDescent="0.2">
      <c r="A2" s="14"/>
    </row>
    <row r="3" spans="1:26" ht="53.25" customHeight="1" x14ac:dyDescent="0.2">
      <c r="A3" s="133" t="s">
        <v>127</v>
      </c>
      <c r="B3" s="135" t="s">
        <v>130</v>
      </c>
      <c r="C3" s="122"/>
      <c r="D3" s="135" t="s">
        <v>133</v>
      </c>
      <c r="E3" s="122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57" customHeight="1" x14ac:dyDescent="0.2">
      <c r="A4" s="134"/>
      <c r="B4" s="115" t="s">
        <v>8</v>
      </c>
      <c r="C4" s="115" t="s">
        <v>134</v>
      </c>
      <c r="D4" s="115" t="s">
        <v>8</v>
      </c>
      <c r="E4" s="115" t="s">
        <v>134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4.25" x14ac:dyDescent="0.2">
      <c r="A5" s="94" t="s">
        <v>27</v>
      </c>
      <c r="B5" s="95">
        <v>10</v>
      </c>
      <c r="C5" s="96">
        <v>3236.68</v>
      </c>
      <c r="D5" s="49"/>
      <c r="E5" s="97"/>
    </row>
    <row r="6" spans="1:26" ht="14.25" x14ac:dyDescent="0.2">
      <c r="A6" s="94" t="s">
        <v>31</v>
      </c>
      <c r="B6" s="95">
        <v>2</v>
      </c>
      <c r="C6" s="96">
        <v>3368.05</v>
      </c>
      <c r="D6" s="49">
        <v>1</v>
      </c>
      <c r="E6" s="97">
        <v>610.21</v>
      </c>
    </row>
    <row r="7" spans="1:26" ht="14.25" x14ac:dyDescent="0.2">
      <c r="A7" s="94" t="s">
        <v>32</v>
      </c>
      <c r="B7" s="95"/>
      <c r="C7" s="96"/>
      <c r="D7" s="49">
        <v>1</v>
      </c>
      <c r="E7" s="97">
        <v>26.64</v>
      </c>
    </row>
    <row r="8" spans="1:26" ht="14.25" x14ac:dyDescent="0.2">
      <c r="A8" s="94" t="s">
        <v>33</v>
      </c>
      <c r="B8" s="95"/>
      <c r="C8" s="96"/>
      <c r="D8" s="49"/>
      <c r="E8" s="97"/>
    </row>
    <row r="9" spans="1:26" ht="14.25" x14ac:dyDescent="0.2">
      <c r="A9" s="94" t="s">
        <v>34</v>
      </c>
      <c r="B9" s="95">
        <v>1</v>
      </c>
      <c r="C9" s="96">
        <v>59.55</v>
      </c>
      <c r="D9" s="49"/>
      <c r="E9" s="97"/>
    </row>
    <row r="10" spans="1:26" ht="14.25" x14ac:dyDescent="0.2">
      <c r="A10" s="94" t="s">
        <v>35</v>
      </c>
      <c r="B10" s="95">
        <v>12</v>
      </c>
      <c r="C10" s="96">
        <v>936.28</v>
      </c>
      <c r="D10" s="49"/>
      <c r="E10" s="97"/>
    </row>
    <row r="11" spans="1:26" ht="14.25" x14ac:dyDescent="0.2">
      <c r="A11" s="94" t="s">
        <v>38</v>
      </c>
      <c r="B11" s="95">
        <v>9</v>
      </c>
      <c r="C11" s="96">
        <v>3132.82</v>
      </c>
      <c r="D11" s="49"/>
      <c r="E11" s="97"/>
    </row>
    <row r="12" spans="1:26" ht="14.25" x14ac:dyDescent="0.2">
      <c r="A12" s="94" t="s">
        <v>41</v>
      </c>
      <c r="B12" s="95"/>
      <c r="C12" s="96"/>
      <c r="D12" s="49">
        <v>1</v>
      </c>
      <c r="E12" s="97">
        <v>15.54</v>
      </c>
    </row>
    <row r="13" spans="1:26" ht="14.25" x14ac:dyDescent="0.2">
      <c r="A13" s="94" t="s">
        <v>39</v>
      </c>
      <c r="B13" s="95">
        <v>2</v>
      </c>
      <c r="C13" s="96">
        <v>975</v>
      </c>
      <c r="D13" s="49"/>
      <c r="E13" s="97"/>
    </row>
    <row r="14" spans="1:26" ht="14.25" x14ac:dyDescent="0.2">
      <c r="A14" s="94" t="s">
        <v>36</v>
      </c>
      <c r="B14" s="95">
        <v>3</v>
      </c>
      <c r="C14" s="96">
        <v>77.510000000000005</v>
      </c>
      <c r="D14" s="49"/>
      <c r="E14" s="97"/>
    </row>
    <row r="15" spans="1:26" ht="14.25" x14ac:dyDescent="0.2">
      <c r="A15" s="94" t="s">
        <v>37</v>
      </c>
      <c r="B15" s="95"/>
      <c r="C15" s="96"/>
      <c r="D15" s="49">
        <v>1</v>
      </c>
      <c r="E15" s="97">
        <v>19.95</v>
      </c>
    </row>
    <row r="16" spans="1:26" ht="14.25" x14ac:dyDescent="0.2">
      <c r="A16" s="94" t="s">
        <v>43</v>
      </c>
      <c r="B16" s="95">
        <v>17</v>
      </c>
      <c r="C16" s="96">
        <v>3437.07</v>
      </c>
      <c r="D16" s="49">
        <v>3</v>
      </c>
      <c r="E16" s="97">
        <v>3430.42</v>
      </c>
    </row>
    <row r="17" spans="1:5" ht="14.25" x14ac:dyDescent="0.2">
      <c r="A17" s="94" t="s">
        <v>45</v>
      </c>
      <c r="B17" s="95">
        <v>1</v>
      </c>
      <c r="C17" s="96">
        <v>57.38</v>
      </c>
      <c r="D17" s="49"/>
      <c r="E17" s="97"/>
    </row>
    <row r="18" spans="1:5" ht="14.25" x14ac:dyDescent="0.2">
      <c r="A18" s="94" t="s">
        <v>47</v>
      </c>
      <c r="B18" s="95">
        <v>3</v>
      </c>
      <c r="C18" s="96">
        <v>358.94</v>
      </c>
      <c r="D18" s="49"/>
      <c r="E18" s="97"/>
    </row>
    <row r="19" spans="1:5" ht="14.25" x14ac:dyDescent="0.2">
      <c r="A19" s="94" t="s">
        <v>48</v>
      </c>
      <c r="B19" s="95">
        <v>4</v>
      </c>
      <c r="C19" s="96">
        <v>2139.87</v>
      </c>
      <c r="D19" s="49"/>
      <c r="E19" s="97"/>
    </row>
    <row r="20" spans="1:5" ht="14.25" x14ac:dyDescent="0.2">
      <c r="A20" s="94" t="s">
        <v>49</v>
      </c>
      <c r="B20" s="95"/>
      <c r="C20" s="96"/>
      <c r="D20" s="49"/>
      <c r="E20" s="97"/>
    </row>
    <row r="21" spans="1:5" ht="14.25" x14ac:dyDescent="0.2">
      <c r="A21" s="94" t="s">
        <v>50</v>
      </c>
      <c r="B21" s="95">
        <v>1</v>
      </c>
      <c r="C21" s="96">
        <v>31</v>
      </c>
      <c r="D21" s="49"/>
      <c r="E21" s="97"/>
    </row>
    <row r="22" spans="1:5" ht="14.25" x14ac:dyDescent="0.2">
      <c r="A22" s="94" t="s">
        <v>54</v>
      </c>
      <c r="B22" s="95">
        <v>1</v>
      </c>
      <c r="C22" s="96">
        <v>9</v>
      </c>
      <c r="D22" s="49"/>
      <c r="E22" s="97"/>
    </row>
    <row r="23" spans="1:5" ht="14.25" x14ac:dyDescent="0.2">
      <c r="A23" s="94" t="s">
        <v>55</v>
      </c>
      <c r="B23" s="95">
        <v>1</v>
      </c>
      <c r="C23" s="96">
        <v>189.49</v>
      </c>
      <c r="D23" s="49">
        <v>3</v>
      </c>
      <c r="E23" s="97">
        <v>2214.02</v>
      </c>
    </row>
    <row r="24" spans="1:5" ht="14.25" x14ac:dyDescent="0.2">
      <c r="A24" s="94" t="s">
        <v>56</v>
      </c>
      <c r="B24" s="95">
        <v>2</v>
      </c>
      <c r="C24" s="96">
        <v>1382.62</v>
      </c>
      <c r="D24" s="49"/>
      <c r="E24" s="97"/>
    </row>
    <row r="25" spans="1:5" ht="14.25" x14ac:dyDescent="0.2">
      <c r="A25" s="94" t="s">
        <v>57</v>
      </c>
      <c r="B25" s="95"/>
      <c r="C25" s="96"/>
      <c r="D25" s="49"/>
      <c r="E25" s="97"/>
    </row>
    <row r="26" spans="1:5" ht="14.25" x14ac:dyDescent="0.2">
      <c r="A26" s="94" t="s">
        <v>58</v>
      </c>
      <c r="B26" s="95">
        <v>20</v>
      </c>
      <c r="C26" s="96">
        <v>10304.549999999999</v>
      </c>
      <c r="D26" s="49">
        <v>4</v>
      </c>
      <c r="E26" s="97">
        <v>5209.3</v>
      </c>
    </row>
    <row r="27" spans="1:5" ht="14.25" x14ac:dyDescent="0.2">
      <c r="A27" s="94" t="s">
        <v>59</v>
      </c>
      <c r="B27" s="95">
        <v>6</v>
      </c>
      <c r="C27" s="96">
        <v>16556.13</v>
      </c>
      <c r="D27" s="49"/>
      <c r="E27" s="97"/>
    </row>
    <row r="28" spans="1:5" ht="15" x14ac:dyDescent="0.2">
      <c r="A28" s="98" t="s">
        <v>5</v>
      </c>
      <c r="B28" s="99">
        <f t="shared" ref="B28:E28" si="0">SUM(B5:B27)</f>
        <v>95</v>
      </c>
      <c r="C28" s="100">
        <f t="shared" si="0"/>
        <v>46251.94</v>
      </c>
      <c r="D28" s="99">
        <f t="shared" si="0"/>
        <v>14</v>
      </c>
      <c r="E28" s="100">
        <f t="shared" si="0"/>
        <v>11526.080000000002</v>
      </c>
    </row>
  </sheetData>
  <mergeCells count="4">
    <mergeCell ref="A3:A4"/>
    <mergeCell ref="B3:C3"/>
    <mergeCell ref="D3:E3"/>
    <mergeCell ref="A1:G1"/>
  </mergeCells>
  <pageMargins left="0.7" right="0.7" top="0.75" bottom="0.75" header="0.3" footer="0.3"/>
  <pageSetup paperSize="9" scale="8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outlinePr summaryBelow="0" summaryRight="0"/>
  </sheetPr>
  <dimension ref="A1:XFC987"/>
  <sheetViews>
    <sheetView zoomScaleNormal="100" workbookViewId="0">
      <selection sqref="A1:E1"/>
    </sheetView>
  </sheetViews>
  <sheetFormatPr defaultColWidth="0" defaultRowHeight="15.75" customHeight="1" zeroHeight="1" x14ac:dyDescent="0.2"/>
  <cols>
    <col min="1" max="1" width="9.28515625" customWidth="1"/>
    <col min="2" max="2" width="44.140625" customWidth="1"/>
    <col min="3" max="5" width="14.42578125" customWidth="1"/>
    <col min="6" max="6" width="0.85546875" customWidth="1"/>
    <col min="7" max="26" width="0" hidden="1" customWidth="1"/>
    <col min="16384" max="16384" width="0.28515625" hidden="1" customWidth="1"/>
  </cols>
  <sheetData>
    <row r="1" spans="1:26" ht="48.75" customHeight="1" x14ac:dyDescent="0.2">
      <c r="A1" s="120" t="s">
        <v>330</v>
      </c>
      <c r="B1" s="120"/>
      <c r="C1" s="120"/>
      <c r="D1" s="120"/>
      <c r="E1" s="120"/>
    </row>
    <row r="2" spans="1:26" ht="11.25" customHeight="1" x14ac:dyDescent="0.2">
      <c r="B2" s="6"/>
    </row>
    <row r="3" spans="1:26" ht="76.5" x14ac:dyDescent="0.2">
      <c r="A3" s="28" t="s">
        <v>29</v>
      </c>
      <c r="B3" s="28" t="s">
        <v>135</v>
      </c>
      <c r="C3" s="29" t="s">
        <v>136</v>
      </c>
      <c r="D3" s="29" t="s">
        <v>137</v>
      </c>
      <c r="E3" s="29" t="s">
        <v>138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2" customHeight="1" x14ac:dyDescent="0.2">
      <c r="A4" s="27" t="s">
        <v>31</v>
      </c>
      <c r="B4" s="30" t="s">
        <v>139</v>
      </c>
      <c r="C4" s="31">
        <v>5338.9000000000005</v>
      </c>
      <c r="D4" s="31">
        <v>610.21</v>
      </c>
      <c r="E4" s="32">
        <v>0.11429507951076064</v>
      </c>
    </row>
    <row r="5" spans="1:26" ht="54" customHeight="1" x14ac:dyDescent="0.2">
      <c r="A5" s="27" t="s">
        <v>32</v>
      </c>
      <c r="B5" s="30" t="s">
        <v>140</v>
      </c>
      <c r="C5" s="31">
        <v>199.40689232027816</v>
      </c>
      <c r="D5" s="31">
        <v>26.64</v>
      </c>
      <c r="E5" s="32">
        <v>0.13359618461538461</v>
      </c>
    </row>
    <row r="6" spans="1:26" ht="36" customHeight="1" x14ac:dyDescent="0.2">
      <c r="A6" s="27" t="s">
        <v>58</v>
      </c>
      <c r="B6" s="30" t="s">
        <v>141</v>
      </c>
      <c r="C6" s="31">
        <v>2216.6999999999998</v>
      </c>
      <c r="D6" s="31">
        <v>887.49</v>
      </c>
      <c r="E6" s="32">
        <v>0.40036540803897691</v>
      </c>
    </row>
    <row r="7" spans="1:26" ht="89.25" x14ac:dyDescent="0.2">
      <c r="A7" s="27" t="s">
        <v>58</v>
      </c>
      <c r="B7" s="30" t="s">
        <v>142</v>
      </c>
      <c r="C7" s="31">
        <v>20874.66</v>
      </c>
      <c r="D7" s="31">
        <v>3250.32</v>
      </c>
      <c r="E7" s="32">
        <v>0.15570648815357951</v>
      </c>
    </row>
    <row r="8" spans="1:26" ht="63.75" x14ac:dyDescent="0.2">
      <c r="A8" s="27" t="s">
        <v>58</v>
      </c>
      <c r="B8" s="30" t="s">
        <v>143</v>
      </c>
      <c r="C8" s="31">
        <v>15000</v>
      </c>
      <c r="D8" s="31">
        <v>1071.49</v>
      </c>
      <c r="E8" s="32">
        <v>7.1432666666666672E-2</v>
      </c>
    </row>
    <row r="9" spans="1:26" ht="51" x14ac:dyDescent="0.2">
      <c r="A9" s="27" t="s">
        <v>55</v>
      </c>
      <c r="B9" s="30" t="s">
        <v>145</v>
      </c>
      <c r="C9" s="31">
        <v>211.55</v>
      </c>
      <c r="D9" s="31">
        <v>66.650000000000006</v>
      </c>
      <c r="E9" s="32">
        <v>0.31505554242495865</v>
      </c>
    </row>
    <row r="10" spans="1:26" ht="35.25" customHeight="1" x14ac:dyDescent="0.2">
      <c r="A10" s="27" t="s">
        <v>55</v>
      </c>
      <c r="B10" s="30" t="s">
        <v>147</v>
      </c>
      <c r="C10" s="31">
        <v>34027.800000000003</v>
      </c>
      <c r="D10" s="31">
        <v>1729.89</v>
      </c>
      <c r="E10" s="32">
        <v>5.0837550473436424E-2</v>
      </c>
    </row>
    <row r="11" spans="1:26" ht="38.25" x14ac:dyDescent="0.2">
      <c r="A11" s="27" t="s">
        <v>55</v>
      </c>
      <c r="B11" s="30" t="s">
        <v>148</v>
      </c>
      <c r="C11" s="31">
        <v>982.5</v>
      </c>
      <c r="D11" s="31">
        <v>417.48</v>
      </c>
      <c r="E11" s="32">
        <v>0.42491603053435117</v>
      </c>
    </row>
    <row r="12" spans="1:26" ht="51" x14ac:dyDescent="0.2">
      <c r="A12" s="27" t="s">
        <v>37</v>
      </c>
      <c r="B12" s="30" t="s">
        <v>149</v>
      </c>
      <c r="C12" s="31">
        <v>80.968381846888789</v>
      </c>
      <c r="D12" s="31">
        <v>19.95</v>
      </c>
      <c r="E12" s="32">
        <v>0.246392475</v>
      </c>
    </row>
    <row r="13" spans="1:26" ht="42" customHeight="1" x14ac:dyDescent="0.2">
      <c r="A13" s="27" t="s">
        <v>41</v>
      </c>
      <c r="B13" s="30" t="s">
        <v>150</v>
      </c>
      <c r="C13" s="31">
        <v>200</v>
      </c>
      <c r="D13" s="31">
        <v>15.54</v>
      </c>
      <c r="E13" s="32">
        <v>7.7699999999999991E-2</v>
      </c>
    </row>
    <row r="14" spans="1:26" ht="39.75" customHeight="1" x14ac:dyDescent="0.2">
      <c r="A14" s="27" t="s">
        <v>43</v>
      </c>
      <c r="B14" s="30" t="s">
        <v>151</v>
      </c>
      <c r="C14" s="31">
        <v>1146.27</v>
      </c>
      <c r="D14" s="31">
        <v>757.46</v>
      </c>
      <c r="E14" s="32">
        <v>0.6608041735367759</v>
      </c>
    </row>
    <row r="15" spans="1:26" ht="65.25" customHeight="1" x14ac:dyDescent="0.2">
      <c r="A15" s="27" t="s">
        <v>43</v>
      </c>
      <c r="B15" s="30" t="s">
        <v>152</v>
      </c>
      <c r="C15" s="31">
        <v>1380.16</v>
      </c>
      <c r="D15" s="31">
        <v>1047.81</v>
      </c>
      <c r="E15" s="32">
        <v>0.75919458613494084</v>
      </c>
    </row>
    <row r="16" spans="1:26" ht="30.75" customHeight="1" x14ac:dyDescent="0.2">
      <c r="A16" s="27" t="s">
        <v>43</v>
      </c>
      <c r="B16" s="30" t="s">
        <v>153</v>
      </c>
      <c r="C16" s="31">
        <v>4353.45</v>
      </c>
      <c r="D16" s="31">
        <v>1625.15</v>
      </c>
      <c r="E16" s="32">
        <v>0.37330163433598645</v>
      </c>
    </row>
    <row r="17" spans="1:26" ht="34.5" customHeight="1" x14ac:dyDescent="0.2">
      <c r="A17" s="33" t="s">
        <v>5</v>
      </c>
      <c r="B17" s="34"/>
      <c r="C17" s="35">
        <f t="shared" ref="C17:D17" si="0">SUM(C4:C16)</f>
        <v>86012.365274167183</v>
      </c>
      <c r="D17" s="35">
        <f t="shared" si="0"/>
        <v>11526.079999999998</v>
      </c>
      <c r="E17" s="36">
        <f>D17/C17</f>
        <v>0.13400491851677659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hidden="1" customHeight="1" x14ac:dyDescent="0.2">
      <c r="B18" s="6"/>
    </row>
    <row r="19" spans="1:26" ht="15.75" hidden="1" customHeight="1" x14ac:dyDescent="0.2">
      <c r="B19" s="6"/>
    </row>
    <row r="20" spans="1:26" ht="15.75" hidden="1" customHeight="1" x14ac:dyDescent="0.2">
      <c r="B20" s="6"/>
    </row>
    <row r="21" spans="1:26" ht="15.75" hidden="1" customHeight="1" x14ac:dyDescent="0.2">
      <c r="B21" s="6"/>
    </row>
    <row r="22" spans="1:26" ht="15.75" hidden="1" customHeight="1" x14ac:dyDescent="0.2">
      <c r="B22" s="6"/>
    </row>
    <row r="23" spans="1:26" ht="15.75" hidden="1" customHeight="1" x14ac:dyDescent="0.2">
      <c r="B23" s="6"/>
    </row>
    <row r="24" spans="1:26" ht="15.75" hidden="1" customHeight="1" x14ac:dyDescent="0.2">
      <c r="B24" s="6"/>
    </row>
    <row r="25" spans="1:26" ht="15.75" hidden="1" customHeight="1" x14ac:dyDescent="0.2">
      <c r="B25" s="6"/>
    </row>
    <row r="26" spans="1:26" ht="15.75" hidden="1" customHeight="1" x14ac:dyDescent="0.2">
      <c r="B26" s="6"/>
    </row>
    <row r="27" spans="1:26" ht="15.75" hidden="1" customHeight="1" x14ac:dyDescent="0.2">
      <c r="B27" s="6"/>
    </row>
    <row r="28" spans="1:26" ht="15.75" hidden="1" customHeight="1" x14ac:dyDescent="0.2">
      <c r="B28" s="6"/>
    </row>
    <row r="29" spans="1:26" ht="15.75" hidden="1" customHeight="1" x14ac:dyDescent="0.2">
      <c r="B29" s="6"/>
    </row>
    <row r="30" spans="1:26" ht="15.75" hidden="1" customHeight="1" x14ac:dyDescent="0.2">
      <c r="B30" s="6"/>
    </row>
    <row r="31" spans="1:26" ht="15.75" hidden="1" customHeight="1" x14ac:dyDescent="0.2">
      <c r="B31" s="6"/>
    </row>
    <row r="32" spans="1:26" ht="15.75" hidden="1" customHeight="1" x14ac:dyDescent="0.2">
      <c r="B32" s="6"/>
    </row>
    <row r="33" spans="2:2" ht="15.75" hidden="1" customHeight="1" x14ac:dyDescent="0.2">
      <c r="B33" s="6"/>
    </row>
    <row r="34" spans="2:2" ht="15.75" hidden="1" customHeight="1" x14ac:dyDescent="0.2">
      <c r="B34" s="6"/>
    </row>
    <row r="35" spans="2:2" ht="15.75" hidden="1" customHeight="1" x14ac:dyDescent="0.2">
      <c r="B35" s="6"/>
    </row>
    <row r="36" spans="2:2" ht="15.75" hidden="1" customHeight="1" x14ac:dyDescent="0.2">
      <c r="B36" s="6"/>
    </row>
    <row r="37" spans="2:2" ht="15.75" hidden="1" customHeight="1" x14ac:dyDescent="0.2">
      <c r="B37" s="6"/>
    </row>
    <row r="38" spans="2:2" ht="15.75" hidden="1" customHeight="1" x14ac:dyDescent="0.2">
      <c r="B38" s="6"/>
    </row>
    <row r="39" spans="2:2" ht="12.75" hidden="1" x14ac:dyDescent="0.2">
      <c r="B39" s="6"/>
    </row>
    <row r="40" spans="2:2" ht="12.75" hidden="1" x14ac:dyDescent="0.2">
      <c r="B40" s="6"/>
    </row>
    <row r="41" spans="2:2" ht="12.75" hidden="1" x14ac:dyDescent="0.2">
      <c r="B41" s="6"/>
    </row>
    <row r="42" spans="2:2" ht="12.75" hidden="1" x14ac:dyDescent="0.2">
      <c r="B42" s="6"/>
    </row>
    <row r="43" spans="2:2" ht="12.75" hidden="1" x14ac:dyDescent="0.2">
      <c r="B43" s="6"/>
    </row>
    <row r="44" spans="2:2" ht="12.75" hidden="1" x14ac:dyDescent="0.2">
      <c r="B44" s="6"/>
    </row>
    <row r="45" spans="2:2" ht="12.75" hidden="1" x14ac:dyDescent="0.2">
      <c r="B45" s="6"/>
    </row>
    <row r="46" spans="2:2" ht="12.75" hidden="1" x14ac:dyDescent="0.2">
      <c r="B46" s="6"/>
    </row>
    <row r="47" spans="2:2" ht="12.75" hidden="1" x14ac:dyDescent="0.2">
      <c r="B47" s="6"/>
    </row>
    <row r="48" spans="2:2" ht="12.75" hidden="1" x14ac:dyDescent="0.2">
      <c r="B48" s="6"/>
    </row>
    <row r="49" spans="2:2" ht="12.75" hidden="1" x14ac:dyDescent="0.2">
      <c r="B49" s="6"/>
    </row>
    <row r="50" spans="2:2" ht="12.75" hidden="1" x14ac:dyDescent="0.2">
      <c r="B50" s="6"/>
    </row>
    <row r="51" spans="2:2" ht="12.75" hidden="1" x14ac:dyDescent="0.2">
      <c r="B51" s="6"/>
    </row>
    <row r="52" spans="2:2" ht="12.75" hidden="1" x14ac:dyDescent="0.2">
      <c r="B52" s="6"/>
    </row>
    <row r="53" spans="2:2" ht="12.75" hidden="1" x14ac:dyDescent="0.2">
      <c r="B53" s="6"/>
    </row>
    <row r="54" spans="2:2" ht="12.75" hidden="1" x14ac:dyDescent="0.2">
      <c r="B54" s="6"/>
    </row>
    <row r="55" spans="2:2" ht="12.75" hidden="1" x14ac:dyDescent="0.2">
      <c r="B55" s="6"/>
    </row>
    <row r="56" spans="2:2" ht="12.75" hidden="1" x14ac:dyDescent="0.2">
      <c r="B56" s="6"/>
    </row>
    <row r="57" spans="2:2" ht="12.75" hidden="1" x14ac:dyDescent="0.2">
      <c r="B57" s="6"/>
    </row>
    <row r="58" spans="2:2" ht="12.75" hidden="1" x14ac:dyDescent="0.2">
      <c r="B58" s="6"/>
    </row>
    <row r="59" spans="2:2" ht="12.75" hidden="1" x14ac:dyDescent="0.2">
      <c r="B59" s="6"/>
    </row>
    <row r="60" spans="2:2" ht="12.75" hidden="1" x14ac:dyDescent="0.2">
      <c r="B60" s="6"/>
    </row>
    <row r="61" spans="2:2" ht="12.75" hidden="1" x14ac:dyDescent="0.2">
      <c r="B61" s="6"/>
    </row>
    <row r="62" spans="2:2" ht="12.75" hidden="1" x14ac:dyDescent="0.2">
      <c r="B62" s="6"/>
    </row>
    <row r="63" spans="2:2" ht="12.75" hidden="1" x14ac:dyDescent="0.2">
      <c r="B63" s="6"/>
    </row>
    <row r="64" spans="2:2" ht="12.75" hidden="1" x14ac:dyDescent="0.2">
      <c r="B64" s="6"/>
    </row>
    <row r="65" spans="2:2" ht="12.75" hidden="1" x14ac:dyDescent="0.2">
      <c r="B65" s="6"/>
    </row>
    <row r="66" spans="2:2" ht="12.75" hidden="1" x14ac:dyDescent="0.2">
      <c r="B66" s="6"/>
    </row>
    <row r="67" spans="2:2" ht="12.75" hidden="1" x14ac:dyDescent="0.2">
      <c r="B67" s="6"/>
    </row>
    <row r="68" spans="2:2" ht="12.75" hidden="1" x14ac:dyDescent="0.2">
      <c r="B68" s="6"/>
    </row>
    <row r="69" spans="2:2" ht="12.75" hidden="1" x14ac:dyDescent="0.2">
      <c r="B69" s="6"/>
    </row>
    <row r="70" spans="2:2" ht="12.75" hidden="1" x14ac:dyDescent="0.2">
      <c r="B70" s="6"/>
    </row>
    <row r="71" spans="2:2" ht="12.75" hidden="1" x14ac:dyDescent="0.2">
      <c r="B71" s="6"/>
    </row>
    <row r="72" spans="2:2" ht="12.75" hidden="1" x14ac:dyDescent="0.2">
      <c r="B72" s="6"/>
    </row>
    <row r="73" spans="2:2" ht="12.75" hidden="1" x14ac:dyDescent="0.2">
      <c r="B73" s="6"/>
    </row>
    <row r="74" spans="2:2" ht="12.75" hidden="1" x14ac:dyDescent="0.2">
      <c r="B74" s="6"/>
    </row>
    <row r="75" spans="2:2" ht="12.75" hidden="1" x14ac:dyDescent="0.2">
      <c r="B75" s="6"/>
    </row>
    <row r="76" spans="2:2" ht="12.75" hidden="1" x14ac:dyDescent="0.2">
      <c r="B76" s="6"/>
    </row>
    <row r="77" spans="2:2" ht="12.75" hidden="1" x14ac:dyDescent="0.2">
      <c r="B77" s="6"/>
    </row>
    <row r="78" spans="2:2" ht="12.75" hidden="1" x14ac:dyDescent="0.2">
      <c r="B78" s="6"/>
    </row>
    <row r="79" spans="2:2" ht="12.75" hidden="1" x14ac:dyDescent="0.2">
      <c r="B79" s="6"/>
    </row>
    <row r="80" spans="2:2" ht="12.75" hidden="1" x14ac:dyDescent="0.2">
      <c r="B80" s="6"/>
    </row>
    <row r="81" spans="2:2" ht="12.75" hidden="1" x14ac:dyDescent="0.2">
      <c r="B81" s="6"/>
    </row>
    <row r="82" spans="2:2" ht="12.75" hidden="1" x14ac:dyDescent="0.2">
      <c r="B82" s="6"/>
    </row>
    <row r="83" spans="2:2" ht="12.75" hidden="1" x14ac:dyDescent="0.2">
      <c r="B83" s="6"/>
    </row>
    <row r="84" spans="2:2" ht="12.75" hidden="1" x14ac:dyDescent="0.2">
      <c r="B84" s="6"/>
    </row>
    <row r="85" spans="2:2" ht="12.75" hidden="1" x14ac:dyDescent="0.2">
      <c r="B85" s="6"/>
    </row>
    <row r="86" spans="2:2" ht="12.75" hidden="1" x14ac:dyDescent="0.2">
      <c r="B86" s="6"/>
    </row>
    <row r="87" spans="2:2" ht="12.75" hidden="1" x14ac:dyDescent="0.2">
      <c r="B87" s="6"/>
    </row>
    <row r="88" spans="2:2" ht="12.75" hidden="1" x14ac:dyDescent="0.2">
      <c r="B88" s="6"/>
    </row>
    <row r="89" spans="2:2" ht="12.75" hidden="1" x14ac:dyDescent="0.2">
      <c r="B89" s="6"/>
    </row>
    <row r="90" spans="2:2" ht="12.75" hidden="1" x14ac:dyDescent="0.2">
      <c r="B90" s="6"/>
    </row>
    <row r="91" spans="2:2" ht="12.75" hidden="1" x14ac:dyDescent="0.2">
      <c r="B91" s="6"/>
    </row>
    <row r="92" spans="2:2" ht="12.75" hidden="1" x14ac:dyDescent="0.2">
      <c r="B92" s="6"/>
    </row>
    <row r="93" spans="2:2" ht="12.75" hidden="1" x14ac:dyDescent="0.2">
      <c r="B93" s="6"/>
    </row>
    <row r="94" spans="2:2" ht="12.75" hidden="1" x14ac:dyDescent="0.2">
      <c r="B94" s="6"/>
    </row>
    <row r="95" spans="2:2" ht="12.75" hidden="1" x14ac:dyDescent="0.2">
      <c r="B95" s="6"/>
    </row>
    <row r="96" spans="2:2" ht="12.75" hidden="1" x14ac:dyDescent="0.2">
      <c r="B96" s="6"/>
    </row>
    <row r="97" spans="2:2" ht="12.75" hidden="1" x14ac:dyDescent="0.2">
      <c r="B97" s="6"/>
    </row>
    <row r="98" spans="2:2" ht="12.75" hidden="1" x14ac:dyDescent="0.2">
      <c r="B98" s="6"/>
    </row>
    <row r="99" spans="2:2" ht="12.75" hidden="1" x14ac:dyDescent="0.2">
      <c r="B99" s="6"/>
    </row>
    <row r="100" spans="2:2" ht="12.75" hidden="1" x14ac:dyDescent="0.2">
      <c r="B100" s="6"/>
    </row>
    <row r="101" spans="2:2" ht="12.75" hidden="1" x14ac:dyDescent="0.2">
      <c r="B101" s="6"/>
    </row>
    <row r="102" spans="2:2" ht="12.75" hidden="1" x14ac:dyDescent="0.2">
      <c r="B102" s="6"/>
    </row>
    <row r="103" spans="2:2" ht="12.75" hidden="1" x14ac:dyDescent="0.2">
      <c r="B103" s="6"/>
    </row>
    <row r="104" spans="2:2" ht="12.75" hidden="1" x14ac:dyDescent="0.2">
      <c r="B104" s="6"/>
    </row>
    <row r="105" spans="2:2" ht="12.75" hidden="1" x14ac:dyDescent="0.2">
      <c r="B105" s="6"/>
    </row>
    <row r="106" spans="2:2" ht="12.75" hidden="1" x14ac:dyDescent="0.2">
      <c r="B106" s="6"/>
    </row>
    <row r="107" spans="2:2" ht="12.75" hidden="1" x14ac:dyDescent="0.2">
      <c r="B107" s="6"/>
    </row>
    <row r="108" spans="2:2" ht="12.75" hidden="1" x14ac:dyDescent="0.2">
      <c r="B108" s="6"/>
    </row>
    <row r="109" spans="2:2" ht="12.75" hidden="1" x14ac:dyDescent="0.2">
      <c r="B109" s="6"/>
    </row>
    <row r="110" spans="2:2" ht="12.75" hidden="1" x14ac:dyDescent="0.2">
      <c r="B110" s="6"/>
    </row>
    <row r="111" spans="2:2" ht="12.75" hidden="1" x14ac:dyDescent="0.2">
      <c r="B111" s="6"/>
    </row>
    <row r="112" spans="2:2" ht="12.75" hidden="1" x14ac:dyDescent="0.2">
      <c r="B112" s="6"/>
    </row>
    <row r="113" spans="2:2" ht="12.75" hidden="1" x14ac:dyDescent="0.2">
      <c r="B113" s="6"/>
    </row>
    <row r="114" spans="2:2" ht="12.75" hidden="1" x14ac:dyDescent="0.2">
      <c r="B114" s="6"/>
    </row>
    <row r="115" spans="2:2" ht="12.75" hidden="1" x14ac:dyDescent="0.2">
      <c r="B115" s="6"/>
    </row>
    <row r="116" spans="2:2" ht="12.75" hidden="1" x14ac:dyDescent="0.2">
      <c r="B116" s="6"/>
    </row>
    <row r="117" spans="2:2" ht="12.75" hidden="1" x14ac:dyDescent="0.2">
      <c r="B117" s="6"/>
    </row>
    <row r="118" spans="2:2" ht="12.75" hidden="1" x14ac:dyDescent="0.2">
      <c r="B118" s="6"/>
    </row>
    <row r="119" spans="2:2" ht="12.75" hidden="1" x14ac:dyDescent="0.2">
      <c r="B119" s="6"/>
    </row>
    <row r="120" spans="2:2" ht="12.75" hidden="1" x14ac:dyDescent="0.2">
      <c r="B120" s="6"/>
    </row>
    <row r="121" spans="2:2" ht="12.75" hidden="1" x14ac:dyDescent="0.2">
      <c r="B121" s="6"/>
    </row>
    <row r="122" spans="2:2" ht="12.75" hidden="1" x14ac:dyDescent="0.2">
      <c r="B122" s="6"/>
    </row>
    <row r="123" spans="2:2" ht="12.75" hidden="1" x14ac:dyDescent="0.2">
      <c r="B123" s="6"/>
    </row>
    <row r="124" spans="2:2" ht="12.75" hidden="1" x14ac:dyDescent="0.2">
      <c r="B124" s="6"/>
    </row>
    <row r="125" spans="2:2" ht="12.75" hidden="1" x14ac:dyDescent="0.2">
      <c r="B125" s="6"/>
    </row>
    <row r="126" spans="2:2" ht="12.75" hidden="1" x14ac:dyDescent="0.2">
      <c r="B126" s="6"/>
    </row>
    <row r="127" spans="2:2" ht="12.75" hidden="1" x14ac:dyDescent="0.2">
      <c r="B127" s="6"/>
    </row>
    <row r="128" spans="2:2" ht="12.75" hidden="1" x14ac:dyDescent="0.2">
      <c r="B128" s="6"/>
    </row>
    <row r="129" spans="2:2" ht="12.75" hidden="1" x14ac:dyDescent="0.2">
      <c r="B129" s="6"/>
    </row>
    <row r="130" spans="2:2" ht="12.75" hidden="1" x14ac:dyDescent="0.2">
      <c r="B130" s="6"/>
    </row>
    <row r="131" spans="2:2" ht="12.75" hidden="1" x14ac:dyDescent="0.2">
      <c r="B131" s="6"/>
    </row>
    <row r="132" spans="2:2" ht="12.75" hidden="1" x14ac:dyDescent="0.2">
      <c r="B132" s="6"/>
    </row>
    <row r="133" spans="2:2" ht="12.75" hidden="1" x14ac:dyDescent="0.2">
      <c r="B133" s="6"/>
    </row>
    <row r="134" spans="2:2" ht="12.75" hidden="1" x14ac:dyDescent="0.2">
      <c r="B134" s="6"/>
    </row>
    <row r="135" spans="2:2" ht="12.75" hidden="1" x14ac:dyDescent="0.2">
      <c r="B135" s="6"/>
    </row>
    <row r="136" spans="2:2" ht="12.75" hidden="1" x14ac:dyDescent="0.2">
      <c r="B136" s="6"/>
    </row>
    <row r="137" spans="2:2" ht="12.75" hidden="1" x14ac:dyDescent="0.2">
      <c r="B137" s="6"/>
    </row>
    <row r="138" spans="2:2" ht="12.75" hidden="1" x14ac:dyDescent="0.2">
      <c r="B138" s="6"/>
    </row>
    <row r="139" spans="2:2" ht="12.75" hidden="1" x14ac:dyDescent="0.2">
      <c r="B139" s="6"/>
    </row>
    <row r="140" spans="2:2" ht="12.75" hidden="1" x14ac:dyDescent="0.2">
      <c r="B140" s="6"/>
    </row>
    <row r="141" spans="2:2" ht="12.75" hidden="1" x14ac:dyDescent="0.2">
      <c r="B141" s="6"/>
    </row>
    <row r="142" spans="2:2" ht="12.75" hidden="1" x14ac:dyDescent="0.2">
      <c r="B142" s="6"/>
    </row>
    <row r="143" spans="2:2" ht="12.75" hidden="1" x14ac:dyDescent="0.2">
      <c r="B143" s="6"/>
    </row>
    <row r="144" spans="2:2" ht="12.75" hidden="1" x14ac:dyDescent="0.2">
      <c r="B144" s="6"/>
    </row>
    <row r="145" spans="2:2" ht="12.75" hidden="1" x14ac:dyDescent="0.2">
      <c r="B145" s="6"/>
    </row>
    <row r="146" spans="2:2" ht="12.75" hidden="1" x14ac:dyDescent="0.2">
      <c r="B146" s="6"/>
    </row>
    <row r="147" spans="2:2" ht="12.75" hidden="1" x14ac:dyDescent="0.2">
      <c r="B147" s="6"/>
    </row>
    <row r="148" spans="2:2" ht="12.75" hidden="1" x14ac:dyDescent="0.2">
      <c r="B148" s="6"/>
    </row>
    <row r="149" spans="2:2" ht="12.75" hidden="1" x14ac:dyDescent="0.2">
      <c r="B149" s="6"/>
    </row>
    <row r="150" spans="2:2" ht="12.75" hidden="1" x14ac:dyDescent="0.2">
      <c r="B150" s="6"/>
    </row>
    <row r="151" spans="2:2" ht="12.75" hidden="1" x14ac:dyDescent="0.2">
      <c r="B151" s="6"/>
    </row>
    <row r="152" spans="2:2" ht="12.75" hidden="1" x14ac:dyDescent="0.2">
      <c r="B152" s="6"/>
    </row>
    <row r="153" spans="2:2" ht="12.75" hidden="1" x14ac:dyDescent="0.2">
      <c r="B153" s="6"/>
    </row>
    <row r="154" spans="2:2" ht="12.75" hidden="1" x14ac:dyDescent="0.2">
      <c r="B154" s="6"/>
    </row>
    <row r="155" spans="2:2" ht="12.75" hidden="1" x14ac:dyDescent="0.2">
      <c r="B155" s="6"/>
    </row>
    <row r="156" spans="2:2" ht="12.75" hidden="1" x14ac:dyDescent="0.2">
      <c r="B156" s="6"/>
    </row>
    <row r="157" spans="2:2" ht="12.75" hidden="1" x14ac:dyDescent="0.2">
      <c r="B157" s="6"/>
    </row>
    <row r="158" spans="2:2" ht="12.75" hidden="1" x14ac:dyDescent="0.2">
      <c r="B158" s="6"/>
    </row>
    <row r="159" spans="2:2" ht="12.75" hidden="1" x14ac:dyDescent="0.2">
      <c r="B159" s="6"/>
    </row>
    <row r="160" spans="2:2" ht="12.75" hidden="1" x14ac:dyDescent="0.2">
      <c r="B160" s="6"/>
    </row>
    <row r="161" spans="2:2" ht="12.75" hidden="1" x14ac:dyDescent="0.2">
      <c r="B161" s="6"/>
    </row>
    <row r="162" spans="2:2" ht="12.75" hidden="1" x14ac:dyDescent="0.2">
      <c r="B162" s="6"/>
    </row>
    <row r="163" spans="2:2" ht="12.75" hidden="1" x14ac:dyDescent="0.2">
      <c r="B163" s="6"/>
    </row>
    <row r="164" spans="2:2" ht="12.75" hidden="1" x14ac:dyDescent="0.2">
      <c r="B164" s="6"/>
    </row>
    <row r="165" spans="2:2" ht="12.75" hidden="1" x14ac:dyDescent="0.2">
      <c r="B165" s="6"/>
    </row>
    <row r="166" spans="2:2" ht="12.75" hidden="1" x14ac:dyDescent="0.2">
      <c r="B166" s="6"/>
    </row>
    <row r="167" spans="2:2" ht="12.75" hidden="1" x14ac:dyDescent="0.2">
      <c r="B167" s="6"/>
    </row>
    <row r="168" spans="2:2" ht="12.75" hidden="1" x14ac:dyDescent="0.2">
      <c r="B168" s="6"/>
    </row>
    <row r="169" spans="2:2" ht="12.75" hidden="1" x14ac:dyDescent="0.2">
      <c r="B169" s="6"/>
    </row>
    <row r="170" spans="2:2" ht="12.75" hidden="1" x14ac:dyDescent="0.2">
      <c r="B170" s="6"/>
    </row>
    <row r="171" spans="2:2" ht="12.75" hidden="1" x14ac:dyDescent="0.2">
      <c r="B171" s="6"/>
    </row>
    <row r="172" spans="2:2" ht="12.75" hidden="1" x14ac:dyDescent="0.2">
      <c r="B172" s="6"/>
    </row>
    <row r="173" spans="2:2" ht="12.75" hidden="1" x14ac:dyDescent="0.2">
      <c r="B173" s="6"/>
    </row>
    <row r="174" spans="2:2" ht="12.75" hidden="1" x14ac:dyDescent="0.2">
      <c r="B174" s="6"/>
    </row>
    <row r="175" spans="2:2" ht="12.75" hidden="1" x14ac:dyDescent="0.2">
      <c r="B175" s="6"/>
    </row>
    <row r="176" spans="2:2" ht="12.75" hidden="1" x14ac:dyDescent="0.2">
      <c r="B176" s="6"/>
    </row>
    <row r="177" spans="2:2" ht="12.75" hidden="1" x14ac:dyDescent="0.2">
      <c r="B177" s="6"/>
    </row>
    <row r="178" spans="2:2" ht="12.75" hidden="1" x14ac:dyDescent="0.2">
      <c r="B178" s="6"/>
    </row>
    <row r="179" spans="2:2" ht="12.75" hidden="1" x14ac:dyDescent="0.2">
      <c r="B179" s="6"/>
    </row>
    <row r="180" spans="2:2" ht="12.75" hidden="1" x14ac:dyDescent="0.2">
      <c r="B180" s="6"/>
    </row>
    <row r="181" spans="2:2" ht="12.75" hidden="1" x14ac:dyDescent="0.2">
      <c r="B181" s="6"/>
    </row>
    <row r="182" spans="2:2" ht="12.75" hidden="1" x14ac:dyDescent="0.2">
      <c r="B182" s="6"/>
    </row>
    <row r="183" spans="2:2" ht="12.75" hidden="1" x14ac:dyDescent="0.2">
      <c r="B183" s="6"/>
    </row>
    <row r="184" spans="2:2" ht="12.75" hidden="1" x14ac:dyDescent="0.2">
      <c r="B184" s="6"/>
    </row>
    <row r="185" spans="2:2" ht="12.75" hidden="1" x14ac:dyDescent="0.2">
      <c r="B185" s="6"/>
    </row>
    <row r="186" spans="2:2" ht="12.75" hidden="1" x14ac:dyDescent="0.2">
      <c r="B186" s="6"/>
    </row>
    <row r="187" spans="2:2" ht="12.75" hidden="1" x14ac:dyDescent="0.2">
      <c r="B187" s="6"/>
    </row>
    <row r="188" spans="2:2" ht="12.75" hidden="1" x14ac:dyDescent="0.2">
      <c r="B188" s="6"/>
    </row>
    <row r="189" spans="2:2" ht="12.75" hidden="1" x14ac:dyDescent="0.2">
      <c r="B189" s="6"/>
    </row>
    <row r="190" spans="2:2" ht="12.75" hidden="1" x14ac:dyDescent="0.2">
      <c r="B190" s="6"/>
    </row>
    <row r="191" spans="2:2" ht="12.75" hidden="1" x14ac:dyDescent="0.2">
      <c r="B191" s="6"/>
    </row>
    <row r="192" spans="2:2" ht="12.75" hidden="1" x14ac:dyDescent="0.2">
      <c r="B192" s="6"/>
    </row>
    <row r="193" spans="2:2" ht="12.75" hidden="1" x14ac:dyDescent="0.2">
      <c r="B193" s="6"/>
    </row>
    <row r="194" spans="2:2" ht="12.75" hidden="1" x14ac:dyDescent="0.2">
      <c r="B194" s="6"/>
    </row>
    <row r="195" spans="2:2" ht="12.75" hidden="1" x14ac:dyDescent="0.2">
      <c r="B195" s="6"/>
    </row>
    <row r="196" spans="2:2" ht="12.75" hidden="1" x14ac:dyDescent="0.2">
      <c r="B196" s="6"/>
    </row>
    <row r="197" spans="2:2" ht="12.75" hidden="1" x14ac:dyDescent="0.2">
      <c r="B197" s="6"/>
    </row>
    <row r="198" spans="2:2" ht="12.75" hidden="1" x14ac:dyDescent="0.2">
      <c r="B198" s="6"/>
    </row>
    <row r="199" spans="2:2" ht="12.75" hidden="1" x14ac:dyDescent="0.2">
      <c r="B199" s="6"/>
    </row>
    <row r="200" spans="2:2" ht="12.75" hidden="1" x14ac:dyDescent="0.2">
      <c r="B200" s="6"/>
    </row>
    <row r="201" spans="2:2" ht="12.75" hidden="1" x14ac:dyDescent="0.2">
      <c r="B201" s="6"/>
    </row>
    <row r="202" spans="2:2" ht="12.75" hidden="1" x14ac:dyDescent="0.2">
      <c r="B202" s="6"/>
    </row>
    <row r="203" spans="2:2" ht="12.75" hidden="1" x14ac:dyDescent="0.2">
      <c r="B203" s="6"/>
    </row>
    <row r="204" spans="2:2" ht="12.75" hidden="1" x14ac:dyDescent="0.2">
      <c r="B204" s="6"/>
    </row>
    <row r="205" spans="2:2" ht="12.75" hidden="1" x14ac:dyDescent="0.2">
      <c r="B205" s="6"/>
    </row>
    <row r="206" spans="2:2" ht="12.75" hidden="1" x14ac:dyDescent="0.2">
      <c r="B206" s="6"/>
    </row>
    <row r="207" spans="2:2" ht="12.75" hidden="1" x14ac:dyDescent="0.2">
      <c r="B207" s="6"/>
    </row>
    <row r="208" spans="2:2" ht="12.75" hidden="1" x14ac:dyDescent="0.2">
      <c r="B208" s="6"/>
    </row>
    <row r="209" spans="2:2" ht="12.75" hidden="1" x14ac:dyDescent="0.2">
      <c r="B209" s="6"/>
    </row>
    <row r="210" spans="2:2" ht="12.75" hidden="1" x14ac:dyDescent="0.2">
      <c r="B210" s="6"/>
    </row>
    <row r="211" spans="2:2" ht="12.75" hidden="1" x14ac:dyDescent="0.2">
      <c r="B211" s="6"/>
    </row>
    <row r="212" spans="2:2" ht="12.75" hidden="1" x14ac:dyDescent="0.2">
      <c r="B212" s="6"/>
    </row>
    <row r="213" spans="2:2" ht="12.75" hidden="1" x14ac:dyDescent="0.2">
      <c r="B213" s="6"/>
    </row>
    <row r="214" spans="2:2" ht="12.75" hidden="1" x14ac:dyDescent="0.2">
      <c r="B214" s="6"/>
    </row>
    <row r="215" spans="2:2" ht="12.75" hidden="1" x14ac:dyDescent="0.2">
      <c r="B215" s="6"/>
    </row>
    <row r="216" spans="2:2" ht="12.75" hidden="1" x14ac:dyDescent="0.2">
      <c r="B216" s="6"/>
    </row>
    <row r="217" spans="2:2" ht="12.75" hidden="1" x14ac:dyDescent="0.2">
      <c r="B217" s="6"/>
    </row>
    <row r="218" spans="2:2" ht="12.75" hidden="1" x14ac:dyDescent="0.2">
      <c r="B218" s="6"/>
    </row>
    <row r="219" spans="2:2" ht="12.75" hidden="1" x14ac:dyDescent="0.2">
      <c r="B219" s="6"/>
    </row>
    <row r="220" spans="2:2" ht="12.75" hidden="1" x14ac:dyDescent="0.2">
      <c r="B220" s="6"/>
    </row>
    <row r="221" spans="2:2" ht="12.75" hidden="1" x14ac:dyDescent="0.2">
      <c r="B221" s="6"/>
    </row>
    <row r="222" spans="2:2" ht="12.75" hidden="1" x14ac:dyDescent="0.2">
      <c r="B222" s="6"/>
    </row>
    <row r="223" spans="2:2" ht="12.75" hidden="1" x14ac:dyDescent="0.2">
      <c r="B223" s="6"/>
    </row>
    <row r="224" spans="2:2" ht="12.75" hidden="1" x14ac:dyDescent="0.2">
      <c r="B224" s="6"/>
    </row>
    <row r="225" spans="2:2" ht="12.75" hidden="1" x14ac:dyDescent="0.2">
      <c r="B225" s="6"/>
    </row>
    <row r="226" spans="2:2" ht="12.75" hidden="1" x14ac:dyDescent="0.2">
      <c r="B226" s="6"/>
    </row>
    <row r="227" spans="2:2" ht="12.75" hidden="1" x14ac:dyDescent="0.2">
      <c r="B227" s="6"/>
    </row>
    <row r="228" spans="2:2" ht="12.75" hidden="1" x14ac:dyDescent="0.2">
      <c r="B228" s="6"/>
    </row>
    <row r="229" spans="2:2" ht="12.75" hidden="1" x14ac:dyDescent="0.2">
      <c r="B229" s="6"/>
    </row>
    <row r="230" spans="2:2" ht="12.75" hidden="1" x14ac:dyDescent="0.2">
      <c r="B230" s="6"/>
    </row>
    <row r="231" spans="2:2" ht="12.75" hidden="1" x14ac:dyDescent="0.2">
      <c r="B231" s="6"/>
    </row>
    <row r="232" spans="2:2" ht="12.75" hidden="1" x14ac:dyDescent="0.2">
      <c r="B232" s="6"/>
    </row>
    <row r="233" spans="2:2" ht="12.75" hidden="1" x14ac:dyDescent="0.2">
      <c r="B233" s="6"/>
    </row>
    <row r="234" spans="2:2" ht="12.75" hidden="1" x14ac:dyDescent="0.2">
      <c r="B234" s="6"/>
    </row>
    <row r="235" spans="2:2" ht="12.75" hidden="1" x14ac:dyDescent="0.2">
      <c r="B235" s="6"/>
    </row>
    <row r="236" spans="2:2" ht="12.75" hidden="1" x14ac:dyDescent="0.2">
      <c r="B236" s="6"/>
    </row>
    <row r="237" spans="2:2" ht="12.75" hidden="1" x14ac:dyDescent="0.2">
      <c r="B237" s="6"/>
    </row>
    <row r="238" spans="2:2" ht="12.75" hidden="1" x14ac:dyDescent="0.2">
      <c r="B238" s="6"/>
    </row>
    <row r="239" spans="2:2" ht="12.75" hidden="1" x14ac:dyDescent="0.2">
      <c r="B239" s="6"/>
    </row>
    <row r="240" spans="2:2" ht="12.75" hidden="1" x14ac:dyDescent="0.2">
      <c r="B240" s="6"/>
    </row>
    <row r="241" spans="2:2" ht="12.75" hidden="1" x14ac:dyDescent="0.2">
      <c r="B241" s="6"/>
    </row>
    <row r="242" spans="2:2" ht="12.75" hidden="1" x14ac:dyDescent="0.2">
      <c r="B242" s="6"/>
    </row>
    <row r="243" spans="2:2" ht="12.75" hidden="1" x14ac:dyDescent="0.2">
      <c r="B243" s="6"/>
    </row>
    <row r="244" spans="2:2" ht="12.75" hidden="1" x14ac:dyDescent="0.2">
      <c r="B244" s="6"/>
    </row>
    <row r="245" spans="2:2" ht="12.75" hidden="1" x14ac:dyDescent="0.2">
      <c r="B245" s="6"/>
    </row>
    <row r="246" spans="2:2" ht="12.75" hidden="1" x14ac:dyDescent="0.2">
      <c r="B246" s="6"/>
    </row>
    <row r="247" spans="2:2" ht="12.75" hidden="1" x14ac:dyDescent="0.2">
      <c r="B247" s="6"/>
    </row>
    <row r="248" spans="2:2" ht="12.75" hidden="1" x14ac:dyDescent="0.2">
      <c r="B248" s="6"/>
    </row>
    <row r="249" spans="2:2" ht="12.75" hidden="1" x14ac:dyDescent="0.2">
      <c r="B249" s="6"/>
    </row>
    <row r="250" spans="2:2" ht="12.75" hidden="1" x14ac:dyDescent="0.2">
      <c r="B250" s="6"/>
    </row>
    <row r="251" spans="2:2" ht="12.75" hidden="1" x14ac:dyDescent="0.2">
      <c r="B251" s="6"/>
    </row>
    <row r="252" spans="2:2" ht="12.75" hidden="1" x14ac:dyDescent="0.2">
      <c r="B252" s="6"/>
    </row>
    <row r="253" spans="2:2" ht="12.75" hidden="1" x14ac:dyDescent="0.2">
      <c r="B253" s="6"/>
    </row>
    <row r="254" spans="2:2" ht="12.75" hidden="1" x14ac:dyDescent="0.2">
      <c r="B254" s="6"/>
    </row>
    <row r="255" spans="2:2" ht="12.75" hidden="1" x14ac:dyDescent="0.2">
      <c r="B255" s="6"/>
    </row>
    <row r="256" spans="2:2" ht="12.75" hidden="1" x14ac:dyDescent="0.2">
      <c r="B256" s="6"/>
    </row>
    <row r="257" spans="2:2" ht="12.75" hidden="1" x14ac:dyDescent="0.2">
      <c r="B257" s="6"/>
    </row>
    <row r="258" spans="2:2" ht="12.75" hidden="1" x14ac:dyDescent="0.2">
      <c r="B258" s="6"/>
    </row>
    <row r="259" spans="2:2" ht="12.75" hidden="1" x14ac:dyDescent="0.2">
      <c r="B259" s="6"/>
    </row>
    <row r="260" spans="2:2" ht="12.75" hidden="1" x14ac:dyDescent="0.2">
      <c r="B260" s="6"/>
    </row>
    <row r="261" spans="2:2" ht="12.75" hidden="1" x14ac:dyDescent="0.2">
      <c r="B261" s="6"/>
    </row>
    <row r="262" spans="2:2" ht="12.75" hidden="1" x14ac:dyDescent="0.2">
      <c r="B262" s="6"/>
    </row>
    <row r="263" spans="2:2" ht="12.75" hidden="1" x14ac:dyDescent="0.2">
      <c r="B263" s="6"/>
    </row>
    <row r="264" spans="2:2" ht="12.75" hidden="1" x14ac:dyDescent="0.2">
      <c r="B264" s="6"/>
    </row>
    <row r="265" spans="2:2" ht="12.75" hidden="1" x14ac:dyDescent="0.2">
      <c r="B265" s="6"/>
    </row>
    <row r="266" spans="2:2" ht="12.75" hidden="1" x14ac:dyDescent="0.2">
      <c r="B266" s="6"/>
    </row>
    <row r="267" spans="2:2" ht="12.75" hidden="1" x14ac:dyDescent="0.2">
      <c r="B267" s="6"/>
    </row>
    <row r="268" spans="2:2" ht="12.75" hidden="1" x14ac:dyDescent="0.2">
      <c r="B268" s="6"/>
    </row>
    <row r="269" spans="2:2" ht="12.75" hidden="1" x14ac:dyDescent="0.2">
      <c r="B269" s="6"/>
    </row>
    <row r="270" spans="2:2" ht="12.75" hidden="1" x14ac:dyDescent="0.2">
      <c r="B270" s="6"/>
    </row>
    <row r="271" spans="2:2" ht="12.75" hidden="1" x14ac:dyDescent="0.2">
      <c r="B271" s="6"/>
    </row>
    <row r="272" spans="2:2" ht="12.75" hidden="1" x14ac:dyDescent="0.2">
      <c r="B272" s="6"/>
    </row>
    <row r="273" spans="2:2" ht="12.75" hidden="1" x14ac:dyDescent="0.2">
      <c r="B273" s="6"/>
    </row>
    <row r="274" spans="2:2" ht="12.75" hidden="1" x14ac:dyDescent="0.2">
      <c r="B274" s="6"/>
    </row>
    <row r="275" spans="2:2" ht="12.75" hidden="1" x14ac:dyDescent="0.2">
      <c r="B275" s="6"/>
    </row>
    <row r="276" spans="2:2" ht="12.75" hidden="1" x14ac:dyDescent="0.2">
      <c r="B276" s="6"/>
    </row>
    <row r="277" spans="2:2" ht="12.75" hidden="1" x14ac:dyDescent="0.2">
      <c r="B277" s="6"/>
    </row>
    <row r="278" spans="2:2" ht="12.75" hidden="1" x14ac:dyDescent="0.2">
      <c r="B278" s="6"/>
    </row>
    <row r="279" spans="2:2" ht="12.75" hidden="1" x14ac:dyDescent="0.2">
      <c r="B279" s="6"/>
    </row>
    <row r="280" spans="2:2" ht="12.75" hidden="1" x14ac:dyDescent="0.2">
      <c r="B280" s="6"/>
    </row>
    <row r="281" spans="2:2" ht="12.75" hidden="1" x14ac:dyDescent="0.2">
      <c r="B281" s="6"/>
    </row>
    <row r="282" spans="2:2" ht="12.75" hidden="1" x14ac:dyDescent="0.2">
      <c r="B282" s="6"/>
    </row>
    <row r="283" spans="2:2" ht="12.75" hidden="1" x14ac:dyDescent="0.2">
      <c r="B283" s="6"/>
    </row>
    <row r="284" spans="2:2" ht="12.75" hidden="1" x14ac:dyDescent="0.2">
      <c r="B284" s="6"/>
    </row>
    <row r="285" spans="2:2" ht="12.75" hidden="1" x14ac:dyDescent="0.2">
      <c r="B285" s="6"/>
    </row>
    <row r="286" spans="2:2" ht="12.75" hidden="1" x14ac:dyDescent="0.2">
      <c r="B286" s="6"/>
    </row>
    <row r="287" spans="2:2" ht="12.75" hidden="1" x14ac:dyDescent="0.2">
      <c r="B287" s="6"/>
    </row>
    <row r="288" spans="2:2" ht="12.75" hidden="1" x14ac:dyDescent="0.2">
      <c r="B288" s="6"/>
    </row>
    <row r="289" spans="2:2" ht="12.75" hidden="1" x14ac:dyDescent="0.2">
      <c r="B289" s="6"/>
    </row>
    <row r="290" spans="2:2" ht="12.75" hidden="1" x14ac:dyDescent="0.2">
      <c r="B290" s="6"/>
    </row>
    <row r="291" spans="2:2" ht="12.75" hidden="1" x14ac:dyDescent="0.2">
      <c r="B291" s="6"/>
    </row>
    <row r="292" spans="2:2" ht="12.75" hidden="1" x14ac:dyDescent="0.2">
      <c r="B292" s="6"/>
    </row>
    <row r="293" spans="2:2" ht="12.75" hidden="1" x14ac:dyDescent="0.2">
      <c r="B293" s="6"/>
    </row>
    <row r="294" spans="2:2" ht="12.75" hidden="1" x14ac:dyDescent="0.2">
      <c r="B294" s="6"/>
    </row>
    <row r="295" spans="2:2" ht="12.75" hidden="1" x14ac:dyDescent="0.2">
      <c r="B295" s="6"/>
    </row>
    <row r="296" spans="2:2" ht="12.75" hidden="1" x14ac:dyDescent="0.2">
      <c r="B296" s="6"/>
    </row>
    <row r="297" spans="2:2" ht="12.75" hidden="1" x14ac:dyDescent="0.2">
      <c r="B297" s="6"/>
    </row>
    <row r="298" spans="2:2" ht="12.75" hidden="1" x14ac:dyDescent="0.2">
      <c r="B298" s="6"/>
    </row>
    <row r="299" spans="2:2" ht="12.75" hidden="1" x14ac:dyDescent="0.2">
      <c r="B299" s="6"/>
    </row>
    <row r="300" spans="2:2" ht="12.75" hidden="1" x14ac:dyDescent="0.2">
      <c r="B300" s="6"/>
    </row>
    <row r="301" spans="2:2" ht="12.75" hidden="1" x14ac:dyDescent="0.2">
      <c r="B301" s="6"/>
    </row>
    <row r="302" spans="2:2" ht="12.75" hidden="1" x14ac:dyDescent="0.2">
      <c r="B302" s="6"/>
    </row>
    <row r="303" spans="2:2" ht="12.75" hidden="1" x14ac:dyDescent="0.2">
      <c r="B303" s="6"/>
    </row>
    <row r="304" spans="2:2" ht="12.75" hidden="1" x14ac:dyDescent="0.2">
      <c r="B304" s="6"/>
    </row>
    <row r="305" spans="2:2" ht="12.75" hidden="1" x14ac:dyDescent="0.2">
      <c r="B305" s="6"/>
    </row>
    <row r="306" spans="2:2" ht="12.75" hidden="1" x14ac:dyDescent="0.2">
      <c r="B306" s="6"/>
    </row>
    <row r="307" spans="2:2" ht="12.75" hidden="1" x14ac:dyDescent="0.2">
      <c r="B307" s="6"/>
    </row>
    <row r="308" spans="2:2" ht="12.75" hidden="1" x14ac:dyDescent="0.2">
      <c r="B308" s="6"/>
    </row>
    <row r="309" spans="2:2" ht="12.75" hidden="1" x14ac:dyDescent="0.2">
      <c r="B309" s="6"/>
    </row>
    <row r="310" spans="2:2" ht="12.75" hidden="1" x14ac:dyDescent="0.2">
      <c r="B310" s="6"/>
    </row>
    <row r="311" spans="2:2" ht="12.75" hidden="1" x14ac:dyDescent="0.2">
      <c r="B311" s="6"/>
    </row>
    <row r="312" spans="2:2" ht="12.75" hidden="1" x14ac:dyDescent="0.2">
      <c r="B312" s="6"/>
    </row>
    <row r="313" spans="2:2" ht="12.75" hidden="1" x14ac:dyDescent="0.2">
      <c r="B313" s="6"/>
    </row>
    <row r="314" spans="2:2" ht="12.75" hidden="1" x14ac:dyDescent="0.2">
      <c r="B314" s="6"/>
    </row>
    <row r="315" spans="2:2" ht="12.75" hidden="1" x14ac:dyDescent="0.2">
      <c r="B315" s="6"/>
    </row>
    <row r="316" spans="2:2" ht="12.75" hidden="1" x14ac:dyDescent="0.2">
      <c r="B316" s="6"/>
    </row>
    <row r="317" spans="2:2" ht="12.75" hidden="1" x14ac:dyDescent="0.2">
      <c r="B317" s="6"/>
    </row>
    <row r="318" spans="2:2" ht="12.75" hidden="1" x14ac:dyDescent="0.2">
      <c r="B318" s="6"/>
    </row>
    <row r="319" spans="2:2" ht="12.75" hidden="1" x14ac:dyDescent="0.2">
      <c r="B319" s="6"/>
    </row>
    <row r="320" spans="2:2" ht="12.75" hidden="1" x14ac:dyDescent="0.2">
      <c r="B320" s="6"/>
    </row>
    <row r="321" spans="2:2" ht="12.75" hidden="1" x14ac:dyDescent="0.2">
      <c r="B321" s="6"/>
    </row>
    <row r="322" spans="2:2" ht="12.75" hidden="1" x14ac:dyDescent="0.2">
      <c r="B322" s="6"/>
    </row>
    <row r="323" spans="2:2" ht="12.75" hidden="1" x14ac:dyDescent="0.2">
      <c r="B323" s="6"/>
    </row>
    <row r="324" spans="2:2" ht="12.75" hidden="1" x14ac:dyDescent="0.2">
      <c r="B324" s="6"/>
    </row>
    <row r="325" spans="2:2" ht="12.75" hidden="1" x14ac:dyDescent="0.2">
      <c r="B325" s="6"/>
    </row>
    <row r="326" spans="2:2" ht="12.75" hidden="1" x14ac:dyDescent="0.2">
      <c r="B326" s="6"/>
    </row>
    <row r="327" spans="2:2" ht="12.75" hidden="1" x14ac:dyDescent="0.2">
      <c r="B327" s="6"/>
    </row>
    <row r="328" spans="2:2" ht="12.75" hidden="1" x14ac:dyDescent="0.2">
      <c r="B328" s="6"/>
    </row>
    <row r="329" spans="2:2" ht="12.75" hidden="1" x14ac:dyDescent="0.2">
      <c r="B329" s="6"/>
    </row>
    <row r="330" spans="2:2" ht="12.75" hidden="1" x14ac:dyDescent="0.2">
      <c r="B330" s="6"/>
    </row>
    <row r="331" spans="2:2" ht="12.75" hidden="1" x14ac:dyDescent="0.2">
      <c r="B331" s="6"/>
    </row>
    <row r="332" spans="2:2" ht="12.75" hidden="1" x14ac:dyDescent="0.2">
      <c r="B332" s="6"/>
    </row>
    <row r="333" spans="2:2" ht="12.75" hidden="1" x14ac:dyDescent="0.2">
      <c r="B333" s="6"/>
    </row>
    <row r="334" spans="2:2" ht="12.75" hidden="1" x14ac:dyDescent="0.2">
      <c r="B334" s="6"/>
    </row>
    <row r="335" spans="2:2" ht="12.75" hidden="1" x14ac:dyDescent="0.2">
      <c r="B335" s="6"/>
    </row>
    <row r="336" spans="2:2" ht="12.75" hidden="1" x14ac:dyDescent="0.2">
      <c r="B336" s="6"/>
    </row>
    <row r="337" spans="2:2" ht="12.75" hidden="1" x14ac:dyDescent="0.2">
      <c r="B337" s="6"/>
    </row>
    <row r="338" spans="2:2" ht="12.75" hidden="1" x14ac:dyDescent="0.2">
      <c r="B338" s="6"/>
    </row>
    <row r="339" spans="2:2" ht="12.75" hidden="1" x14ac:dyDescent="0.2">
      <c r="B339" s="6"/>
    </row>
    <row r="340" spans="2:2" ht="12.75" hidden="1" x14ac:dyDescent="0.2">
      <c r="B340" s="6"/>
    </row>
    <row r="341" spans="2:2" ht="12.75" hidden="1" x14ac:dyDescent="0.2">
      <c r="B341" s="6"/>
    </row>
    <row r="342" spans="2:2" ht="12.75" hidden="1" x14ac:dyDescent="0.2">
      <c r="B342" s="6"/>
    </row>
    <row r="343" spans="2:2" ht="12.75" hidden="1" x14ac:dyDescent="0.2">
      <c r="B343" s="6"/>
    </row>
    <row r="344" spans="2:2" ht="12.75" hidden="1" x14ac:dyDescent="0.2">
      <c r="B344" s="6"/>
    </row>
    <row r="345" spans="2:2" ht="12.75" hidden="1" x14ac:dyDescent="0.2">
      <c r="B345" s="6"/>
    </row>
    <row r="346" spans="2:2" ht="12.75" hidden="1" x14ac:dyDescent="0.2">
      <c r="B346" s="6"/>
    </row>
    <row r="347" spans="2:2" ht="12.75" hidden="1" x14ac:dyDescent="0.2">
      <c r="B347" s="6"/>
    </row>
    <row r="348" spans="2:2" ht="12.75" hidden="1" x14ac:dyDescent="0.2">
      <c r="B348" s="6"/>
    </row>
    <row r="349" spans="2:2" ht="12.75" hidden="1" x14ac:dyDescent="0.2">
      <c r="B349" s="6"/>
    </row>
    <row r="350" spans="2:2" ht="12.75" hidden="1" x14ac:dyDescent="0.2">
      <c r="B350" s="6"/>
    </row>
    <row r="351" spans="2:2" ht="12.75" hidden="1" x14ac:dyDescent="0.2">
      <c r="B351" s="6"/>
    </row>
    <row r="352" spans="2:2" ht="12.75" hidden="1" x14ac:dyDescent="0.2">
      <c r="B352" s="6"/>
    </row>
    <row r="353" spans="2:2" ht="12.75" hidden="1" x14ac:dyDescent="0.2">
      <c r="B353" s="6"/>
    </row>
    <row r="354" spans="2:2" ht="12.75" hidden="1" x14ac:dyDescent="0.2">
      <c r="B354" s="6"/>
    </row>
    <row r="355" spans="2:2" ht="12.75" hidden="1" x14ac:dyDescent="0.2">
      <c r="B355" s="6"/>
    </row>
    <row r="356" spans="2:2" ht="12.75" hidden="1" x14ac:dyDescent="0.2">
      <c r="B356" s="6"/>
    </row>
    <row r="357" spans="2:2" ht="12.75" hidden="1" x14ac:dyDescent="0.2">
      <c r="B357" s="6"/>
    </row>
    <row r="358" spans="2:2" ht="12.75" hidden="1" x14ac:dyDescent="0.2">
      <c r="B358" s="6"/>
    </row>
    <row r="359" spans="2:2" ht="12.75" hidden="1" x14ac:dyDescent="0.2">
      <c r="B359" s="6"/>
    </row>
    <row r="360" spans="2:2" ht="12.75" hidden="1" x14ac:dyDescent="0.2">
      <c r="B360" s="6"/>
    </row>
    <row r="361" spans="2:2" ht="12.75" hidden="1" x14ac:dyDescent="0.2">
      <c r="B361" s="6"/>
    </row>
    <row r="362" spans="2:2" ht="12.75" hidden="1" x14ac:dyDescent="0.2">
      <c r="B362" s="6"/>
    </row>
    <row r="363" spans="2:2" ht="12.75" hidden="1" x14ac:dyDescent="0.2">
      <c r="B363" s="6"/>
    </row>
    <row r="364" spans="2:2" ht="12.75" hidden="1" x14ac:dyDescent="0.2">
      <c r="B364" s="6"/>
    </row>
    <row r="365" spans="2:2" ht="12.75" hidden="1" x14ac:dyDescent="0.2">
      <c r="B365" s="6"/>
    </row>
    <row r="366" spans="2:2" ht="12.75" hidden="1" x14ac:dyDescent="0.2">
      <c r="B366" s="6"/>
    </row>
    <row r="367" spans="2:2" ht="12.75" hidden="1" x14ac:dyDescent="0.2">
      <c r="B367" s="6"/>
    </row>
    <row r="368" spans="2:2" ht="12.75" hidden="1" x14ac:dyDescent="0.2">
      <c r="B368" s="6"/>
    </row>
    <row r="369" spans="2:2" ht="12.75" hidden="1" x14ac:dyDescent="0.2">
      <c r="B369" s="6"/>
    </row>
    <row r="370" spans="2:2" ht="12.75" hidden="1" x14ac:dyDescent="0.2">
      <c r="B370" s="6"/>
    </row>
    <row r="371" spans="2:2" ht="12.75" hidden="1" x14ac:dyDescent="0.2">
      <c r="B371" s="6"/>
    </row>
    <row r="372" spans="2:2" ht="12.75" hidden="1" x14ac:dyDescent="0.2">
      <c r="B372" s="6"/>
    </row>
    <row r="373" spans="2:2" ht="12.75" hidden="1" x14ac:dyDescent="0.2">
      <c r="B373" s="6"/>
    </row>
    <row r="374" spans="2:2" ht="12.75" hidden="1" x14ac:dyDescent="0.2">
      <c r="B374" s="6"/>
    </row>
    <row r="375" spans="2:2" ht="12.75" hidden="1" x14ac:dyDescent="0.2">
      <c r="B375" s="6"/>
    </row>
    <row r="376" spans="2:2" ht="12.75" hidden="1" x14ac:dyDescent="0.2">
      <c r="B376" s="6"/>
    </row>
    <row r="377" spans="2:2" ht="12.75" hidden="1" x14ac:dyDescent="0.2">
      <c r="B377" s="6"/>
    </row>
    <row r="378" spans="2:2" ht="12.75" hidden="1" x14ac:dyDescent="0.2">
      <c r="B378" s="6"/>
    </row>
    <row r="379" spans="2:2" ht="12.75" hidden="1" x14ac:dyDescent="0.2">
      <c r="B379" s="6"/>
    </row>
    <row r="380" spans="2:2" ht="12.75" hidden="1" x14ac:dyDescent="0.2">
      <c r="B380" s="6"/>
    </row>
    <row r="381" spans="2:2" ht="12.75" hidden="1" x14ac:dyDescent="0.2">
      <c r="B381" s="6"/>
    </row>
    <row r="382" spans="2:2" ht="12.75" hidden="1" x14ac:dyDescent="0.2">
      <c r="B382" s="6"/>
    </row>
    <row r="383" spans="2:2" ht="12.75" hidden="1" x14ac:dyDescent="0.2">
      <c r="B383" s="6"/>
    </row>
    <row r="384" spans="2:2" ht="12.75" hidden="1" x14ac:dyDescent="0.2">
      <c r="B384" s="6"/>
    </row>
    <row r="385" spans="2:2" ht="12.75" hidden="1" x14ac:dyDescent="0.2">
      <c r="B385" s="6"/>
    </row>
    <row r="386" spans="2:2" ht="12.75" hidden="1" x14ac:dyDescent="0.2">
      <c r="B386" s="6"/>
    </row>
    <row r="387" spans="2:2" ht="12.75" hidden="1" x14ac:dyDescent="0.2">
      <c r="B387" s="6"/>
    </row>
    <row r="388" spans="2:2" ht="12.75" hidden="1" x14ac:dyDescent="0.2">
      <c r="B388" s="6"/>
    </row>
    <row r="389" spans="2:2" ht="12.75" hidden="1" x14ac:dyDescent="0.2">
      <c r="B389" s="6"/>
    </row>
    <row r="390" spans="2:2" ht="12.75" hidden="1" x14ac:dyDescent="0.2">
      <c r="B390" s="6"/>
    </row>
    <row r="391" spans="2:2" ht="12.75" hidden="1" x14ac:dyDescent="0.2">
      <c r="B391" s="6"/>
    </row>
    <row r="392" spans="2:2" ht="12.75" hidden="1" x14ac:dyDescent="0.2">
      <c r="B392" s="6"/>
    </row>
    <row r="393" spans="2:2" ht="12.75" hidden="1" x14ac:dyDescent="0.2">
      <c r="B393" s="6"/>
    </row>
    <row r="394" spans="2:2" ht="12.75" hidden="1" x14ac:dyDescent="0.2">
      <c r="B394" s="6"/>
    </row>
    <row r="395" spans="2:2" ht="12.75" hidden="1" x14ac:dyDescent="0.2">
      <c r="B395" s="6"/>
    </row>
    <row r="396" spans="2:2" ht="12.75" hidden="1" x14ac:dyDescent="0.2">
      <c r="B396" s="6"/>
    </row>
    <row r="397" spans="2:2" ht="12.75" hidden="1" x14ac:dyDescent="0.2">
      <c r="B397" s="6"/>
    </row>
    <row r="398" spans="2:2" ht="12.75" hidden="1" x14ac:dyDescent="0.2">
      <c r="B398" s="6"/>
    </row>
    <row r="399" spans="2:2" ht="12.75" hidden="1" x14ac:dyDescent="0.2">
      <c r="B399" s="6"/>
    </row>
    <row r="400" spans="2:2" ht="12.75" hidden="1" x14ac:dyDescent="0.2">
      <c r="B400" s="6"/>
    </row>
    <row r="401" spans="2:2" ht="12.75" hidden="1" x14ac:dyDescent="0.2">
      <c r="B401" s="6"/>
    </row>
    <row r="402" spans="2:2" ht="12.75" hidden="1" x14ac:dyDescent="0.2">
      <c r="B402" s="6"/>
    </row>
    <row r="403" spans="2:2" ht="12.75" hidden="1" x14ac:dyDescent="0.2">
      <c r="B403" s="6"/>
    </row>
    <row r="404" spans="2:2" ht="12.75" hidden="1" x14ac:dyDescent="0.2">
      <c r="B404" s="6"/>
    </row>
    <row r="405" spans="2:2" ht="12.75" hidden="1" x14ac:dyDescent="0.2">
      <c r="B405" s="6"/>
    </row>
    <row r="406" spans="2:2" ht="12.75" hidden="1" x14ac:dyDescent="0.2">
      <c r="B406" s="6"/>
    </row>
    <row r="407" spans="2:2" ht="12.75" hidden="1" x14ac:dyDescent="0.2">
      <c r="B407" s="6"/>
    </row>
    <row r="408" spans="2:2" ht="12.75" hidden="1" x14ac:dyDescent="0.2">
      <c r="B408" s="6"/>
    </row>
    <row r="409" spans="2:2" ht="12.75" hidden="1" x14ac:dyDescent="0.2">
      <c r="B409" s="6"/>
    </row>
    <row r="410" spans="2:2" ht="12.75" hidden="1" x14ac:dyDescent="0.2">
      <c r="B410" s="6"/>
    </row>
    <row r="411" spans="2:2" ht="12.75" hidden="1" x14ac:dyDescent="0.2">
      <c r="B411" s="6"/>
    </row>
    <row r="412" spans="2:2" ht="12.75" hidden="1" x14ac:dyDescent="0.2">
      <c r="B412" s="6"/>
    </row>
    <row r="413" spans="2:2" ht="12.75" hidden="1" x14ac:dyDescent="0.2">
      <c r="B413" s="6"/>
    </row>
    <row r="414" spans="2:2" ht="12.75" hidden="1" x14ac:dyDescent="0.2">
      <c r="B414" s="6"/>
    </row>
    <row r="415" spans="2:2" ht="12.75" hidden="1" x14ac:dyDescent="0.2">
      <c r="B415" s="6"/>
    </row>
    <row r="416" spans="2:2" ht="12.75" hidden="1" x14ac:dyDescent="0.2">
      <c r="B416" s="6"/>
    </row>
    <row r="417" spans="2:2" ht="12.75" hidden="1" x14ac:dyDescent="0.2">
      <c r="B417" s="6"/>
    </row>
    <row r="418" spans="2:2" ht="12.75" hidden="1" x14ac:dyDescent="0.2">
      <c r="B418" s="6"/>
    </row>
    <row r="419" spans="2:2" ht="12.75" hidden="1" x14ac:dyDescent="0.2">
      <c r="B419" s="6"/>
    </row>
    <row r="420" spans="2:2" ht="12.75" hidden="1" x14ac:dyDescent="0.2">
      <c r="B420" s="6"/>
    </row>
    <row r="421" spans="2:2" ht="12.75" hidden="1" x14ac:dyDescent="0.2">
      <c r="B421" s="6"/>
    </row>
    <row r="422" spans="2:2" ht="12.75" hidden="1" x14ac:dyDescent="0.2">
      <c r="B422" s="6"/>
    </row>
    <row r="423" spans="2:2" ht="12.75" hidden="1" x14ac:dyDescent="0.2">
      <c r="B423" s="6"/>
    </row>
    <row r="424" spans="2:2" ht="12.75" hidden="1" x14ac:dyDescent="0.2">
      <c r="B424" s="6"/>
    </row>
    <row r="425" spans="2:2" ht="12.75" hidden="1" x14ac:dyDescent="0.2">
      <c r="B425" s="6"/>
    </row>
    <row r="426" spans="2:2" ht="12.75" hidden="1" x14ac:dyDescent="0.2">
      <c r="B426" s="6"/>
    </row>
    <row r="427" spans="2:2" ht="12.75" hidden="1" x14ac:dyDescent="0.2">
      <c r="B427" s="6"/>
    </row>
    <row r="428" spans="2:2" ht="12.75" hidden="1" x14ac:dyDescent="0.2">
      <c r="B428" s="6"/>
    </row>
    <row r="429" spans="2:2" ht="12.75" hidden="1" x14ac:dyDescent="0.2">
      <c r="B429" s="6"/>
    </row>
    <row r="430" spans="2:2" ht="12.75" hidden="1" x14ac:dyDescent="0.2">
      <c r="B430" s="6"/>
    </row>
    <row r="431" spans="2:2" ht="12.75" hidden="1" x14ac:dyDescent="0.2">
      <c r="B431" s="6"/>
    </row>
    <row r="432" spans="2:2" ht="12.75" hidden="1" x14ac:dyDescent="0.2">
      <c r="B432" s="6"/>
    </row>
    <row r="433" spans="2:2" ht="12.75" hidden="1" x14ac:dyDescent="0.2">
      <c r="B433" s="6"/>
    </row>
    <row r="434" spans="2:2" ht="12.75" hidden="1" x14ac:dyDescent="0.2">
      <c r="B434" s="6"/>
    </row>
    <row r="435" spans="2:2" ht="12.75" hidden="1" x14ac:dyDescent="0.2">
      <c r="B435" s="6"/>
    </row>
    <row r="436" spans="2:2" ht="12.75" hidden="1" x14ac:dyDescent="0.2">
      <c r="B436" s="6"/>
    </row>
    <row r="437" spans="2:2" ht="12.75" hidden="1" x14ac:dyDescent="0.2">
      <c r="B437" s="6"/>
    </row>
    <row r="438" spans="2:2" ht="12.75" hidden="1" x14ac:dyDescent="0.2">
      <c r="B438" s="6"/>
    </row>
    <row r="439" spans="2:2" ht="12.75" hidden="1" x14ac:dyDescent="0.2">
      <c r="B439" s="6"/>
    </row>
    <row r="440" spans="2:2" ht="12.75" hidden="1" x14ac:dyDescent="0.2">
      <c r="B440" s="6"/>
    </row>
    <row r="441" spans="2:2" ht="12.75" hidden="1" x14ac:dyDescent="0.2">
      <c r="B441" s="6"/>
    </row>
    <row r="442" spans="2:2" ht="12.75" hidden="1" x14ac:dyDescent="0.2">
      <c r="B442" s="6"/>
    </row>
    <row r="443" spans="2:2" ht="12.75" hidden="1" x14ac:dyDescent="0.2">
      <c r="B443" s="6"/>
    </row>
    <row r="444" spans="2:2" ht="12.75" hidden="1" x14ac:dyDescent="0.2">
      <c r="B444" s="6"/>
    </row>
    <row r="445" spans="2:2" ht="12.75" hidden="1" x14ac:dyDescent="0.2">
      <c r="B445" s="6"/>
    </row>
    <row r="446" spans="2:2" ht="12.75" hidden="1" x14ac:dyDescent="0.2">
      <c r="B446" s="6"/>
    </row>
    <row r="447" spans="2:2" ht="12.75" hidden="1" x14ac:dyDescent="0.2">
      <c r="B447" s="6"/>
    </row>
    <row r="448" spans="2:2" ht="12.75" hidden="1" x14ac:dyDescent="0.2">
      <c r="B448" s="6"/>
    </row>
    <row r="449" spans="2:2" ht="12.75" hidden="1" x14ac:dyDescent="0.2">
      <c r="B449" s="6"/>
    </row>
    <row r="450" spans="2:2" ht="12.75" hidden="1" x14ac:dyDescent="0.2">
      <c r="B450" s="6"/>
    </row>
    <row r="451" spans="2:2" ht="12.75" hidden="1" x14ac:dyDescent="0.2">
      <c r="B451" s="6"/>
    </row>
    <row r="452" spans="2:2" ht="12.75" hidden="1" x14ac:dyDescent="0.2">
      <c r="B452" s="6"/>
    </row>
    <row r="453" spans="2:2" ht="12.75" hidden="1" x14ac:dyDescent="0.2">
      <c r="B453" s="6"/>
    </row>
    <row r="454" spans="2:2" ht="12.75" hidden="1" x14ac:dyDescent="0.2">
      <c r="B454" s="6"/>
    </row>
    <row r="455" spans="2:2" ht="12.75" hidden="1" x14ac:dyDescent="0.2">
      <c r="B455" s="6"/>
    </row>
    <row r="456" spans="2:2" ht="12.75" hidden="1" x14ac:dyDescent="0.2">
      <c r="B456" s="6"/>
    </row>
    <row r="457" spans="2:2" ht="12.75" hidden="1" x14ac:dyDescent="0.2">
      <c r="B457" s="6"/>
    </row>
    <row r="458" spans="2:2" ht="12.75" hidden="1" x14ac:dyDescent="0.2">
      <c r="B458" s="6"/>
    </row>
    <row r="459" spans="2:2" ht="12.75" hidden="1" x14ac:dyDescent="0.2">
      <c r="B459" s="6"/>
    </row>
    <row r="460" spans="2:2" ht="12.75" hidden="1" x14ac:dyDescent="0.2">
      <c r="B460" s="6"/>
    </row>
    <row r="461" spans="2:2" ht="12.75" hidden="1" x14ac:dyDescent="0.2">
      <c r="B461" s="6"/>
    </row>
    <row r="462" spans="2:2" ht="12.75" hidden="1" x14ac:dyDescent="0.2">
      <c r="B462" s="6"/>
    </row>
    <row r="463" spans="2:2" ht="12.75" hidden="1" x14ac:dyDescent="0.2">
      <c r="B463" s="6"/>
    </row>
    <row r="464" spans="2:2" ht="12.75" hidden="1" x14ac:dyDescent="0.2">
      <c r="B464" s="6"/>
    </row>
    <row r="465" spans="2:2" ht="12.75" hidden="1" x14ac:dyDescent="0.2">
      <c r="B465" s="6"/>
    </row>
    <row r="466" spans="2:2" ht="12.75" hidden="1" x14ac:dyDescent="0.2">
      <c r="B466" s="6"/>
    </row>
    <row r="467" spans="2:2" ht="12.75" hidden="1" x14ac:dyDescent="0.2">
      <c r="B467" s="6"/>
    </row>
    <row r="468" spans="2:2" ht="12.75" hidden="1" x14ac:dyDescent="0.2">
      <c r="B468" s="6"/>
    </row>
    <row r="469" spans="2:2" ht="12.75" hidden="1" x14ac:dyDescent="0.2">
      <c r="B469" s="6"/>
    </row>
    <row r="470" spans="2:2" ht="12.75" hidden="1" x14ac:dyDescent="0.2">
      <c r="B470" s="6"/>
    </row>
    <row r="471" spans="2:2" ht="12.75" hidden="1" x14ac:dyDescent="0.2">
      <c r="B471" s="6"/>
    </row>
    <row r="472" spans="2:2" ht="12.75" hidden="1" x14ac:dyDescent="0.2">
      <c r="B472" s="6"/>
    </row>
    <row r="473" spans="2:2" ht="12.75" hidden="1" x14ac:dyDescent="0.2">
      <c r="B473" s="6"/>
    </row>
    <row r="474" spans="2:2" ht="12.75" hidden="1" x14ac:dyDescent="0.2">
      <c r="B474" s="6"/>
    </row>
    <row r="475" spans="2:2" ht="12.75" hidden="1" x14ac:dyDescent="0.2">
      <c r="B475" s="6"/>
    </row>
    <row r="476" spans="2:2" ht="12.75" hidden="1" x14ac:dyDescent="0.2">
      <c r="B476" s="6"/>
    </row>
    <row r="477" spans="2:2" ht="12.75" hidden="1" x14ac:dyDescent="0.2">
      <c r="B477" s="6"/>
    </row>
    <row r="478" spans="2:2" ht="12.75" hidden="1" x14ac:dyDescent="0.2">
      <c r="B478" s="6"/>
    </row>
    <row r="479" spans="2:2" ht="12.75" hidden="1" x14ac:dyDescent="0.2">
      <c r="B479" s="6"/>
    </row>
    <row r="480" spans="2:2" ht="12.75" hidden="1" x14ac:dyDescent="0.2">
      <c r="B480" s="6"/>
    </row>
    <row r="481" spans="2:2" ht="12.75" hidden="1" x14ac:dyDescent="0.2">
      <c r="B481" s="6"/>
    </row>
    <row r="482" spans="2:2" ht="12.75" hidden="1" x14ac:dyDescent="0.2">
      <c r="B482" s="6"/>
    </row>
    <row r="483" spans="2:2" ht="12.75" hidden="1" x14ac:dyDescent="0.2">
      <c r="B483" s="6"/>
    </row>
    <row r="484" spans="2:2" ht="12.75" hidden="1" x14ac:dyDescent="0.2">
      <c r="B484" s="6"/>
    </row>
    <row r="485" spans="2:2" ht="12.75" hidden="1" x14ac:dyDescent="0.2">
      <c r="B485" s="6"/>
    </row>
    <row r="486" spans="2:2" ht="12.75" hidden="1" x14ac:dyDescent="0.2">
      <c r="B486" s="6"/>
    </row>
    <row r="487" spans="2:2" ht="12.75" hidden="1" x14ac:dyDescent="0.2">
      <c r="B487" s="6"/>
    </row>
    <row r="488" spans="2:2" ht="12.75" hidden="1" x14ac:dyDescent="0.2">
      <c r="B488" s="6"/>
    </row>
    <row r="489" spans="2:2" ht="12.75" hidden="1" x14ac:dyDescent="0.2">
      <c r="B489" s="6"/>
    </row>
    <row r="490" spans="2:2" ht="12.75" hidden="1" x14ac:dyDescent="0.2">
      <c r="B490" s="6"/>
    </row>
    <row r="491" spans="2:2" ht="12.75" hidden="1" x14ac:dyDescent="0.2">
      <c r="B491" s="6"/>
    </row>
    <row r="492" spans="2:2" ht="12.75" hidden="1" x14ac:dyDescent="0.2">
      <c r="B492" s="6"/>
    </row>
    <row r="493" spans="2:2" ht="12.75" hidden="1" x14ac:dyDescent="0.2">
      <c r="B493" s="6"/>
    </row>
    <row r="494" spans="2:2" ht="12.75" hidden="1" x14ac:dyDescent="0.2">
      <c r="B494" s="6"/>
    </row>
    <row r="495" spans="2:2" ht="12.75" hidden="1" x14ac:dyDescent="0.2">
      <c r="B495" s="6"/>
    </row>
    <row r="496" spans="2:2" ht="12.75" hidden="1" x14ac:dyDescent="0.2">
      <c r="B496" s="6"/>
    </row>
    <row r="497" spans="2:2" ht="12.75" hidden="1" x14ac:dyDescent="0.2">
      <c r="B497" s="6"/>
    </row>
    <row r="498" spans="2:2" ht="12.75" hidden="1" x14ac:dyDescent="0.2">
      <c r="B498" s="6"/>
    </row>
    <row r="499" spans="2:2" ht="12.75" hidden="1" x14ac:dyDescent="0.2">
      <c r="B499" s="6"/>
    </row>
    <row r="500" spans="2:2" ht="12.75" hidden="1" x14ac:dyDescent="0.2">
      <c r="B500" s="6"/>
    </row>
    <row r="501" spans="2:2" ht="12.75" hidden="1" x14ac:dyDescent="0.2">
      <c r="B501" s="6"/>
    </row>
    <row r="502" spans="2:2" ht="12.75" hidden="1" x14ac:dyDescent="0.2">
      <c r="B502" s="6"/>
    </row>
    <row r="503" spans="2:2" ht="12.75" hidden="1" x14ac:dyDescent="0.2">
      <c r="B503" s="6"/>
    </row>
    <row r="504" spans="2:2" ht="12.75" hidden="1" x14ac:dyDescent="0.2">
      <c r="B504" s="6"/>
    </row>
    <row r="505" spans="2:2" ht="12.75" hidden="1" x14ac:dyDescent="0.2">
      <c r="B505" s="6"/>
    </row>
    <row r="506" spans="2:2" ht="12.75" hidden="1" x14ac:dyDescent="0.2">
      <c r="B506" s="6"/>
    </row>
    <row r="507" spans="2:2" ht="12.75" hidden="1" x14ac:dyDescent="0.2">
      <c r="B507" s="6"/>
    </row>
    <row r="508" spans="2:2" ht="12.75" hidden="1" x14ac:dyDescent="0.2">
      <c r="B508" s="6"/>
    </row>
    <row r="509" spans="2:2" ht="12.75" hidden="1" x14ac:dyDescent="0.2">
      <c r="B509" s="6"/>
    </row>
    <row r="510" spans="2:2" ht="12.75" hidden="1" x14ac:dyDescent="0.2">
      <c r="B510" s="6"/>
    </row>
    <row r="511" spans="2:2" ht="12.75" hidden="1" x14ac:dyDescent="0.2">
      <c r="B511" s="6"/>
    </row>
    <row r="512" spans="2:2" ht="12.75" hidden="1" x14ac:dyDescent="0.2">
      <c r="B512" s="6"/>
    </row>
    <row r="513" spans="2:2" ht="12.75" hidden="1" x14ac:dyDescent="0.2">
      <c r="B513" s="6"/>
    </row>
    <row r="514" spans="2:2" ht="12.75" hidden="1" x14ac:dyDescent="0.2">
      <c r="B514" s="6"/>
    </row>
    <row r="515" spans="2:2" ht="12.75" hidden="1" x14ac:dyDescent="0.2">
      <c r="B515" s="6"/>
    </row>
    <row r="516" spans="2:2" ht="12.75" hidden="1" x14ac:dyDescent="0.2">
      <c r="B516" s="6"/>
    </row>
    <row r="517" spans="2:2" ht="12.75" hidden="1" x14ac:dyDescent="0.2">
      <c r="B517" s="6"/>
    </row>
    <row r="518" spans="2:2" ht="12.75" hidden="1" x14ac:dyDescent="0.2">
      <c r="B518" s="6"/>
    </row>
    <row r="519" spans="2:2" ht="12.75" hidden="1" x14ac:dyDescent="0.2">
      <c r="B519" s="6"/>
    </row>
    <row r="520" spans="2:2" ht="12.75" hidden="1" x14ac:dyDescent="0.2">
      <c r="B520" s="6"/>
    </row>
    <row r="521" spans="2:2" ht="12.75" hidden="1" x14ac:dyDescent="0.2">
      <c r="B521" s="6"/>
    </row>
    <row r="522" spans="2:2" ht="12.75" hidden="1" x14ac:dyDescent="0.2">
      <c r="B522" s="6"/>
    </row>
    <row r="523" spans="2:2" ht="12.75" hidden="1" x14ac:dyDescent="0.2">
      <c r="B523" s="6"/>
    </row>
    <row r="524" spans="2:2" ht="12.75" hidden="1" x14ac:dyDescent="0.2">
      <c r="B524" s="6"/>
    </row>
    <row r="525" spans="2:2" ht="12.75" hidden="1" x14ac:dyDescent="0.2">
      <c r="B525" s="6"/>
    </row>
    <row r="526" spans="2:2" ht="12.75" hidden="1" x14ac:dyDescent="0.2">
      <c r="B526" s="6"/>
    </row>
    <row r="527" spans="2:2" ht="12.75" hidden="1" x14ac:dyDescent="0.2">
      <c r="B527" s="6"/>
    </row>
    <row r="528" spans="2:2" ht="12.75" hidden="1" x14ac:dyDescent="0.2">
      <c r="B528" s="6"/>
    </row>
    <row r="529" spans="2:2" ht="12.75" hidden="1" x14ac:dyDescent="0.2">
      <c r="B529" s="6"/>
    </row>
    <row r="530" spans="2:2" ht="12.75" hidden="1" x14ac:dyDescent="0.2">
      <c r="B530" s="6"/>
    </row>
    <row r="531" spans="2:2" ht="12.75" hidden="1" x14ac:dyDescent="0.2">
      <c r="B531" s="6"/>
    </row>
    <row r="532" spans="2:2" ht="12.75" hidden="1" x14ac:dyDescent="0.2">
      <c r="B532" s="6"/>
    </row>
    <row r="533" spans="2:2" ht="12.75" hidden="1" x14ac:dyDescent="0.2">
      <c r="B533" s="6"/>
    </row>
    <row r="534" spans="2:2" ht="12.75" hidden="1" x14ac:dyDescent="0.2">
      <c r="B534" s="6"/>
    </row>
    <row r="535" spans="2:2" ht="12.75" hidden="1" x14ac:dyDescent="0.2">
      <c r="B535" s="6"/>
    </row>
    <row r="536" spans="2:2" ht="12.75" hidden="1" x14ac:dyDescent="0.2">
      <c r="B536" s="6"/>
    </row>
    <row r="537" spans="2:2" ht="12.75" hidden="1" x14ac:dyDescent="0.2">
      <c r="B537" s="6"/>
    </row>
    <row r="538" spans="2:2" ht="12.75" hidden="1" x14ac:dyDescent="0.2">
      <c r="B538" s="6"/>
    </row>
    <row r="539" spans="2:2" ht="12.75" hidden="1" x14ac:dyDescent="0.2">
      <c r="B539" s="6"/>
    </row>
    <row r="540" spans="2:2" ht="12.75" hidden="1" x14ac:dyDescent="0.2">
      <c r="B540" s="6"/>
    </row>
    <row r="541" spans="2:2" ht="12.75" hidden="1" x14ac:dyDescent="0.2">
      <c r="B541" s="6"/>
    </row>
    <row r="542" spans="2:2" ht="12.75" hidden="1" x14ac:dyDescent="0.2">
      <c r="B542" s="6"/>
    </row>
    <row r="543" spans="2:2" ht="12.75" hidden="1" x14ac:dyDescent="0.2">
      <c r="B543" s="6"/>
    </row>
    <row r="544" spans="2:2" ht="12.75" hidden="1" x14ac:dyDescent="0.2">
      <c r="B544" s="6"/>
    </row>
    <row r="545" spans="2:2" ht="12.75" hidden="1" x14ac:dyDescent="0.2">
      <c r="B545" s="6"/>
    </row>
    <row r="546" spans="2:2" ht="12.75" hidden="1" x14ac:dyDescent="0.2">
      <c r="B546" s="6"/>
    </row>
    <row r="547" spans="2:2" ht="12.75" hidden="1" x14ac:dyDescent="0.2">
      <c r="B547" s="6"/>
    </row>
    <row r="548" spans="2:2" ht="12.75" hidden="1" x14ac:dyDescent="0.2">
      <c r="B548" s="6"/>
    </row>
    <row r="549" spans="2:2" ht="12.75" hidden="1" x14ac:dyDescent="0.2">
      <c r="B549" s="6"/>
    </row>
    <row r="550" spans="2:2" ht="12.75" hidden="1" x14ac:dyDescent="0.2">
      <c r="B550" s="6"/>
    </row>
    <row r="551" spans="2:2" ht="12.75" hidden="1" x14ac:dyDescent="0.2">
      <c r="B551" s="6"/>
    </row>
    <row r="552" spans="2:2" ht="12.75" hidden="1" x14ac:dyDescent="0.2">
      <c r="B552" s="6"/>
    </row>
    <row r="553" spans="2:2" ht="12.75" hidden="1" x14ac:dyDescent="0.2">
      <c r="B553" s="6"/>
    </row>
    <row r="554" spans="2:2" ht="12.75" hidden="1" x14ac:dyDescent="0.2">
      <c r="B554" s="6"/>
    </row>
    <row r="555" spans="2:2" ht="12.75" hidden="1" x14ac:dyDescent="0.2">
      <c r="B555" s="6"/>
    </row>
    <row r="556" spans="2:2" ht="12.75" hidden="1" x14ac:dyDescent="0.2">
      <c r="B556" s="6"/>
    </row>
    <row r="557" spans="2:2" ht="12.75" hidden="1" x14ac:dyDescent="0.2">
      <c r="B557" s="6"/>
    </row>
    <row r="558" spans="2:2" ht="12.75" hidden="1" x14ac:dyDescent="0.2">
      <c r="B558" s="6"/>
    </row>
    <row r="559" spans="2:2" ht="12.75" hidden="1" x14ac:dyDescent="0.2">
      <c r="B559" s="6"/>
    </row>
    <row r="560" spans="2:2" ht="12.75" hidden="1" x14ac:dyDescent="0.2">
      <c r="B560" s="6"/>
    </row>
    <row r="561" spans="2:2" ht="12.75" hidden="1" x14ac:dyDescent="0.2">
      <c r="B561" s="6"/>
    </row>
    <row r="562" spans="2:2" ht="12.75" hidden="1" x14ac:dyDescent="0.2">
      <c r="B562" s="6"/>
    </row>
    <row r="563" spans="2:2" ht="12.75" hidden="1" x14ac:dyDescent="0.2">
      <c r="B563" s="6"/>
    </row>
    <row r="564" spans="2:2" ht="12.75" hidden="1" x14ac:dyDescent="0.2">
      <c r="B564" s="6"/>
    </row>
    <row r="565" spans="2:2" ht="12.75" hidden="1" x14ac:dyDescent="0.2">
      <c r="B565" s="6"/>
    </row>
    <row r="566" spans="2:2" ht="12.75" hidden="1" x14ac:dyDescent="0.2">
      <c r="B566" s="6"/>
    </row>
    <row r="567" spans="2:2" ht="12.75" hidden="1" x14ac:dyDescent="0.2">
      <c r="B567" s="6"/>
    </row>
    <row r="568" spans="2:2" ht="12.75" hidden="1" x14ac:dyDescent="0.2">
      <c r="B568" s="6"/>
    </row>
    <row r="569" spans="2:2" ht="12.75" hidden="1" x14ac:dyDescent="0.2">
      <c r="B569" s="6"/>
    </row>
    <row r="570" spans="2:2" ht="12.75" hidden="1" x14ac:dyDescent="0.2">
      <c r="B570" s="6"/>
    </row>
    <row r="571" spans="2:2" ht="12.75" hidden="1" x14ac:dyDescent="0.2">
      <c r="B571" s="6"/>
    </row>
    <row r="572" spans="2:2" ht="12.75" hidden="1" x14ac:dyDescent="0.2">
      <c r="B572" s="6"/>
    </row>
    <row r="573" spans="2:2" ht="12.75" hidden="1" x14ac:dyDescent="0.2">
      <c r="B573" s="6"/>
    </row>
    <row r="574" spans="2:2" ht="12.75" hidden="1" x14ac:dyDescent="0.2">
      <c r="B574" s="6"/>
    </row>
    <row r="575" spans="2:2" ht="12.75" hidden="1" x14ac:dyDescent="0.2">
      <c r="B575" s="6"/>
    </row>
    <row r="576" spans="2:2" ht="12.75" hidden="1" x14ac:dyDescent="0.2">
      <c r="B576" s="6"/>
    </row>
    <row r="577" spans="2:2" ht="12.75" hidden="1" x14ac:dyDescent="0.2">
      <c r="B577" s="6"/>
    </row>
    <row r="578" spans="2:2" ht="12.75" hidden="1" x14ac:dyDescent="0.2">
      <c r="B578" s="6"/>
    </row>
    <row r="579" spans="2:2" ht="12.75" hidden="1" x14ac:dyDescent="0.2">
      <c r="B579" s="6"/>
    </row>
    <row r="580" spans="2:2" ht="12.75" hidden="1" x14ac:dyDescent="0.2">
      <c r="B580" s="6"/>
    </row>
    <row r="581" spans="2:2" ht="12.75" hidden="1" x14ac:dyDescent="0.2">
      <c r="B581" s="6"/>
    </row>
    <row r="582" spans="2:2" ht="12.75" hidden="1" x14ac:dyDescent="0.2">
      <c r="B582" s="6"/>
    </row>
    <row r="583" spans="2:2" ht="12.75" hidden="1" x14ac:dyDescent="0.2">
      <c r="B583" s="6"/>
    </row>
    <row r="584" spans="2:2" ht="12.75" hidden="1" x14ac:dyDescent="0.2">
      <c r="B584" s="6"/>
    </row>
    <row r="585" spans="2:2" ht="12.75" hidden="1" x14ac:dyDescent="0.2">
      <c r="B585" s="6"/>
    </row>
    <row r="586" spans="2:2" ht="12.75" hidden="1" x14ac:dyDescent="0.2">
      <c r="B586" s="6"/>
    </row>
    <row r="587" spans="2:2" ht="12.75" hidden="1" x14ac:dyDescent="0.2">
      <c r="B587" s="6"/>
    </row>
    <row r="588" spans="2:2" ht="12.75" hidden="1" x14ac:dyDescent="0.2">
      <c r="B588" s="6"/>
    </row>
    <row r="589" spans="2:2" ht="12.75" hidden="1" x14ac:dyDescent="0.2">
      <c r="B589" s="6"/>
    </row>
    <row r="590" spans="2:2" ht="12.75" hidden="1" x14ac:dyDescent="0.2">
      <c r="B590" s="6"/>
    </row>
    <row r="591" spans="2:2" ht="12.75" hidden="1" x14ac:dyDescent="0.2">
      <c r="B591" s="6"/>
    </row>
    <row r="592" spans="2:2" ht="12.75" hidden="1" x14ac:dyDescent="0.2">
      <c r="B592" s="6"/>
    </row>
    <row r="593" spans="2:2" ht="12.75" hidden="1" x14ac:dyDescent="0.2">
      <c r="B593" s="6"/>
    </row>
    <row r="594" spans="2:2" ht="12.75" hidden="1" x14ac:dyDescent="0.2">
      <c r="B594" s="6"/>
    </row>
    <row r="595" spans="2:2" ht="12.75" hidden="1" x14ac:dyDescent="0.2">
      <c r="B595" s="6"/>
    </row>
    <row r="596" spans="2:2" ht="12.75" hidden="1" x14ac:dyDescent="0.2">
      <c r="B596" s="6"/>
    </row>
    <row r="597" spans="2:2" ht="12.75" hidden="1" x14ac:dyDescent="0.2">
      <c r="B597" s="6"/>
    </row>
    <row r="598" spans="2:2" ht="12.75" hidden="1" x14ac:dyDescent="0.2">
      <c r="B598" s="6"/>
    </row>
    <row r="599" spans="2:2" ht="12.75" hidden="1" x14ac:dyDescent="0.2">
      <c r="B599" s="6"/>
    </row>
    <row r="600" spans="2:2" ht="12.75" hidden="1" x14ac:dyDescent="0.2">
      <c r="B600" s="6"/>
    </row>
    <row r="601" spans="2:2" ht="12.75" hidden="1" x14ac:dyDescent="0.2">
      <c r="B601" s="6"/>
    </row>
    <row r="602" spans="2:2" ht="12.75" hidden="1" x14ac:dyDescent="0.2">
      <c r="B602" s="6"/>
    </row>
    <row r="603" spans="2:2" ht="12.75" hidden="1" x14ac:dyDescent="0.2">
      <c r="B603" s="6"/>
    </row>
    <row r="604" spans="2:2" ht="12.75" hidden="1" x14ac:dyDescent="0.2">
      <c r="B604" s="6"/>
    </row>
    <row r="605" spans="2:2" ht="12.75" hidden="1" x14ac:dyDescent="0.2">
      <c r="B605" s="6"/>
    </row>
    <row r="606" spans="2:2" ht="12.75" hidden="1" x14ac:dyDescent="0.2">
      <c r="B606" s="6"/>
    </row>
    <row r="607" spans="2:2" ht="12.75" hidden="1" x14ac:dyDescent="0.2">
      <c r="B607" s="6"/>
    </row>
    <row r="608" spans="2:2" ht="12.75" hidden="1" x14ac:dyDescent="0.2">
      <c r="B608" s="6"/>
    </row>
    <row r="609" spans="2:2" ht="12.75" hidden="1" x14ac:dyDescent="0.2">
      <c r="B609" s="6"/>
    </row>
    <row r="610" spans="2:2" ht="12.75" hidden="1" x14ac:dyDescent="0.2">
      <c r="B610" s="6"/>
    </row>
    <row r="611" spans="2:2" ht="12.75" hidden="1" x14ac:dyDescent="0.2">
      <c r="B611" s="6"/>
    </row>
    <row r="612" spans="2:2" ht="12.75" hidden="1" x14ac:dyDescent="0.2">
      <c r="B612" s="6"/>
    </row>
    <row r="613" spans="2:2" ht="12.75" hidden="1" x14ac:dyDescent="0.2">
      <c r="B613" s="6"/>
    </row>
    <row r="614" spans="2:2" ht="12.75" hidden="1" x14ac:dyDescent="0.2">
      <c r="B614" s="6"/>
    </row>
    <row r="615" spans="2:2" ht="12.75" hidden="1" x14ac:dyDescent="0.2">
      <c r="B615" s="6"/>
    </row>
    <row r="616" spans="2:2" ht="12.75" hidden="1" x14ac:dyDescent="0.2">
      <c r="B616" s="6"/>
    </row>
    <row r="617" spans="2:2" ht="12.75" hidden="1" x14ac:dyDescent="0.2">
      <c r="B617" s="6"/>
    </row>
    <row r="618" spans="2:2" ht="12.75" hidden="1" x14ac:dyDescent="0.2">
      <c r="B618" s="6"/>
    </row>
    <row r="619" spans="2:2" ht="12.75" hidden="1" x14ac:dyDescent="0.2">
      <c r="B619" s="6"/>
    </row>
    <row r="620" spans="2:2" ht="12.75" hidden="1" x14ac:dyDescent="0.2">
      <c r="B620" s="6"/>
    </row>
    <row r="621" spans="2:2" ht="12.75" hidden="1" x14ac:dyDescent="0.2">
      <c r="B621" s="6"/>
    </row>
    <row r="622" spans="2:2" ht="12.75" hidden="1" x14ac:dyDescent="0.2">
      <c r="B622" s="6"/>
    </row>
    <row r="623" spans="2:2" ht="12.75" hidden="1" x14ac:dyDescent="0.2">
      <c r="B623" s="6"/>
    </row>
    <row r="624" spans="2:2" ht="12.75" hidden="1" x14ac:dyDescent="0.2">
      <c r="B624" s="6"/>
    </row>
    <row r="625" spans="2:2" ht="12.75" hidden="1" x14ac:dyDescent="0.2">
      <c r="B625" s="6"/>
    </row>
    <row r="626" spans="2:2" ht="12.75" hidden="1" x14ac:dyDescent="0.2">
      <c r="B626" s="6"/>
    </row>
    <row r="627" spans="2:2" ht="12.75" hidden="1" x14ac:dyDescent="0.2">
      <c r="B627" s="6"/>
    </row>
    <row r="628" spans="2:2" ht="12.75" hidden="1" x14ac:dyDescent="0.2">
      <c r="B628" s="6"/>
    </row>
    <row r="629" spans="2:2" ht="12.75" hidden="1" x14ac:dyDescent="0.2">
      <c r="B629" s="6"/>
    </row>
    <row r="630" spans="2:2" ht="12.75" hidden="1" x14ac:dyDescent="0.2">
      <c r="B630" s="6"/>
    </row>
    <row r="631" spans="2:2" ht="12.75" hidden="1" x14ac:dyDescent="0.2">
      <c r="B631" s="6"/>
    </row>
    <row r="632" spans="2:2" ht="12.75" hidden="1" x14ac:dyDescent="0.2">
      <c r="B632" s="6"/>
    </row>
    <row r="633" spans="2:2" ht="12.75" hidden="1" x14ac:dyDescent="0.2">
      <c r="B633" s="6"/>
    </row>
    <row r="634" spans="2:2" ht="12.75" hidden="1" x14ac:dyDescent="0.2">
      <c r="B634" s="6"/>
    </row>
    <row r="635" spans="2:2" ht="12.75" hidden="1" x14ac:dyDescent="0.2">
      <c r="B635" s="6"/>
    </row>
    <row r="636" spans="2:2" ht="12.75" hidden="1" x14ac:dyDescent="0.2">
      <c r="B636" s="6"/>
    </row>
    <row r="637" spans="2:2" ht="12.75" hidden="1" x14ac:dyDescent="0.2">
      <c r="B637" s="6"/>
    </row>
    <row r="638" spans="2:2" ht="12.75" hidden="1" x14ac:dyDescent="0.2">
      <c r="B638" s="6"/>
    </row>
    <row r="639" spans="2:2" ht="12.75" hidden="1" x14ac:dyDescent="0.2">
      <c r="B639" s="6"/>
    </row>
    <row r="640" spans="2:2" ht="12.75" hidden="1" x14ac:dyDescent="0.2">
      <c r="B640" s="6"/>
    </row>
    <row r="641" spans="2:2" ht="12.75" hidden="1" x14ac:dyDescent="0.2">
      <c r="B641" s="6"/>
    </row>
    <row r="642" spans="2:2" ht="12.75" hidden="1" x14ac:dyDescent="0.2">
      <c r="B642" s="6"/>
    </row>
    <row r="643" spans="2:2" ht="12.75" hidden="1" x14ac:dyDescent="0.2">
      <c r="B643" s="6"/>
    </row>
    <row r="644" spans="2:2" ht="12.75" hidden="1" x14ac:dyDescent="0.2">
      <c r="B644" s="6"/>
    </row>
    <row r="645" spans="2:2" ht="12.75" hidden="1" x14ac:dyDescent="0.2">
      <c r="B645" s="6"/>
    </row>
    <row r="646" spans="2:2" ht="12.75" hidden="1" x14ac:dyDescent="0.2">
      <c r="B646" s="6"/>
    </row>
    <row r="647" spans="2:2" ht="12.75" hidden="1" x14ac:dyDescent="0.2">
      <c r="B647" s="6"/>
    </row>
    <row r="648" spans="2:2" ht="12.75" hidden="1" x14ac:dyDescent="0.2">
      <c r="B648" s="6"/>
    </row>
    <row r="649" spans="2:2" ht="12.75" hidden="1" x14ac:dyDescent="0.2">
      <c r="B649" s="6"/>
    </row>
    <row r="650" spans="2:2" ht="12.75" hidden="1" x14ac:dyDescent="0.2">
      <c r="B650" s="6"/>
    </row>
    <row r="651" spans="2:2" ht="12.75" hidden="1" x14ac:dyDescent="0.2">
      <c r="B651" s="6"/>
    </row>
    <row r="652" spans="2:2" ht="12.75" hidden="1" x14ac:dyDescent="0.2">
      <c r="B652" s="6"/>
    </row>
    <row r="653" spans="2:2" ht="12.75" hidden="1" x14ac:dyDescent="0.2">
      <c r="B653" s="6"/>
    </row>
    <row r="654" spans="2:2" ht="12.75" hidden="1" x14ac:dyDescent="0.2">
      <c r="B654" s="6"/>
    </row>
    <row r="655" spans="2:2" ht="12.75" hidden="1" x14ac:dyDescent="0.2">
      <c r="B655" s="6"/>
    </row>
    <row r="656" spans="2:2" ht="12.75" hidden="1" x14ac:dyDescent="0.2">
      <c r="B656" s="6"/>
    </row>
    <row r="657" spans="2:2" ht="12.75" hidden="1" x14ac:dyDescent="0.2">
      <c r="B657" s="6"/>
    </row>
    <row r="658" spans="2:2" ht="12.75" hidden="1" x14ac:dyDescent="0.2">
      <c r="B658" s="6"/>
    </row>
    <row r="659" spans="2:2" ht="12.75" hidden="1" x14ac:dyDescent="0.2">
      <c r="B659" s="6"/>
    </row>
    <row r="660" spans="2:2" ht="12.75" hidden="1" x14ac:dyDescent="0.2">
      <c r="B660" s="6"/>
    </row>
    <row r="661" spans="2:2" ht="12.75" hidden="1" x14ac:dyDescent="0.2">
      <c r="B661" s="6"/>
    </row>
    <row r="662" spans="2:2" ht="12.75" hidden="1" x14ac:dyDescent="0.2">
      <c r="B662" s="6"/>
    </row>
    <row r="663" spans="2:2" ht="12.75" hidden="1" x14ac:dyDescent="0.2">
      <c r="B663" s="6"/>
    </row>
    <row r="664" spans="2:2" ht="12.75" hidden="1" x14ac:dyDescent="0.2">
      <c r="B664" s="6"/>
    </row>
    <row r="665" spans="2:2" ht="12.75" hidden="1" x14ac:dyDescent="0.2">
      <c r="B665" s="6"/>
    </row>
    <row r="666" spans="2:2" ht="12.75" hidden="1" x14ac:dyDescent="0.2">
      <c r="B666" s="6"/>
    </row>
    <row r="667" spans="2:2" ht="12.75" hidden="1" x14ac:dyDescent="0.2">
      <c r="B667" s="6"/>
    </row>
    <row r="668" spans="2:2" ht="12.75" hidden="1" x14ac:dyDescent="0.2">
      <c r="B668" s="6"/>
    </row>
    <row r="669" spans="2:2" ht="12.75" hidden="1" x14ac:dyDescent="0.2">
      <c r="B669" s="6"/>
    </row>
    <row r="670" spans="2:2" ht="12.75" hidden="1" x14ac:dyDescent="0.2">
      <c r="B670" s="6"/>
    </row>
    <row r="671" spans="2:2" ht="12.75" hidden="1" x14ac:dyDescent="0.2">
      <c r="B671" s="6"/>
    </row>
    <row r="672" spans="2:2" ht="12.75" hidden="1" x14ac:dyDescent="0.2">
      <c r="B672" s="6"/>
    </row>
    <row r="673" spans="2:2" ht="12.75" hidden="1" x14ac:dyDescent="0.2">
      <c r="B673" s="6"/>
    </row>
    <row r="674" spans="2:2" ht="12.75" hidden="1" x14ac:dyDescent="0.2">
      <c r="B674" s="6"/>
    </row>
    <row r="675" spans="2:2" ht="12.75" hidden="1" x14ac:dyDescent="0.2">
      <c r="B675" s="6"/>
    </row>
    <row r="676" spans="2:2" ht="12.75" hidden="1" x14ac:dyDescent="0.2">
      <c r="B676" s="6"/>
    </row>
    <row r="677" spans="2:2" ht="12.75" hidden="1" x14ac:dyDescent="0.2">
      <c r="B677" s="6"/>
    </row>
    <row r="678" spans="2:2" ht="12.75" hidden="1" x14ac:dyDescent="0.2">
      <c r="B678" s="6"/>
    </row>
    <row r="679" spans="2:2" ht="12.75" hidden="1" x14ac:dyDescent="0.2">
      <c r="B679" s="6"/>
    </row>
    <row r="680" spans="2:2" ht="12.75" hidden="1" x14ac:dyDescent="0.2">
      <c r="B680" s="6"/>
    </row>
    <row r="681" spans="2:2" ht="12.75" hidden="1" x14ac:dyDescent="0.2">
      <c r="B681" s="6"/>
    </row>
    <row r="682" spans="2:2" ht="12.75" hidden="1" x14ac:dyDescent="0.2">
      <c r="B682" s="6"/>
    </row>
    <row r="683" spans="2:2" ht="12.75" hidden="1" x14ac:dyDescent="0.2">
      <c r="B683" s="6"/>
    </row>
    <row r="684" spans="2:2" ht="12.75" hidden="1" x14ac:dyDescent="0.2">
      <c r="B684" s="6"/>
    </row>
    <row r="685" spans="2:2" ht="12.75" hidden="1" x14ac:dyDescent="0.2">
      <c r="B685" s="6"/>
    </row>
    <row r="686" spans="2:2" ht="12.75" hidden="1" x14ac:dyDescent="0.2">
      <c r="B686" s="6"/>
    </row>
    <row r="687" spans="2:2" ht="12.75" hidden="1" x14ac:dyDescent="0.2">
      <c r="B687" s="6"/>
    </row>
    <row r="688" spans="2:2" ht="12.75" hidden="1" x14ac:dyDescent="0.2">
      <c r="B688" s="6"/>
    </row>
    <row r="689" spans="2:2" ht="12.75" hidden="1" x14ac:dyDescent="0.2">
      <c r="B689" s="6"/>
    </row>
    <row r="690" spans="2:2" ht="12.75" hidden="1" x14ac:dyDescent="0.2">
      <c r="B690" s="6"/>
    </row>
    <row r="691" spans="2:2" ht="12.75" hidden="1" x14ac:dyDescent="0.2">
      <c r="B691" s="6"/>
    </row>
    <row r="692" spans="2:2" ht="12.75" hidden="1" x14ac:dyDescent="0.2">
      <c r="B692" s="6"/>
    </row>
    <row r="693" spans="2:2" ht="12.75" hidden="1" x14ac:dyDescent="0.2">
      <c r="B693" s="6"/>
    </row>
    <row r="694" spans="2:2" ht="12.75" hidden="1" x14ac:dyDescent="0.2">
      <c r="B694" s="6"/>
    </row>
    <row r="695" spans="2:2" ht="12.75" hidden="1" x14ac:dyDescent="0.2">
      <c r="B695" s="6"/>
    </row>
    <row r="696" spans="2:2" ht="12.75" hidden="1" x14ac:dyDescent="0.2">
      <c r="B696" s="6"/>
    </row>
    <row r="697" spans="2:2" ht="12.75" hidden="1" x14ac:dyDescent="0.2">
      <c r="B697" s="6"/>
    </row>
    <row r="698" spans="2:2" ht="12.75" hidden="1" x14ac:dyDescent="0.2">
      <c r="B698" s="6"/>
    </row>
    <row r="699" spans="2:2" ht="12.75" hidden="1" x14ac:dyDescent="0.2">
      <c r="B699" s="6"/>
    </row>
    <row r="700" spans="2:2" ht="12.75" hidden="1" x14ac:dyDescent="0.2">
      <c r="B700" s="6"/>
    </row>
    <row r="701" spans="2:2" ht="12.75" hidden="1" x14ac:dyDescent="0.2">
      <c r="B701" s="6"/>
    </row>
    <row r="702" spans="2:2" ht="12.75" hidden="1" x14ac:dyDescent="0.2">
      <c r="B702" s="6"/>
    </row>
    <row r="703" spans="2:2" ht="12.75" hidden="1" x14ac:dyDescent="0.2">
      <c r="B703" s="6"/>
    </row>
    <row r="704" spans="2:2" ht="12.75" hidden="1" x14ac:dyDescent="0.2">
      <c r="B704" s="6"/>
    </row>
    <row r="705" spans="2:2" ht="12.75" hidden="1" x14ac:dyDescent="0.2">
      <c r="B705" s="6"/>
    </row>
    <row r="706" spans="2:2" ht="12.75" hidden="1" x14ac:dyDescent="0.2">
      <c r="B706" s="6"/>
    </row>
    <row r="707" spans="2:2" ht="12.75" hidden="1" x14ac:dyDescent="0.2">
      <c r="B707" s="6"/>
    </row>
    <row r="708" spans="2:2" ht="12.75" hidden="1" x14ac:dyDescent="0.2">
      <c r="B708" s="6"/>
    </row>
    <row r="709" spans="2:2" ht="12.75" hidden="1" x14ac:dyDescent="0.2">
      <c r="B709" s="6"/>
    </row>
    <row r="710" spans="2:2" ht="12.75" hidden="1" x14ac:dyDescent="0.2">
      <c r="B710" s="6"/>
    </row>
    <row r="711" spans="2:2" ht="12.75" hidden="1" x14ac:dyDescent="0.2">
      <c r="B711" s="6"/>
    </row>
    <row r="712" spans="2:2" ht="12.75" hidden="1" x14ac:dyDescent="0.2">
      <c r="B712" s="6"/>
    </row>
    <row r="713" spans="2:2" ht="12.75" hidden="1" x14ac:dyDescent="0.2">
      <c r="B713" s="6"/>
    </row>
    <row r="714" spans="2:2" ht="12.75" hidden="1" x14ac:dyDescent="0.2">
      <c r="B714" s="6"/>
    </row>
    <row r="715" spans="2:2" ht="12.75" hidden="1" x14ac:dyDescent="0.2">
      <c r="B715" s="6"/>
    </row>
    <row r="716" spans="2:2" ht="12.75" hidden="1" x14ac:dyDescent="0.2">
      <c r="B716" s="6"/>
    </row>
    <row r="717" spans="2:2" ht="12.75" hidden="1" x14ac:dyDescent="0.2">
      <c r="B717" s="6"/>
    </row>
    <row r="718" spans="2:2" ht="12.75" hidden="1" x14ac:dyDescent="0.2">
      <c r="B718" s="6"/>
    </row>
    <row r="719" spans="2:2" ht="12.75" hidden="1" x14ac:dyDescent="0.2">
      <c r="B719" s="6"/>
    </row>
    <row r="720" spans="2:2" ht="12.75" hidden="1" x14ac:dyDescent="0.2">
      <c r="B720" s="6"/>
    </row>
    <row r="721" spans="2:2" ht="12.75" hidden="1" x14ac:dyDescent="0.2">
      <c r="B721" s="6"/>
    </row>
    <row r="722" spans="2:2" ht="12.75" hidden="1" x14ac:dyDescent="0.2">
      <c r="B722" s="6"/>
    </row>
    <row r="723" spans="2:2" ht="12.75" hidden="1" x14ac:dyDescent="0.2">
      <c r="B723" s="6"/>
    </row>
    <row r="724" spans="2:2" ht="12.75" hidden="1" x14ac:dyDescent="0.2">
      <c r="B724" s="6"/>
    </row>
    <row r="725" spans="2:2" ht="12.75" hidden="1" x14ac:dyDescent="0.2">
      <c r="B725" s="6"/>
    </row>
    <row r="726" spans="2:2" ht="12.75" hidden="1" x14ac:dyDescent="0.2">
      <c r="B726" s="6"/>
    </row>
    <row r="727" spans="2:2" ht="12.75" hidden="1" x14ac:dyDescent="0.2">
      <c r="B727" s="6"/>
    </row>
    <row r="728" spans="2:2" ht="12.75" hidden="1" x14ac:dyDescent="0.2">
      <c r="B728" s="6"/>
    </row>
    <row r="729" spans="2:2" ht="12.75" hidden="1" x14ac:dyDescent="0.2">
      <c r="B729" s="6"/>
    </row>
    <row r="730" spans="2:2" ht="12.75" hidden="1" x14ac:dyDescent="0.2">
      <c r="B730" s="6"/>
    </row>
    <row r="731" spans="2:2" ht="12.75" hidden="1" x14ac:dyDescent="0.2">
      <c r="B731" s="6"/>
    </row>
    <row r="732" spans="2:2" ht="12.75" hidden="1" x14ac:dyDescent="0.2">
      <c r="B732" s="6"/>
    </row>
    <row r="733" spans="2:2" ht="12.75" hidden="1" x14ac:dyDescent="0.2">
      <c r="B733" s="6"/>
    </row>
    <row r="734" spans="2:2" ht="12.75" hidden="1" x14ac:dyDescent="0.2">
      <c r="B734" s="6"/>
    </row>
    <row r="735" spans="2:2" ht="12.75" hidden="1" x14ac:dyDescent="0.2">
      <c r="B735" s="6"/>
    </row>
    <row r="736" spans="2:2" ht="12.75" hidden="1" x14ac:dyDescent="0.2">
      <c r="B736" s="6"/>
    </row>
    <row r="737" spans="2:2" ht="12.75" hidden="1" x14ac:dyDescent="0.2">
      <c r="B737" s="6"/>
    </row>
    <row r="738" spans="2:2" ht="12.75" hidden="1" x14ac:dyDescent="0.2">
      <c r="B738" s="6"/>
    </row>
    <row r="739" spans="2:2" ht="12.75" hidden="1" x14ac:dyDescent="0.2">
      <c r="B739" s="6"/>
    </row>
    <row r="740" spans="2:2" ht="12.75" hidden="1" x14ac:dyDescent="0.2">
      <c r="B740" s="6"/>
    </row>
    <row r="741" spans="2:2" ht="12.75" hidden="1" x14ac:dyDescent="0.2">
      <c r="B741" s="6"/>
    </row>
    <row r="742" spans="2:2" ht="12.75" hidden="1" x14ac:dyDescent="0.2">
      <c r="B742" s="6"/>
    </row>
    <row r="743" spans="2:2" ht="12.75" hidden="1" x14ac:dyDescent="0.2">
      <c r="B743" s="6"/>
    </row>
    <row r="744" spans="2:2" ht="12.75" hidden="1" x14ac:dyDescent="0.2">
      <c r="B744" s="6"/>
    </row>
    <row r="745" spans="2:2" ht="12.75" hidden="1" x14ac:dyDescent="0.2">
      <c r="B745" s="6"/>
    </row>
    <row r="746" spans="2:2" ht="12.75" hidden="1" x14ac:dyDescent="0.2">
      <c r="B746" s="6"/>
    </row>
    <row r="747" spans="2:2" ht="12.75" hidden="1" x14ac:dyDescent="0.2">
      <c r="B747" s="6"/>
    </row>
    <row r="748" spans="2:2" ht="12.75" hidden="1" x14ac:dyDescent="0.2">
      <c r="B748" s="6"/>
    </row>
    <row r="749" spans="2:2" ht="12.75" hidden="1" x14ac:dyDescent="0.2">
      <c r="B749" s="6"/>
    </row>
    <row r="750" spans="2:2" ht="12.75" hidden="1" x14ac:dyDescent="0.2">
      <c r="B750" s="6"/>
    </row>
    <row r="751" spans="2:2" ht="12.75" hidden="1" x14ac:dyDescent="0.2">
      <c r="B751" s="6"/>
    </row>
    <row r="752" spans="2:2" ht="12.75" hidden="1" x14ac:dyDescent="0.2">
      <c r="B752" s="6"/>
    </row>
    <row r="753" spans="2:2" ht="12.75" hidden="1" x14ac:dyDescent="0.2">
      <c r="B753" s="6"/>
    </row>
    <row r="754" spans="2:2" ht="12.75" hidden="1" x14ac:dyDescent="0.2">
      <c r="B754" s="6"/>
    </row>
    <row r="755" spans="2:2" ht="12.75" hidden="1" x14ac:dyDescent="0.2">
      <c r="B755" s="6"/>
    </row>
    <row r="756" spans="2:2" ht="12.75" hidden="1" x14ac:dyDescent="0.2">
      <c r="B756" s="6"/>
    </row>
    <row r="757" spans="2:2" ht="12.75" hidden="1" x14ac:dyDescent="0.2">
      <c r="B757" s="6"/>
    </row>
    <row r="758" spans="2:2" ht="12.75" hidden="1" x14ac:dyDescent="0.2">
      <c r="B758" s="6"/>
    </row>
    <row r="759" spans="2:2" ht="12.75" hidden="1" x14ac:dyDescent="0.2">
      <c r="B759" s="6"/>
    </row>
    <row r="760" spans="2:2" ht="12.75" hidden="1" x14ac:dyDescent="0.2">
      <c r="B760" s="6"/>
    </row>
    <row r="761" spans="2:2" ht="12.75" hidden="1" x14ac:dyDescent="0.2">
      <c r="B761" s="6"/>
    </row>
    <row r="762" spans="2:2" ht="12.75" hidden="1" x14ac:dyDescent="0.2">
      <c r="B762" s="6"/>
    </row>
    <row r="763" spans="2:2" ht="12.75" hidden="1" x14ac:dyDescent="0.2">
      <c r="B763" s="6"/>
    </row>
    <row r="764" spans="2:2" ht="12.75" hidden="1" x14ac:dyDescent="0.2">
      <c r="B764" s="6"/>
    </row>
    <row r="765" spans="2:2" ht="12.75" hidden="1" x14ac:dyDescent="0.2">
      <c r="B765" s="6"/>
    </row>
    <row r="766" spans="2:2" ht="12.75" hidden="1" x14ac:dyDescent="0.2">
      <c r="B766" s="6"/>
    </row>
    <row r="767" spans="2:2" ht="12.75" hidden="1" x14ac:dyDescent="0.2">
      <c r="B767" s="6"/>
    </row>
    <row r="768" spans="2:2" ht="12.75" hidden="1" x14ac:dyDescent="0.2">
      <c r="B768" s="6"/>
    </row>
    <row r="769" spans="2:2" ht="12.75" hidden="1" x14ac:dyDescent="0.2">
      <c r="B769" s="6"/>
    </row>
    <row r="770" spans="2:2" ht="12.75" hidden="1" x14ac:dyDescent="0.2">
      <c r="B770" s="6"/>
    </row>
    <row r="771" spans="2:2" ht="12.75" hidden="1" x14ac:dyDescent="0.2">
      <c r="B771" s="6"/>
    </row>
    <row r="772" spans="2:2" ht="12.75" hidden="1" x14ac:dyDescent="0.2">
      <c r="B772" s="6"/>
    </row>
    <row r="773" spans="2:2" ht="12.75" hidden="1" x14ac:dyDescent="0.2">
      <c r="B773" s="6"/>
    </row>
    <row r="774" spans="2:2" ht="12.75" hidden="1" x14ac:dyDescent="0.2">
      <c r="B774" s="6"/>
    </row>
    <row r="775" spans="2:2" ht="12.75" hidden="1" x14ac:dyDescent="0.2">
      <c r="B775" s="6"/>
    </row>
    <row r="776" spans="2:2" ht="12.75" hidden="1" x14ac:dyDescent="0.2">
      <c r="B776" s="6"/>
    </row>
    <row r="777" spans="2:2" ht="12.75" hidden="1" x14ac:dyDescent="0.2">
      <c r="B777" s="6"/>
    </row>
    <row r="778" spans="2:2" ht="12.75" hidden="1" x14ac:dyDescent="0.2">
      <c r="B778" s="6"/>
    </row>
    <row r="779" spans="2:2" ht="12.75" hidden="1" x14ac:dyDescent="0.2">
      <c r="B779" s="6"/>
    </row>
    <row r="780" spans="2:2" ht="12.75" hidden="1" x14ac:dyDescent="0.2">
      <c r="B780" s="6"/>
    </row>
    <row r="781" spans="2:2" ht="12.75" hidden="1" x14ac:dyDescent="0.2">
      <c r="B781" s="6"/>
    </row>
    <row r="782" spans="2:2" ht="12.75" hidden="1" x14ac:dyDescent="0.2">
      <c r="B782" s="6"/>
    </row>
    <row r="783" spans="2:2" ht="12.75" hidden="1" x14ac:dyDescent="0.2">
      <c r="B783" s="6"/>
    </row>
    <row r="784" spans="2:2" ht="12.75" hidden="1" x14ac:dyDescent="0.2">
      <c r="B784" s="6"/>
    </row>
    <row r="785" spans="2:2" ht="12.75" hidden="1" x14ac:dyDescent="0.2">
      <c r="B785" s="6"/>
    </row>
    <row r="786" spans="2:2" ht="12.75" hidden="1" x14ac:dyDescent="0.2">
      <c r="B786" s="6"/>
    </row>
    <row r="787" spans="2:2" ht="12.75" hidden="1" x14ac:dyDescent="0.2">
      <c r="B787" s="6"/>
    </row>
    <row r="788" spans="2:2" ht="12.75" hidden="1" x14ac:dyDescent="0.2">
      <c r="B788" s="6"/>
    </row>
    <row r="789" spans="2:2" ht="12.75" hidden="1" x14ac:dyDescent="0.2">
      <c r="B789" s="6"/>
    </row>
    <row r="790" spans="2:2" ht="12.75" hidden="1" x14ac:dyDescent="0.2">
      <c r="B790" s="6"/>
    </row>
    <row r="791" spans="2:2" ht="12.75" hidden="1" x14ac:dyDescent="0.2">
      <c r="B791" s="6"/>
    </row>
    <row r="792" spans="2:2" ht="12.75" hidden="1" x14ac:dyDescent="0.2">
      <c r="B792" s="6"/>
    </row>
    <row r="793" spans="2:2" ht="12.75" hidden="1" x14ac:dyDescent="0.2">
      <c r="B793" s="6"/>
    </row>
    <row r="794" spans="2:2" ht="12.75" hidden="1" x14ac:dyDescent="0.2">
      <c r="B794" s="6"/>
    </row>
    <row r="795" spans="2:2" ht="12.75" hidden="1" x14ac:dyDescent="0.2">
      <c r="B795" s="6"/>
    </row>
    <row r="796" spans="2:2" ht="12.75" hidden="1" x14ac:dyDescent="0.2">
      <c r="B796" s="6"/>
    </row>
    <row r="797" spans="2:2" ht="12.75" hidden="1" x14ac:dyDescent="0.2">
      <c r="B797" s="6"/>
    </row>
    <row r="798" spans="2:2" ht="12.75" hidden="1" x14ac:dyDescent="0.2">
      <c r="B798" s="6"/>
    </row>
    <row r="799" spans="2:2" ht="12.75" hidden="1" x14ac:dyDescent="0.2">
      <c r="B799" s="6"/>
    </row>
    <row r="800" spans="2:2" ht="12.75" hidden="1" x14ac:dyDescent="0.2">
      <c r="B800" s="6"/>
    </row>
    <row r="801" spans="2:2" ht="12.75" hidden="1" x14ac:dyDescent="0.2">
      <c r="B801" s="6"/>
    </row>
    <row r="802" spans="2:2" ht="12.75" hidden="1" x14ac:dyDescent="0.2">
      <c r="B802" s="6"/>
    </row>
    <row r="803" spans="2:2" ht="12.75" hidden="1" x14ac:dyDescent="0.2">
      <c r="B803" s="6"/>
    </row>
    <row r="804" spans="2:2" ht="12.75" hidden="1" x14ac:dyDescent="0.2">
      <c r="B804" s="6"/>
    </row>
    <row r="805" spans="2:2" ht="12.75" hidden="1" x14ac:dyDescent="0.2">
      <c r="B805" s="6"/>
    </row>
    <row r="806" spans="2:2" ht="12.75" hidden="1" x14ac:dyDescent="0.2">
      <c r="B806" s="6"/>
    </row>
    <row r="807" spans="2:2" ht="12.75" hidden="1" x14ac:dyDescent="0.2">
      <c r="B807" s="6"/>
    </row>
    <row r="808" spans="2:2" ht="12.75" hidden="1" x14ac:dyDescent="0.2">
      <c r="B808" s="6"/>
    </row>
    <row r="809" spans="2:2" ht="12.75" hidden="1" x14ac:dyDescent="0.2">
      <c r="B809" s="6"/>
    </row>
    <row r="810" spans="2:2" ht="12.75" hidden="1" x14ac:dyDescent="0.2">
      <c r="B810" s="6"/>
    </row>
    <row r="811" spans="2:2" ht="12.75" hidden="1" x14ac:dyDescent="0.2">
      <c r="B811" s="6"/>
    </row>
    <row r="812" spans="2:2" ht="12.75" hidden="1" x14ac:dyDescent="0.2">
      <c r="B812" s="6"/>
    </row>
    <row r="813" spans="2:2" ht="12.75" hidden="1" x14ac:dyDescent="0.2">
      <c r="B813" s="6"/>
    </row>
    <row r="814" spans="2:2" ht="12.75" hidden="1" x14ac:dyDescent="0.2">
      <c r="B814" s="6"/>
    </row>
    <row r="815" spans="2:2" ht="12.75" hidden="1" x14ac:dyDescent="0.2">
      <c r="B815" s="6"/>
    </row>
    <row r="816" spans="2:2" ht="12.75" hidden="1" x14ac:dyDescent="0.2">
      <c r="B816" s="6"/>
    </row>
    <row r="817" spans="2:2" ht="12.75" hidden="1" x14ac:dyDescent="0.2">
      <c r="B817" s="6"/>
    </row>
    <row r="818" spans="2:2" ht="12.75" hidden="1" x14ac:dyDescent="0.2">
      <c r="B818" s="6"/>
    </row>
    <row r="819" spans="2:2" ht="12.75" hidden="1" x14ac:dyDescent="0.2">
      <c r="B819" s="6"/>
    </row>
    <row r="820" spans="2:2" ht="12.75" hidden="1" x14ac:dyDescent="0.2">
      <c r="B820" s="6"/>
    </row>
    <row r="821" spans="2:2" ht="12.75" hidden="1" x14ac:dyDescent="0.2">
      <c r="B821" s="6"/>
    </row>
    <row r="822" spans="2:2" ht="12.75" hidden="1" x14ac:dyDescent="0.2">
      <c r="B822" s="6"/>
    </row>
    <row r="823" spans="2:2" ht="12.75" hidden="1" x14ac:dyDescent="0.2">
      <c r="B823" s="6"/>
    </row>
    <row r="824" spans="2:2" ht="12.75" hidden="1" x14ac:dyDescent="0.2">
      <c r="B824" s="6"/>
    </row>
    <row r="825" spans="2:2" ht="12.75" hidden="1" x14ac:dyDescent="0.2">
      <c r="B825" s="6"/>
    </row>
    <row r="826" spans="2:2" ht="12.75" hidden="1" x14ac:dyDescent="0.2">
      <c r="B826" s="6"/>
    </row>
    <row r="827" spans="2:2" ht="12.75" hidden="1" x14ac:dyDescent="0.2">
      <c r="B827" s="6"/>
    </row>
    <row r="828" spans="2:2" ht="12.75" hidden="1" x14ac:dyDescent="0.2">
      <c r="B828" s="6"/>
    </row>
    <row r="829" spans="2:2" ht="12.75" hidden="1" x14ac:dyDescent="0.2">
      <c r="B829" s="6"/>
    </row>
    <row r="830" spans="2:2" ht="12.75" hidden="1" x14ac:dyDescent="0.2">
      <c r="B830" s="6"/>
    </row>
    <row r="831" spans="2:2" ht="12.75" hidden="1" x14ac:dyDescent="0.2">
      <c r="B831" s="6"/>
    </row>
    <row r="832" spans="2:2" ht="12.75" hidden="1" x14ac:dyDescent="0.2">
      <c r="B832" s="6"/>
    </row>
    <row r="833" spans="2:2" ht="12.75" hidden="1" x14ac:dyDescent="0.2">
      <c r="B833" s="6"/>
    </row>
    <row r="834" spans="2:2" ht="12.75" hidden="1" x14ac:dyDescent="0.2">
      <c r="B834" s="6"/>
    </row>
    <row r="835" spans="2:2" ht="12.75" hidden="1" x14ac:dyDescent="0.2">
      <c r="B835" s="6"/>
    </row>
    <row r="836" spans="2:2" ht="12.75" hidden="1" x14ac:dyDescent="0.2">
      <c r="B836" s="6"/>
    </row>
    <row r="837" spans="2:2" ht="12.75" hidden="1" x14ac:dyDescent="0.2">
      <c r="B837" s="6"/>
    </row>
    <row r="838" spans="2:2" ht="12.75" hidden="1" x14ac:dyDescent="0.2">
      <c r="B838" s="6"/>
    </row>
    <row r="839" spans="2:2" ht="12.75" hidden="1" x14ac:dyDescent="0.2">
      <c r="B839" s="6"/>
    </row>
    <row r="840" spans="2:2" ht="12.75" hidden="1" x14ac:dyDescent="0.2">
      <c r="B840" s="6"/>
    </row>
    <row r="841" spans="2:2" ht="12.75" hidden="1" x14ac:dyDescent="0.2">
      <c r="B841" s="6"/>
    </row>
    <row r="842" spans="2:2" ht="12.75" hidden="1" x14ac:dyDescent="0.2">
      <c r="B842" s="6"/>
    </row>
    <row r="843" spans="2:2" ht="12.75" hidden="1" x14ac:dyDescent="0.2">
      <c r="B843" s="6"/>
    </row>
    <row r="844" spans="2:2" ht="12.75" hidden="1" x14ac:dyDescent="0.2">
      <c r="B844" s="6"/>
    </row>
    <row r="845" spans="2:2" ht="12.75" hidden="1" x14ac:dyDescent="0.2">
      <c r="B845" s="6"/>
    </row>
    <row r="846" spans="2:2" ht="12.75" hidden="1" x14ac:dyDescent="0.2">
      <c r="B846" s="6"/>
    </row>
    <row r="847" spans="2:2" ht="12.75" hidden="1" x14ac:dyDescent="0.2">
      <c r="B847" s="6"/>
    </row>
    <row r="848" spans="2:2" ht="12.75" hidden="1" x14ac:dyDescent="0.2">
      <c r="B848" s="6"/>
    </row>
    <row r="849" spans="2:2" ht="12.75" hidden="1" x14ac:dyDescent="0.2">
      <c r="B849" s="6"/>
    </row>
    <row r="850" spans="2:2" ht="12.75" hidden="1" x14ac:dyDescent="0.2">
      <c r="B850" s="6"/>
    </row>
    <row r="851" spans="2:2" ht="12.75" hidden="1" x14ac:dyDescent="0.2">
      <c r="B851" s="6"/>
    </row>
    <row r="852" spans="2:2" ht="12.75" hidden="1" x14ac:dyDescent="0.2">
      <c r="B852" s="6"/>
    </row>
    <row r="853" spans="2:2" ht="12.75" hidden="1" x14ac:dyDescent="0.2">
      <c r="B853" s="6"/>
    </row>
    <row r="854" spans="2:2" ht="12.75" hidden="1" x14ac:dyDescent="0.2">
      <c r="B854" s="6"/>
    </row>
    <row r="855" spans="2:2" ht="12.75" hidden="1" x14ac:dyDescent="0.2">
      <c r="B855" s="6"/>
    </row>
    <row r="856" spans="2:2" ht="12.75" hidden="1" x14ac:dyDescent="0.2">
      <c r="B856" s="6"/>
    </row>
    <row r="857" spans="2:2" ht="12.75" hidden="1" x14ac:dyDescent="0.2">
      <c r="B857" s="6"/>
    </row>
    <row r="858" spans="2:2" ht="12.75" hidden="1" x14ac:dyDescent="0.2">
      <c r="B858" s="6"/>
    </row>
    <row r="859" spans="2:2" ht="12.75" hidden="1" x14ac:dyDescent="0.2">
      <c r="B859" s="6"/>
    </row>
    <row r="860" spans="2:2" ht="12.75" hidden="1" x14ac:dyDescent="0.2">
      <c r="B860" s="6"/>
    </row>
    <row r="861" spans="2:2" ht="12.75" hidden="1" x14ac:dyDescent="0.2">
      <c r="B861" s="6"/>
    </row>
    <row r="862" spans="2:2" ht="12.75" hidden="1" x14ac:dyDescent="0.2">
      <c r="B862" s="6"/>
    </row>
    <row r="863" spans="2:2" ht="12.75" hidden="1" x14ac:dyDescent="0.2">
      <c r="B863" s="6"/>
    </row>
    <row r="864" spans="2:2" ht="12.75" hidden="1" x14ac:dyDescent="0.2">
      <c r="B864" s="6"/>
    </row>
    <row r="865" spans="2:2" ht="12.75" hidden="1" x14ac:dyDescent="0.2">
      <c r="B865" s="6"/>
    </row>
    <row r="866" spans="2:2" ht="12.75" hidden="1" x14ac:dyDescent="0.2">
      <c r="B866" s="6"/>
    </row>
    <row r="867" spans="2:2" ht="12.75" hidden="1" x14ac:dyDescent="0.2">
      <c r="B867" s="6"/>
    </row>
    <row r="868" spans="2:2" ht="12.75" hidden="1" x14ac:dyDescent="0.2">
      <c r="B868" s="6"/>
    </row>
    <row r="869" spans="2:2" ht="12.75" hidden="1" x14ac:dyDescent="0.2">
      <c r="B869" s="6"/>
    </row>
    <row r="870" spans="2:2" ht="12.75" hidden="1" x14ac:dyDescent="0.2">
      <c r="B870" s="6"/>
    </row>
    <row r="871" spans="2:2" ht="12.75" hidden="1" x14ac:dyDescent="0.2">
      <c r="B871" s="6"/>
    </row>
    <row r="872" spans="2:2" ht="12.75" hidden="1" x14ac:dyDescent="0.2">
      <c r="B872" s="6"/>
    </row>
    <row r="873" spans="2:2" ht="12.75" hidden="1" x14ac:dyDescent="0.2">
      <c r="B873" s="6"/>
    </row>
    <row r="874" spans="2:2" ht="12.75" hidden="1" x14ac:dyDescent="0.2">
      <c r="B874" s="6"/>
    </row>
    <row r="875" spans="2:2" ht="12.75" hidden="1" x14ac:dyDescent="0.2">
      <c r="B875" s="6"/>
    </row>
    <row r="876" spans="2:2" ht="12.75" hidden="1" x14ac:dyDescent="0.2">
      <c r="B876" s="6"/>
    </row>
    <row r="877" spans="2:2" ht="12.75" hidden="1" x14ac:dyDescent="0.2">
      <c r="B877" s="6"/>
    </row>
    <row r="878" spans="2:2" ht="12.75" hidden="1" x14ac:dyDescent="0.2">
      <c r="B878" s="6"/>
    </row>
    <row r="879" spans="2:2" ht="12.75" hidden="1" x14ac:dyDescent="0.2">
      <c r="B879" s="6"/>
    </row>
    <row r="880" spans="2:2" ht="12.75" hidden="1" x14ac:dyDescent="0.2">
      <c r="B880" s="6"/>
    </row>
    <row r="881" spans="2:2" ht="12.75" hidden="1" x14ac:dyDescent="0.2">
      <c r="B881" s="6"/>
    </row>
    <row r="882" spans="2:2" ht="12.75" hidden="1" x14ac:dyDescent="0.2">
      <c r="B882" s="6"/>
    </row>
    <row r="883" spans="2:2" ht="12.75" hidden="1" x14ac:dyDescent="0.2">
      <c r="B883" s="6"/>
    </row>
    <row r="884" spans="2:2" ht="12.75" hidden="1" x14ac:dyDescent="0.2">
      <c r="B884" s="6"/>
    </row>
    <row r="885" spans="2:2" ht="12.75" hidden="1" x14ac:dyDescent="0.2">
      <c r="B885" s="6"/>
    </row>
    <row r="886" spans="2:2" ht="12.75" hidden="1" x14ac:dyDescent="0.2">
      <c r="B886" s="6"/>
    </row>
    <row r="887" spans="2:2" ht="12.75" hidden="1" x14ac:dyDescent="0.2">
      <c r="B887" s="6"/>
    </row>
    <row r="888" spans="2:2" ht="12.75" hidden="1" x14ac:dyDescent="0.2">
      <c r="B888" s="6"/>
    </row>
    <row r="889" spans="2:2" ht="12.75" hidden="1" x14ac:dyDescent="0.2">
      <c r="B889" s="6"/>
    </row>
    <row r="890" spans="2:2" ht="12.75" hidden="1" x14ac:dyDescent="0.2">
      <c r="B890" s="6"/>
    </row>
    <row r="891" spans="2:2" ht="12.75" hidden="1" x14ac:dyDescent="0.2">
      <c r="B891" s="6"/>
    </row>
    <row r="892" spans="2:2" ht="12.75" hidden="1" x14ac:dyDescent="0.2">
      <c r="B892" s="6"/>
    </row>
    <row r="893" spans="2:2" ht="12.75" hidden="1" x14ac:dyDescent="0.2">
      <c r="B893" s="6"/>
    </row>
    <row r="894" spans="2:2" ht="12.75" hidden="1" x14ac:dyDescent="0.2">
      <c r="B894" s="6"/>
    </row>
    <row r="895" spans="2:2" ht="12.75" hidden="1" x14ac:dyDescent="0.2">
      <c r="B895" s="6"/>
    </row>
    <row r="896" spans="2:2" ht="12.75" hidden="1" x14ac:dyDescent="0.2">
      <c r="B896" s="6"/>
    </row>
    <row r="897" spans="2:2" ht="12.75" hidden="1" x14ac:dyDescent="0.2">
      <c r="B897" s="6"/>
    </row>
    <row r="898" spans="2:2" ht="12.75" hidden="1" x14ac:dyDescent="0.2">
      <c r="B898" s="6"/>
    </row>
    <row r="899" spans="2:2" ht="12.75" hidden="1" x14ac:dyDescent="0.2">
      <c r="B899" s="6"/>
    </row>
    <row r="900" spans="2:2" ht="12.75" hidden="1" x14ac:dyDescent="0.2">
      <c r="B900" s="6"/>
    </row>
    <row r="901" spans="2:2" ht="12.75" hidden="1" x14ac:dyDescent="0.2">
      <c r="B901" s="6"/>
    </row>
    <row r="902" spans="2:2" ht="12.75" hidden="1" x14ac:dyDescent="0.2">
      <c r="B902" s="6"/>
    </row>
    <row r="903" spans="2:2" ht="12.75" hidden="1" x14ac:dyDescent="0.2">
      <c r="B903" s="6"/>
    </row>
    <row r="904" spans="2:2" ht="12.75" hidden="1" x14ac:dyDescent="0.2">
      <c r="B904" s="6"/>
    </row>
    <row r="905" spans="2:2" ht="12.75" hidden="1" x14ac:dyDescent="0.2">
      <c r="B905" s="6"/>
    </row>
    <row r="906" spans="2:2" ht="12.75" hidden="1" x14ac:dyDescent="0.2">
      <c r="B906" s="6"/>
    </row>
    <row r="907" spans="2:2" ht="12.75" hidden="1" x14ac:dyDescent="0.2">
      <c r="B907" s="6"/>
    </row>
    <row r="908" spans="2:2" ht="12.75" hidden="1" x14ac:dyDescent="0.2">
      <c r="B908" s="6"/>
    </row>
    <row r="909" spans="2:2" ht="12.75" hidden="1" x14ac:dyDescent="0.2">
      <c r="B909" s="6"/>
    </row>
    <row r="910" spans="2:2" ht="12.75" hidden="1" x14ac:dyDescent="0.2">
      <c r="B910" s="6"/>
    </row>
    <row r="911" spans="2:2" ht="12.75" hidden="1" x14ac:dyDescent="0.2">
      <c r="B911" s="6"/>
    </row>
    <row r="912" spans="2:2" ht="12.75" hidden="1" x14ac:dyDescent="0.2">
      <c r="B912" s="6"/>
    </row>
    <row r="913" spans="2:2" ht="12.75" hidden="1" x14ac:dyDescent="0.2">
      <c r="B913" s="6"/>
    </row>
    <row r="914" spans="2:2" ht="12.75" hidden="1" x14ac:dyDescent="0.2">
      <c r="B914" s="6"/>
    </row>
    <row r="915" spans="2:2" ht="12.75" hidden="1" x14ac:dyDescent="0.2">
      <c r="B915" s="6"/>
    </row>
    <row r="916" spans="2:2" ht="12.75" hidden="1" x14ac:dyDescent="0.2">
      <c r="B916" s="6"/>
    </row>
    <row r="917" spans="2:2" ht="12.75" hidden="1" x14ac:dyDescent="0.2">
      <c r="B917" s="6"/>
    </row>
    <row r="918" spans="2:2" ht="12.75" hidden="1" x14ac:dyDescent="0.2">
      <c r="B918" s="6"/>
    </row>
    <row r="919" spans="2:2" ht="12.75" hidden="1" x14ac:dyDescent="0.2">
      <c r="B919" s="6"/>
    </row>
    <row r="920" spans="2:2" ht="12.75" hidden="1" x14ac:dyDescent="0.2">
      <c r="B920" s="6"/>
    </row>
    <row r="921" spans="2:2" ht="12.75" hidden="1" x14ac:dyDescent="0.2">
      <c r="B921" s="6"/>
    </row>
    <row r="922" spans="2:2" ht="12.75" hidden="1" x14ac:dyDescent="0.2">
      <c r="B922" s="6"/>
    </row>
    <row r="923" spans="2:2" ht="12.75" hidden="1" x14ac:dyDescent="0.2">
      <c r="B923" s="6"/>
    </row>
    <row r="924" spans="2:2" ht="12.75" hidden="1" x14ac:dyDescent="0.2">
      <c r="B924" s="6"/>
    </row>
    <row r="925" spans="2:2" ht="12.75" hidden="1" x14ac:dyDescent="0.2">
      <c r="B925" s="6"/>
    </row>
    <row r="926" spans="2:2" ht="12.75" hidden="1" x14ac:dyDescent="0.2">
      <c r="B926" s="6"/>
    </row>
    <row r="927" spans="2:2" ht="12.75" hidden="1" x14ac:dyDescent="0.2">
      <c r="B927" s="6"/>
    </row>
    <row r="928" spans="2:2" ht="12.75" hidden="1" x14ac:dyDescent="0.2">
      <c r="B928" s="6"/>
    </row>
    <row r="929" spans="2:2" ht="12.75" hidden="1" x14ac:dyDescent="0.2">
      <c r="B929" s="6"/>
    </row>
    <row r="930" spans="2:2" ht="12.75" hidden="1" x14ac:dyDescent="0.2">
      <c r="B930" s="6"/>
    </row>
    <row r="931" spans="2:2" ht="12.75" hidden="1" x14ac:dyDescent="0.2">
      <c r="B931" s="6"/>
    </row>
    <row r="932" spans="2:2" ht="12.75" hidden="1" x14ac:dyDescent="0.2">
      <c r="B932" s="6"/>
    </row>
    <row r="933" spans="2:2" ht="12.75" hidden="1" x14ac:dyDescent="0.2">
      <c r="B933" s="6"/>
    </row>
    <row r="934" spans="2:2" ht="12.75" hidden="1" x14ac:dyDescent="0.2">
      <c r="B934" s="6"/>
    </row>
    <row r="935" spans="2:2" ht="12.75" hidden="1" x14ac:dyDescent="0.2">
      <c r="B935" s="6"/>
    </row>
    <row r="936" spans="2:2" ht="12.75" hidden="1" x14ac:dyDescent="0.2">
      <c r="B936" s="6"/>
    </row>
    <row r="937" spans="2:2" ht="12.75" hidden="1" x14ac:dyDescent="0.2">
      <c r="B937" s="6"/>
    </row>
    <row r="938" spans="2:2" ht="12.75" hidden="1" x14ac:dyDescent="0.2">
      <c r="B938" s="6"/>
    </row>
    <row r="939" spans="2:2" ht="12.75" hidden="1" x14ac:dyDescent="0.2">
      <c r="B939" s="6"/>
    </row>
    <row r="940" spans="2:2" ht="12.75" hidden="1" x14ac:dyDescent="0.2">
      <c r="B940" s="6"/>
    </row>
    <row r="941" spans="2:2" ht="12.75" hidden="1" x14ac:dyDescent="0.2">
      <c r="B941" s="6"/>
    </row>
    <row r="942" spans="2:2" ht="12.75" hidden="1" x14ac:dyDescent="0.2">
      <c r="B942" s="6"/>
    </row>
    <row r="943" spans="2:2" ht="12.75" hidden="1" x14ac:dyDescent="0.2">
      <c r="B943" s="6"/>
    </row>
    <row r="944" spans="2:2" ht="12.75" hidden="1" x14ac:dyDescent="0.2">
      <c r="B944" s="6"/>
    </row>
    <row r="945" spans="2:2" ht="12.75" hidden="1" x14ac:dyDescent="0.2">
      <c r="B945" s="6"/>
    </row>
    <row r="946" spans="2:2" ht="12.75" hidden="1" x14ac:dyDescent="0.2">
      <c r="B946" s="6"/>
    </row>
    <row r="947" spans="2:2" ht="12.75" hidden="1" x14ac:dyDescent="0.2">
      <c r="B947" s="6"/>
    </row>
    <row r="948" spans="2:2" ht="12.75" hidden="1" x14ac:dyDescent="0.2">
      <c r="B948" s="6"/>
    </row>
    <row r="949" spans="2:2" ht="12.75" hidden="1" x14ac:dyDescent="0.2">
      <c r="B949" s="6"/>
    </row>
    <row r="950" spans="2:2" ht="12.75" hidden="1" x14ac:dyDescent="0.2">
      <c r="B950" s="6"/>
    </row>
    <row r="951" spans="2:2" ht="12.75" hidden="1" x14ac:dyDescent="0.2">
      <c r="B951" s="6"/>
    </row>
    <row r="952" spans="2:2" ht="12.75" hidden="1" x14ac:dyDescent="0.2">
      <c r="B952" s="6"/>
    </row>
    <row r="953" spans="2:2" ht="12.75" hidden="1" x14ac:dyDescent="0.2">
      <c r="B953" s="6"/>
    </row>
    <row r="954" spans="2:2" ht="12.75" hidden="1" x14ac:dyDescent="0.2">
      <c r="B954" s="6"/>
    </row>
    <row r="955" spans="2:2" ht="12.75" hidden="1" x14ac:dyDescent="0.2">
      <c r="B955" s="6"/>
    </row>
    <row r="956" spans="2:2" ht="12.75" hidden="1" x14ac:dyDescent="0.2">
      <c r="B956" s="6"/>
    </row>
    <row r="957" spans="2:2" ht="12.75" hidden="1" x14ac:dyDescent="0.2">
      <c r="B957" s="6"/>
    </row>
    <row r="958" spans="2:2" ht="12.75" hidden="1" x14ac:dyDescent="0.2">
      <c r="B958" s="6"/>
    </row>
    <row r="959" spans="2:2" ht="12.75" hidden="1" x14ac:dyDescent="0.2">
      <c r="B959" s="6"/>
    </row>
    <row r="960" spans="2:2" ht="12.75" hidden="1" x14ac:dyDescent="0.2">
      <c r="B960" s="6"/>
    </row>
    <row r="961" spans="2:2" ht="12.75" hidden="1" x14ac:dyDescent="0.2">
      <c r="B961" s="6"/>
    </row>
    <row r="962" spans="2:2" ht="12.75" hidden="1" x14ac:dyDescent="0.2">
      <c r="B962" s="6"/>
    </row>
    <row r="963" spans="2:2" ht="12.75" hidden="1" x14ac:dyDescent="0.2">
      <c r="B963" s="6"/>
    </row>
    <row r="964" spans="2:2" ht="12.75" hidden="1" x14ac:dyDescent="0.2">
      <c r="B964" s="6"/>
    </row>
    <row r="965" spans="2:2" ht="12.75" hidden="1" x14ac:dyDescent="0.2">
      <c r="B965" s="6"/>
    </row>
    <row r="966" spans="2:2" ht="12.75" hidden="1" x14ac:dyDescent="0.2">
      <c r="B966" s="6"/>
    </row>
    <row r="967" spans="2:2" ht="12.75" hidden="1" x14ac:dyDescent="0.2">
      <c r="B967" s="6"/>
    </row>
    <row r="968" spans="2:2" ht="12.75" hidden="1" x14ac:dyDescent="0.2">
      <c r="B968" s="6"/>
    </row>
    <row r="969" spans="2:2" ht="12.75" hidden="1" x14ac:dyDescent="0.2">
      <c r="B969" s="6"/>
    </row>
    <row r="970" spans="2:2" ht="12.75" hidden="1" x14ac:dyDescent="0.2">
      <c r="B970" s="6"/>
    </row>
    <row r="971" spans="2:2" ht="12.75" hidden="1" x14ac:dyDescent="0.2">
      <c r="B971" s="6"/>
    </row>
    <row r="972" spans="2:2" ht="12.75" hidden="1" x14ac:dyDescent="0.2">
      <c r="B972" s="6"/>
    </row>
    <row r="973" spans="2:2" ht="12.75" hidden="1" x14ac:dyDescent="0.2">
      <c r="B973" s="6"/>
    </row>
    <row r="974" spans="2:2" ht="12.75" hidden="1" x14ac:dyDescent="0.2">
      <c r="B974" s="6"/>
    </row>
    <row r="975" spans="2:2" ht="12.75" hidden="1" x14ac:dyDescent="0.2">
      <c r="B975" s="6"/>
    </row>
    <row r="976" spans="2:2" ht="12.75" hidden="1" x14ac:dyDescent="0.2">
      <c r="B976" s="6"/>
    </row>
    <row r="977" spans="2:2" ht="12.75" hidden="1" x14ac:dyDescent="0.2">
      <c r="B977" s="6"/>
    </row>
    <row r="978" spans="2:2" ht="12.75" hidden="1" x14ac:dyDescent="0.2">
      <c r="B978" s="6"/>
    </row>
    <row r="979" spans="2:2" ht="12.75" hidden="1" x14ac:dyDescent="0.2">
      <c r="B979" s="6"/>
    </row>
    <row r="980" spans="2:2" ht="12.75" hidden="1" x14ac:dyDescent="0.2">
      <c r="B980" s="6"/>
    </row>
    <row r="981" spans="2:2" ht="12.75" hidden="1" x14ac:dyDescent="0.2">
      <c r="B981" s="6"/>
    </row>
    <row r="982" spans="2:2" ht="12.75" hidden="1" x14ac:dyDescent="0.2">
      <c r="B982" s="6"/>
    </row>
    <row r="983" spans="2:2" ht="12.75" hidden="1" x14ac:dyDescent="0.2">
      <c r="B983" s="6"/>
    </row>
    <row r="984" spans="2:2" ht="12.75" hidden="1" x14ac:dyDescent="0.2">
      <c r="B984" s="6"/>
    </row>
    <row r="985" spans="2:2" ht="12.75" hidden="1" x14ac:dyDescent="0.2">
      <c r="B985" s="6"/>
    </row>
    <row r="986" spans="2:2" ht="12.75" hidden="1" x14ac:dyDescent="0.2">
      <c r="B986" s="6"/>
    </row>
    <row r="987" spans="2:2" ht="12.75" hidden="1" x14ac:dyDescent="0.2">
      <c r="B987" s="6"/>
    </row>
  </sheetData>
  <mergeCells count="1">
    <mergeCell ref="A1:E1"/>
  </mergeCells>
  <pageMargins left="0.7" right="0.7" top="0.75" bottom="0.75" header="0.3" footer="0.3"/>
  <pageSetup paperSize="9" scale="9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outlinePr summaryBelow="0" summaryRight="0"/>
  </sheetPr>
  <dimension ref="A1:Z1000"/>
  <sheetViews>
    <sheetView zoomScaleNormal="100" workbookViewId="0">
      <selection sqref="A1:E1"/>
    </sheetView>
  </sheetViews>
  <sheetFormatPr defaultColWidth="0" defaultRowHeight="15.75" customHeight="1" zeroHeight="1" x14ac:dyDescent="0.2"/>
  <cols>
    <col min="1" max="1" width="8.85546875" customWidth="1"/>
    <col min="2" max="2" width="22.140625" customWidth="1"/>
    <col min="3" max="3" width="24.85546875" customWidth="1"/>
    <col min="4" max="5" width="14.42578125" customWidth="1"/>
    <col min="6" max="26" width="0" hidden="1" customWidth="1"/>
    <col min="27" max="16384" width="14.42578125" hidden="1"/>
  </cols>
  <sheetData>
    <row r="1" spans="1:26" ht="36" customHeight="1" x14ac:dyDescent="0.2">
      <c r="A1" s="120" t="s">
        <v>331</v>
      </c>
      <c r="B1" s="120"/>
      <c r="C1" s="120"/>
      <c r="D1" s="120"/>
      <c r="E1" s="120"/>
    </row>
    <row r="2" spans="1:26" ht="15.75" customHeight="1" x14ac:dyDescent="0.2">
      <c r="A2" s="7"/>
    </row>
    <row r="3" spans="1:26" ht="15.75" customHeight="1" x14ac:dyDescent="0.2">
      <c r="A3" s="101" t="s">
        <v>1</v>
      </c>
      <c r="B3" s="102" t="s">
        <v>144</v>
      </c>
      <c r="C3" s="102" t="s">
        <v>146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.75" customHeight="1" x14ac:dyDescent="0.2">
      <c r="A4" s="103">
        <v>2017</v>
      </c>
      <c r="B4" s="80">
        <v>549</v>
      </c>
      <c r="C4" s="80">
        <v>456</v>
      </c>
    </row>
    <row r="5" spans="1:26" ht="15.75" customHeight="1" x14ac:dyDescent="0.2">
      <c r="A5" s="103">
        <v>2016</v>
      </c>
      <c r="B5" s="80">
        <v>302</v>
      </c>
      <c r="C5" s="80">
        <v>219</v>
      </c>
    </row>
    <row r="6" spans="1:26" ht="15.75" customHeight="1" x14ac:dyDescent="0.2">
      <c r="A6" s="103">
        <v>2015</v>
      </c>
      <c r="B6" s="80">
        <v>289</v>
      </c>
      <c r="C6" s="80">
        <v>192</v>
      </c>
    </row>
    <row r="7" spans="1:26" ht="15.75" customHeight="1" x14ac:dyDescent="0.2">
      <c r="A7" s="103">
        <v>2014</v>
      </c>
      <c r="B7" s="80">
        <v>229</v>
      </c>
      <c r="C7" s="80">
        <v>168</v>
      </c>
    </row>
    <row r="8" spans="1:26" ht="15.75" customHeight="1" x14ac:dyDescent="0.2">
      <c r="A8" s="103">
        <v>2013</v>
      </c>
      <c r="B8" s="80">
        <v>272</v>
      </c>
      <c r="C8" s="80">
        <v>208</v>
      </c>
    </row>
    <row r="9" spans="1:26" ht="15.75" customHeight="1" x14ac:dyDescent="0.2">
      <c r="A9" s="103">
        <v>2012</v>
      </c>
      <c r="B9" s="80">
        <v>258</v>
      </c>
      <c r="C9" s="80">
        <v>202</v>
      </c>
    </row>
    <row r="10" spans="1:26" ht="15.75" customHeight="1" x14ac:dyDescent="0.2">
      <c r="A10" s="103">
        <v>2011</v>
      </c>
      <c r="B10" s="80">
        <v>178</v>
      </c>
      <c r="C10" s="80">
        <v>172</v>
      </c>
    </row>
    <row r="11" spans="1:26" ht="15.75" customHeight="1" x14ac:dyDescent="0.2">
      <c r="A11" s="103">
        <v>2010</v>
      </c>
      <c r="B11" s="80">
        <v>79</v>
      </c>
      <c r="C11" s="80">
        <v>78</v>
      </c>
    </row>
    <row r="12" spans="1:26" ht="15.75" hidden="1" customHeight="1" x14ac:dyDescent="0.2">
      <c r="A12" s="7"/>
    </row>
    <row r="13" spans="1:26" ht="15.75" hidden="1" customHeight="1" x14ac:dyDescent="0.2">
      <c r="A13" s="7"/>
    </row>
    <row r="14" spans="1:26" ht="15.75" hidden="1" customHeight="1" x14ac:dyDescent="0.2">
      <c r="A14" s="7"/>
    </row>
    <row r="15" spans="1:26" ht="15.75" hidden="1" customHeight="1" x14ac:dyDescent="0.2">
      <c r="A15" s="7"/>
    </row>
    <row r="16" spans="1:26" ht="15.75" hidden="1" customHeight="1" x14ac:dyDescent="0.2">
      <c r="A16" s="7"/>
    </row>
    <row r="17" spans="1:1" ht="15.75" hidden="1" customHeight="1" x14ac:dyDescent="0.2">
      <c r="A17" s="7"/>
    </row>
    <row r="18" spans="1:1" ht="15.75" hidden="1" customHeight="1" x14ac:dyDescent="0.2">
      <c r="A18" s="7"/>
    </row>
    <row r="19" spans="1:1" ht="15.75" hidden="1" customHeight="1" x14ac:dyDescent="0.2">
      <c r="A19" s="7"/>
    </row>
    <row r="20" spans="1:1" ht="15.75" hidden="1" customHeight="1" x14ac:dyDescent="0.2">
      <c r="A20" s="7"/>
    </row>
    <row r="21" spans="1:1" ht="15.75" hidden="1" customHeight="1" x14ac:dyDescent="0.2">
      <c r="A21" s="7"/>
    </row>
    <row r="22" spans="1:1" ht="15.75" hidden="1" customHeight="1" x14ac:dyDescent="0.2">
      <c r="A22" s="7"/>
    </row>
    <row r="23" spans="1:1" ht="15.75" hidden="1" customHeight="1" x14ac:dyDescent="0.2">
      <c r="A23" s="7"/>
    </row>
    <row r="24" spans="1:1" ht="15.75" hidden="1" customHeight="1" x14ac:dyDescent="0.2">
      <c r="A24" s="7"/>
    </row>
    <row r="25" spans="1:1" ht="15.75" hidden="1" customHeight="1" x14ac:dyDescent="0.2">
      <c r="A25" s="7"/>
    </row>
    <row r="26" spans="1:1" ht="15.75" hidden="1" customHeight="1" x14ac:dyDescent="0.2">
      <c r="A26" s="7"/>
    </row>
    <row r="27" spans="1:1" ht="15.75" hidden="1" customHeight="1" x14ac:dyDescent="0.2">
      <c r="A27" s="7"/>
    </row>
    <row r="28" spans="1:1" ht="15.75" hidden="1" customHeight="1" x14ac:dyDescent="0.2">
      <c r="A28" s="7"/>
    </row>
    <row r="29" spans="1:1" ht="15.75" hidden="1" customHeight="1" x14ac:dyDescent="0.2">
      <c r="A29" s="7"/>
    </row>
    <row r="30" spans="1:1" ht="15.75" hidden="1" customHeight="1" x14ac:dyDescent="0.2">
      <c r="A30" s="7"/>
    </row>
    <row r="31" spans="1:1" ht="15.75" hidden="1" customHeight="1" x14ac:dyDescent="0.2">
      <c r="A31" s="7"/>
    </row>
    <row r="32" spans="1:1" ht="15.75" hidden="1" customHeight="1" x14ac:dyDescent="0.2">
      <c r="A32" s="7"/>
    </row>
    <row r="33" spans="1:1" ht="15.75" hidden="1" customHeight="1" x14ac:dyDescent="0.2">
      <c r="A33" s="7"/>
    </row>
    <row r="34" spans="1:1" ht="15.75" hidden="1" customHeight="1" x14ac:dyDescent="0.2">
      <c r="A34" s="7"/>
    </row>
    <row r="35" spans="1:1" ht="15.75" hidden="1" customHeight="1" x14ac:dyDescent="0.2">
      <c r="A35" s="7"/>
    </row>
    <row r="36" spans="1:1" ht="15.75" hidden="1" customHeight="1" x14ac:dyDescent="0.2">
      <c r="A36" s="7"/>
    </row>
    <row r="37" spans="1:1" ht="15.75" hidden="1" customHeight="1" x14ac:dyDescent="0.2">
      <c r="A37" s="7"/>
    </row>
    <row r="38" spans="1:1" ht="15.75" hidden="1" customHeight="1" x14ac:dyDescent="0.2">
      <c r="A38" s="7"/>
    </row>
    <row r="39" spans="1:1" ht="12.75" hidden="1" x14ac:dyDescent="0.2">
      <c r="A39" s="7"/>
    </row>
    <row r="40" spans="1:1" ht="12.75" hidden="1" x14ac:dyDescent="0.2">
      <c r="A40" s="7"/>
    </row>
    <row r="41" spans="1:1" ht="12.75" hidden="1" x14ac:dyDescent="0.2">
      <c r="A41" s="7"/>
    </row>
    <row r="42" spans="1:1" ht="12.75" hidden="1" x14ac:dyDescent="0.2">
      <c r="A42" s="7"/>
    </row>
    <row r="43" spans="1:1" ht="12.75" hidden="1" x14ac:dyDescent="0.2">
      <c r="A43" s="7"/>
    </row>
    <row r="44" spans="1:1" ht="12.75" hidden="1" x14ac:dyDescent="0.2">
      <c r="A44" s="7"/>
    </row>
    <row r="45" spans="1:1" ht="12.75" hidden="1" x14ac:dyDescent="0.2">
      <c r="A45" s="7"/>
    </row>
    <row r="46" spans="1:1" ht="12.75" hidden="1" x14ac:dyDescent="0.2">
      <c r="A46" s="7"/>
    </row>
    <row r="47" spans="1:1" ht="12.75" hidden="1" x14ac:dyDescent="0.2">
      <c r="A47" s="7"/>
    </row>
    <row r="48" spans="1:1" ht="12.75" hidden="1" x14ac:dyDescent="0.2">
      <c r="A48" s="7"/>
    </row>
    <row r="49" spans="1:1" ht="12.75" hidden="1" x14ac:dyDescent="0.2">
      <c r="A49" s="7"/>
    </row>
    <row r="50" spans="1:1" ht="12.75" hidden="1" x14ac:dyDescent="0.2">
      <c r="A50" s="7"/>
    </row>
    <row r="51" spans="1:1" ht="12.75" hidden="1" x14ac:dyDescent="0.2">
      <c r="A51" s="7"/>
    </row>
    <row r="52" spans="1:1" ht="12.75" hidden="1" x14ac:dyDescent="0.2">
      <c r="A52" s="7"/>
    </row>
    <row r="53" spans="1:1" ht="12.75" hidden="1" x14ac:dyDescent="0.2">
      <c r="A53" s="7"/>
    </row>
    <row r="54" spans="1:1" ht="12.75" hidden="1" x14ac:dyDescent="0.2">
      <c r="A54" s="7"/>
    </row>
    <row r="55" spans="1:1" ht="12.75" hidden="1" x14ac:dyDescent="0.2">
      <c r="A55" s="7"/>
    </row>
    <row r="56" spans="1:1" ht="12.75" hidden="1" x14ac:dyDescent="0.2">
      <c r="A56" s="7"/>
    </row>
    <row r="57" spans="1:1" ht="12.75" hidden="1" x14ac:dyDescent="0.2">
      <c r="A57" s="7"/>
    </row>
    <row r="58" spans="1:1" ht="12.75" hidden="1" x14ac:dyDescent="0.2">
      <c r="A58" s="7"/>
    </row>
    <row r="59" spans="1:1" ht="12.75" hidden="1" x14ac:dyDescent="0.2">
      <c r="A59" s="7"/>
    </row>
    <row r="60" spans="1:1" ht="12.75" hidden="1" x14ac:dyDescent="0.2">
      <c r="A60" s="7"/>
    </row>
    <row r="61" spans="1:1" ht="12.75" hidden="1" x14ac:dyDescent="0.2">
      <c r="A61" s="7"/>
    </row>
    <row r="62" spans="1:1" ht="12.75" hidden="1" x14ac:dyDescent="0.2">
      <c r="A62" s="7"/>
    </row>
    <row r="63" spans="1:1" ht="12.75" hidden="1" x14ac:dyDescent="0.2">
      <c r="A63" s="7"/>
    </row>
    <row r="64" spans="1:1" ht="12.75" hidden="1" x14ac:dyDescent="0.2">
      <c r="A64" s="7"/>
    </row>
    <row r="65" spans="1:1" ht="12.75" hidden="1" x14ac:dyDescent="0.2">
      <c r="A65" s="7"/>
    </row>
    <row r="66" spans="1:1" ht="12.75" hidden="1" x14ac:dyDescent="0.2">
      <c r="A66" s="7"/>
    </row>
    <row r="67" spans="1:1" ht="12.75" hidden="1" x14ac:dyDescent="0.2">
      <c r="A67" s="7"/>
    </row>
    <row r="68" spans="1:1" ht="12.75" hidden="1" x14ac:dyDescent="0.2">
      <c r="A68" s="7"/>
    </row>
    <row r="69" spans="1:1" ht="12.75" hidden="1" x14ac:dyDescent="0.2">
      <c r="A69" s="7"/>
    </row>
    <row r="70" spans="1:1" ht="12.75" hidden="1" x14ac:dyDescent="0.2">
      <c r="A70" s="7"/>
    </row>
    <row r="71" spans="1:1" ht="12.75" hidden="1" x14ac:dyDescent="0.2">
      <c r="A71" s="7"/>
    </row>
    <row r="72" spans="1:1" ht="12.75" hidden="1" x14ac:dyDescent="0.2">
      <c r="A72" s="7"/>
    </row>
    <row r="73" spans="1:1" ht="12.75" hidden="1" x14ac:dyDescent="0.2">
      <c r="A73" s="7"/>
    </row>
    <row r="74" spans="1:1" ht="12.75" hidden="1" x14ac:dyDescent="0.2">
      <c r="A74" s="7"/>
    </row>
    <row r="75" spans="1:1" ht="12.75" hidden="1" x14ac:dyDescent="0.2">
      <c r="A75" s="7"/>
    </row>
    <row r="76" spans="1:1" ht="12.75" hidden="1" x14ac:dyDescent="0.2">
      <c r="A76" s="7"/>
    </row>
    <row r="77" spans="1:1" ht="12.75" hidden="1" x14ac:dyDescent="0.2">
      <c r="A77" s="7"/>
    </row>
    <row r="78" spans="1:1" ht="12.75" hidden="1" x14ac:dyDescent="0.2">
      <c r="A78" s="7"/>
    </row>
    <row r="79" spans="1:1" ht="12.75" hidden="1" x14ac:dyDescent="0.2">
      <c r="A79" s="7"/>
    </row>
    <row r="80" spans="1:1" ht="12.75" hidden="1" x14ac:dyDescent="0.2">
      <c r="A80" s="7"/>
    </row>
    <row r="81" spans="1:1" ht="12.75" hidden="1" x14ac:dyDescent="0.2">
      <c r="A81" s="7"/>
    </row>
    <row r="82" spans="1:1" ht="12.75" hidden="1" x14ac:dyDescent="0.2">
      <c r="A82" s="7"/>
    </row>
    <row r="83" spans="1:1" ht="12.75" hidden="1" x14ac:dyDescent="0.2">
      <c r="A83" s="7"/>
    </row>
    <row r="84" spans="1:1" ht="12.75" hidden="1" x14ac:dyDescent="0.2">
      <c r="A84" s="7"/>
    </row>
    <row r="85" spans="1:1" ht="12.75" hidden="1" x14ac:dyDescent="0.2">
      <c r="A85" s="7"/>
    </row>
    <row r="86" spans="1:1" ht="12.75" hidden="1" x14ac:dyDescent="0.2">
      <c r="A86" s="7"/>
    </row>
    <row r="87" spans="1:1" ht="12.75" hidden="1" x14ac:dyDescent="0.2">
      <c r="A87" s="7"/>
    </row>
    <row r="88" spans="1:1" ht="12.75" hidden="1" x14ac:dyDescent="0.2">
      <c r="A88" s="7"/>
    </row>
    <row r="89" spans="1:1" ht="12.75" hidden="1" x14ac:dyDescent="0.2">
      <c r="A89" s="7"/>
    </row>
    <row r="90" spans="1:1" ht="12.75" hidden="1" x14ac:dyDescent="0.2">
      <c r="A90" s="7"/>
    </row>
    <row r="91" spans="1:1" ht="12.75" hidden="1" x14ac:dyDescent="0.2">
      <c r="A91" s="7"/>
    </row>
    <row r="92" spans="1:1" ht="12.75" hidden="1" x14ac:dyDescent="0.2">
      <c r="A92" s="7"/>
    </row>
    <row r="93" spans="1:1" ht="12.75" hidden="1" x14ac:dyDescent="0.2">
      <c r="A93" s="7"/>
    </row>
    <row r="94" spans="1:1" ht="12.75" hidden="1" x14ac:dyDescent="0.2">
      <c r="A94" s="7"/>
    </row>
    <row r="95" spans="1:1" ht="12.75" hidden="1" x14ac:dyDescent="0.2">
      <c r="A95" s="7"/>
    </row>
    <row r="96" spans="1:1" ht="12.75" hidden="1" x14ac:dyDescent="0.2">
      <c r="A96" s="7"/>
    </row>
    <row r="97" spans="1:1" ht="12.75" hidden="1" x14ac:dyDescent="0.2">
      <c r="A97" s="7"/>
    </row>
    <row r="98" spans="1:1" ht="12.75" hidden="1" x14ac:dyDescent="0.2">
      <c r="A98" s="7"/>
    </row>
    <row r="99" spans="1:1" ht="12.75" hidden="1" x14ac:dyDescent="0.2">
      <c r="A99" s="7"/>
    </row>
    <row r="100" spans="1:1" ht="12.75" hidden="1" x14ac:dyDescent="0.2">
      <c r="A100" s="7"/>
    </row>
    <row r="101" spans="1:1" ht="12.75" hidden="1" x14ac:dyDescent="0.2">
      <c r="A101" s="7"/>
    </row>
    <row r="102" spans="1:1" ht="12.75" hidden="1" x14ac:dyDescent="0.2">
      <c r="A102" s="7"/>
    </row>
    <row r="103" spans="1:1" ht="12.75" hidden="1" x14ac:dyDescent="0.2">
      <c r="A103" s="7"/>
    </row>
    <row r="104" spans="1:1" ht="12.75" hidden="1" x14ac:dyDescent="0.2">
      <c r="A104" s="7"/>
    </row>
    <row r="105" spans="1:1" ht="12.75" hidden="1" x14ac:dyDescent="0.2">
      <c r="A105" s="7"/>
    </row>
    <row r="106" spans="1:1" ht="12.75" hidden="1" x14ac:dyDescent="0.2">
      <c r="A106" s="7"/>
    </row>
    <row r="107" spans="1:1" ht="12.75" hidden="1" x14ac:dyDescent="0.2">
      <c r="A107" s="7"/>
    </row>
    <row r="108" spans="1:1" ht="12.75" hidden="1" x14ac:dyDescent="0.2">
      <c r="A108" s="7"/>
    </row>
    <row r="109" spans="1:1" ht="12.75" hidden="1" x14ac:dyDescent="0.2">
      <c r="A109" s="7"/>
    </row>
    <row r="110" spans="1:1" ht="12.75" hidden="1" x14ac:dyDescent="0.2">
      <c r="A110" s="7"/>
    </row>
    <row r="111" spans="1:1" ht="12.75" hidden="1" x14ac:dyDescent="0.2">
      <c r="A111" s="7"/>
    </row>
    <row r="112" spans="1:1" ht="12.75" hidden="1" x14ac:dyDescent="0.2">
      <c r="A112" s="7"/>
    </row>
    <row r="113" spans="1:1" ht="12.75" hidden="1" x14ac:dyDescent="0.2">
      <c r="A113" s="7"/>
    </row>
    <row r="114" spans="1:1" ht="12.75" hidden="1" x14ac:dyDescent="0.2">
      <c r="A114" s="7"/>
    </row>
    <row r="115" spans="1:1" ht="12.75" hidden="1" x14ac:dyDescent="0.2">
      <c r="A115" s="7"/>
    </row>
    <row r="116" spans="1:1" ht="12.75" hidden="1" x14ac:dyDescent="0.2">
      <c r="A116" s="7"/>
    </row>
    <row r="117" spans="1:1" ht="12.75" hidden="1" x14ac:dyDescent="0.2">
      <c r="A117" s="7"/>
    </row>
    <row r="118" spans="1:1" ht="12.75" hidden="1" x14ac:dyDescent="0.2">
      <c r="A118" s="7"/>
    </row>
    <row r="119" spans="1:1" ht="12.75" hidden="1" x14ac:dyDescent="0.2">
      <c r="A119" s="7"/>
    </row>
    <row r="120" spans="1:1" ht="12.75" hidden="1" x14ac:dyDescent="0.2">
      <c r="A120" s="7"/>
    </row>
    <row r="121" spans="1:1" ht="12.75" hidden="1" x14ac:dyDescent="0.2">
      <c r="A121" s="7"/>
    </row>
    <row r="122" spans="1:1" ht="12.75" hidden="1" x14ac:dyDescent="0.2">
      <c r="A122" s="7"/>
    </row>
    <row r="123" spans="1:1" ht="12.75" hidden="1" x14ac:dyDescent="0.2">
      <c r="A123" s="7"/>
    </row>
    <row r="124" spans="1:1" ht="12.75" hidden="1" x14ac:dyDescent="0.2">
      <c r="A124" s="7"/>
    </row>
    <row r="125" spans="1:1" ht="12.75" hidden="1" x14ac:dyDescent="0.2">
      <c r="A125" s="7"/>
    </row>
    <row r="126" spans="1:1" ht="12.75" hidden="1" x14ac:dyDescent="0.2">
      <c r="A126" s="7"/>
    </row>
    <row r="127" spans="1:1" ht="12.75" hidden="1" x14ac:dyDescent="0.2">
      <c r="A127" s="7"/>
    </row>
    <row r="128" spans="1:1" ht="12.75" hidden="1" x14ac:dyDescent="0.2">
      <c r="A128" s="7"/>
    </row>
    <row r="129" spans="1:1" ht="12.75" hidden="1" x14ac:dyDescent="0.2">
      <c r="A129" s="7"/>
    </row>
    <row r="130" spans="1:1" ht="12.75" hidden="1" x14ac:dyDescent="0.2">
      <c r="A130" s="7"/>
    </row>
    <row r="131" spans="1:1" ht="12.75" hidden="1" x14ac:dyDescent="0.2">
      <c r="A131" s="7"/>
    </row>
    <row r="132" spans="1:1" ht="12.75" hidden="1" x14ac:dyDescent="0.2">
      <c r="A132" s="7"/>
    </row>
    <row r="133" spans="1:1" ht="12.75" hidden="1" x14ac:dyDescent="0.2">
      <c r="A133" s="7"/>
    </row>
    <row r="134" spans="1:1" ht="12.75" hidden="1" x14ac:dyDescent="0.2">
      <c r="A134" s="7"/>
    </row>
    <row r="135" spans="1:1" ht="12.75" hidden="1" x14ac:dyDescent="0.2">
      <c r="A135" s="7"/>
    </row>
    <row r="136" spans="1:1" ht="12.75" hidden="1" x14ac:dyDescent="0.2">
      <c r="A136" s="7"/>
    </row>
    <row r="137" spans="1:1" ht="12.75" hidden="1" x14ac:dyDescent="0.2">
      <c r="A137" s="7"/>
    </row>
    <row r="138" spans="1:1" ht="12.75" hidden="1" x14ac:dyDescent="0.2">
      <c r="A138" s="7"/>
    </row>
    <row r="139" spans="1:1" ht="12.75" hidden="1" x14ac:dyDescent="0.2">
      <c r="A139" s="7"/>
    </row>
    <row r="140" spans="1:1" ht="12.75" hidden="1" x14ac:dyDescent="0.2">
      <c r="A140" s="7"/>
    </row>
    <row r="141" spans="1:1" ht="12.75" hidden="1" x14ac:dyDescent="0.2">
      <c r="A141" s="7"/>
    </row>
    <row r="142" spans="1:1" ht="12.75" hidden="1" x14ac:dyDescent="0.2">
      <c r="A142" s="7"/>
    </row>
    <row r="143" spans="1:1" ht="12.75" hidden="1" x14ac:dyDescent="0.2">
      <c r="A143" s="7"/>
    </row>
    <row r="144" spans="1:1" ht="12.75" hidden="1" x14ac:dyDescent="0.2">
      <c r="A144" s="7"/>
    </row>
    <row r="145" spans="1:1" ht="12.75" hidden="1" x14ac:dyDescent="0.2">
      <c r="A145" s="7"/>
    </row>
    <row r="146" spans="1:1" ht="12.75" hidden="1" x14ac:dyDescent="0.2">
      <c r="A146" s="7"/>
    </row>
    <row r="147" spans="1:1" ht="12.75" hidden="1" x14ac:dyDescent="0.2">
      <c r="A147" s="7"/>
    </row>
    <row r="148" spans="1:1" ht="12.75" hidden="1" x14ac:dyDescent="0.2">
      <c r="A148" s="7"/>
    </row>
    <row r="149" spans="1:1" ht="12.75" hidden="1" x14ac:dyDescent="0.2">
      <c r="A149" s="7"/>
    </row>
    <row r="150" spans="1:1" ht="12.75" hidden="1" x14ac:dyDescent="0.2">
      <c r="A150" s="7"/>
    </row>
    <row r="151" spans="1:1" ht="12.75" hidden="1" x14ac:dyDescent="0.2">
      <c r="A151" s="7"/>
    </row>
    <row r="152" spans="1:1" ht="12.75" hidden="1" x14ac:dyDescent="0.2">
      <c r="A152" s="7"/>
    </row>
    <row r="153" spans="1:1" ht="12.75" hidden="1" x14ac:dyDescent="0.2">
      <c r="A153" s="7"/>
    </row>
    <row r="154" spans="1:1" ht="12.75" hidden="1" x14ac:dyDescent="0.2">
      <c r="A154" s="7"/>
    </row>
    <row r="155" spans="1:1" ht="12.75" hidden="1" x14ac:dyDescent="0.2">
      <c r="A155" s="7"/>
    </row>
    <row r="156" spans="1:1" ht="12.75" hidden="1" x14ac:dyDescent="0.2">
      <c r="A156" s="7"/>
    </row>
    <row r="157" spans="1:1" ht="12.75" hidden="1" x14ac:dyDescent="0.2">
      <c r="A157" s="7"/>
    </row>
    <row r="158" spans="1:1" ht="12.75" hidden="1" x14ac:dyDescent="0.2">
      <c r="A158" s="7"/>
    </row>
    <row r="159" spans="1:1" ht="12.75" hidden="1" x14ac:dyDescent="0.2">
      <c r="A159" s="7"/>
    </row>
    <row r="160" spans="1:1" ht="12.75" hidden="1" x14ac:dyDescent="0.2">
      <c r="A160" s="7"/>
    </row>
    <row r="161" spans="1:1" ht="12.75" hidden="1" x14ac:dyDescent="0.2">
      <c r="A161" s="7"/>
    </row>
    <row r="162" spans="1:1" ht="12.75" hidden="1" x14ac:dyDescent="0.2">
      <c r="A162" s="7"/>
    </row>
    <row r="163" spans="1:1" ht="12.75" hidden="1" x14ac:dyDescent="0.2">
      <c r="A163" s="7"/>
    </row>
    <row r="164" spans="1:1" ht="12.75" hidden="1" x14ac:dyDescent="0.2">
      <c r="A164" s="7"/>
    </row>
    <row r="165" spans="1:1" ht="12.75" hidden="1" x14ac:dyDescent="0.2">
      <c r="A165" s="7"/>
    </row>
    <row r="166" spans="1:1" ht="12.75" hidden="1" x14ac:dyDescent="0.2">
      <c r="A166" s="7"/>
    </row>
    <row r="167" spans="1:1" ht="12.75" hidden="1" x14ac:dyDescent="0.2">
      <c r="A167" s="7"/>
    </row>
    <row r="168" spans="1:1" ht="12.75" hidden="1" x14ac:dyDescent="0.2">
      <c r="A168" s="7"/>
    </row>
    <row r="169" spans="1:1" ht="12.75" hidden="1" x14ac:dyDescent="0.2">
      <c r="A169" s="7"/>
    </row>
    <row r="170" spans="1:1" ht="12.75" hidden="1" x14ac:dyDescent="0.2">
      <c r="A170" s="7"/>
    </row>
    <row r="171" spans="1:1" ht="12.75" hidden="1" x14ac:dyDescent="0.2">
      <c r="A171" s="7"/>
    </row>
    <row r="172" spans="1:1" ht="12.75" hidden="1" x14ac:dyDescent="0.2">
      <c r="A172" s="7"/>
    </row>
    <row r="173" spans="1:1" ht="12.75" hidden="1" x14ac:dyDescent="0.2">
      <c r="A173" s="7"/>
    </row>
    <row r="174" spans="1:1" ht="12.75" hidden="1" x14ac:dyDescent="0.2">
      <c r="A174" s="7"/>
    </row>
    <row r="175" spans="1:1" ht="12.75" hidden="1" x14ac:dyDescent="0.2">
      <c r="A175" s="7"/>
    </row>
    <row r="176" spans="1:1" ht="12.75" hidden="1" x14ac:dyDescent="0.2">
      <c r="A176" s="7"/>
    </row>
    <row r="177" spans="1:1" ht="12.75" hidden="1" x14ac:dyDescent="0.2">
      <c r="A177" s="7"/>
    </row>
    <row r="178" spans="1:1" ht="12.75" hidden="1" x14ac:dyDescent="0.2">
      <c r="A178" s="7"/>
    </row>
    <row r="179" spans="1:1" ht="12.75" hidden="1" x14ac:dyDescent="0.2">
      <c r="A179" s="7"/>
    </row>
    <row r="180" spans="1:1" ht="12.75" hidden="1" x14ac:dyDescent="0.2">
      <c r="A180" s="7"/>
    </row>
    <row r="181" spans="1:1" ht="12.75" hidden="1" x14ac:dyDescent="0.2">
      <c r="A181" s="7"/>
    </row>
    <row r="182" spans="1:1" ht="12.75" hidden="1" x14ac:dyDescent="0.2">
      <c r="A182" s="7"/>
    </row>
    <row r="183" spans="1:1" ht="12.75" hidden="1" x14ac:dyDescent="0.2">
      <c r="A183" s="7"/>
    </row>
    <row r="184" spans="1:1" ht="12.75" hidden="1" x14ac:dyDescent="0.2">
      <c r="A184" s="7"/>
    </row>
    <row r="185" spans="1:1" ht="12.75" hidden="1" x14ac:dyDescent="0.2">
      <c r="A185" s="7"/>
    </row>
    <row r="186" spans="1:1" ht="12.75" hidden="1" x14ac:dyDescent="0.2">
      <c r="A186" s="7"/>
    </row>
    <row r="187" spans="1:1" ht="12.75" hidden="1" x14ac:dyDescent="0.2">
      <c r="A187" s="7"/>
    </row>
    <row r="188" spans="1:1" ht="12.75" hidden="1" x14ac:dyDescent="0.2">
      <c r="A188" s="7"/>
    </row>
    <row r="189" spans="1:1" ht="12.75" hidden="1" x14ac:dyDescent="0.2">
      <c r="A189" s="7"/>
    </row>
    <row r="190" spans="1:1" ht="12.75" hidden="1" x14ac:dyDescent="0.2">
      <c r="A190" s="7"/>
    </row>
    <row r="191" spans="1:1" ht="12.75" hidden="1" x14ac:dyDescent="0.2">
      <c r="A191" s="7"/>
    </row>
    <row r="192" spans="1:1" ht="12.75" hidden="1" x14ac:dyDescent="0.2">
      <c r="A192" s="7"/>
    </row>
    <row r="193" spans="1:1" ht="12.75" hidden="1" x14ac:dyDescent="0.2">
      <c r="A193" s="7"/>
    </row>
    <row r="194" spans="1:1" ht="12.75" hidden="1" x14ac:dyDescent="0.2">
      <c r="A194" s="7"/>
    </row>
    <row r="195" spans="1:1" ht="12.75" hidden="1" x14ac:dyDescent="0.2">
      <c r="A195" s="7"/>
    </row>
    <row r="196" spans="1:1" ht="12.75" hidden="1" x14ac:dyDescent="0.2">
      <c r="A196" s="7"/>
    </row>
    <row r="197" spans="1:1" ht="12.75" hidden="1" x14ac:dyDescent="0.2">
      <c r="A197" s="7"/>
    </row>
    <row r="198" spans="1:1" ht="12.75" hidden="1" x14ac:dyDescent="0.2">
      <c r="A198" s="7"/>
    </row>
    <row r="199" spans="1:1" ht="12.75" hidden="1" x14ac:dyDescent="0.2">
      <c r="A199" s="7"/>
    </row>
    <row r="200" spans="1:1" ht="12.75" hidden="1" x14ac:dyDescent="0.2">
      <c r="A200" s="7"/>
    </row>
    <row r="201" spans="1:1" ht="12.75" hidden="1" x14ac:dyDescent="0.2">
      <c r="A201" s="7"/>
    </row>
    <row r="202" spans="1:1" ht="12.75" hidden="1" x14ac:dyDescent="0.2">
      <c r="A202" s="7"/>
    </row>
    <row r="203" spans="1:1" ht="12.75" hidden="1" x14ac:dyDescent="0.2">
      <c r="A203" s="7"/>
    </row>
    <row r="204" spans="1:1" ht="12.75" hidden="1" x14ac:dyDescent="0.2">
      <c r="A204" s="7"/>
    </row>
    <row r="205" spans="1:1" ht="12.75" hidden="1" x14ac:dyDescent="0.2">
      <c r="A205" s="7"/>
    </row>
    <row r="206" spans="1:1" ht="12.75" hidden="1" x14ac:dyDescent="0.2">
      <c r="A206" s="7"/>
    </row>
    <row r="207" spans="1:1" ht="12.75" hidden="1" x14ac:dyDescent="0.2">
      <c r="A207" s="7"/>
    </row>
    <row r="208" spans="1:1" ht="12.75" hidden="1" x14ac:dyDescent="0.2">
      <c r="A208" s="7"/>
    </row>
    <row r="209" spans="1:1" ht="12.75" hidden="1" x14ac:dyDescent="0.2">
      <c r="A209" s="7"/>
    </row>
    <row r="210" spans="1:1" ht="12.75" hidden="1" x14ac:dyDescent="0.2">
      <c r="A210" s="7"/>
    </row>
    <row r="211" spans="1:1" ht="12.75" hidden="1" x14ac:dyDescent="0.2">
      <c r="A211" s="7"/>
    </row>
    <row r="212" spans="1:1" ht="12.75" hidden="1" x14ac:dyDescent="0.2">
      <c r="A212" s="7"/>
    </row>
    <row r="213" spans="1:1" ht="12.75" hidden="1" x14ac:dyDescent="0.2">
      <c r="A213" s="7"/>
    </row>
    <row r="214" spans="1:1" ht="12.75" hidden="1" x14ac:dyDescent="0.2">
      <c r="A214" s="7"/>
    </row>
    <row r="215" spans="1:1" ht="12.75" hidden="1" x14ac:dyDescent="0.2">
      <c r="A215" s="7"/>
    </row>
    <row r="216" spans="1:1" ht="12.75" hidden="1" x14ac:dyDescent="0.2">
      <c r="A216" s="7"/>
    </row>
    <row r="217" spans="1:1" ht="12.75" hidden="1" x14ac:dyDescent="0.2">
      <c r="A217" s="7"/>
    </row>
    <row r="218" spans="1:1" ht="12.75" hidden="1" x14ac:dyDescent="0.2">
      <c r="A218" s="7"/>
    </row>
    <row r="219" spans="1:1" ht="12.75" hidden="1" x14ac:dyDescent="0.2">
      <c r="A219" s="7"/>
    </row>
    <row r="220" spans="1:1" ht="12.75" hidden="1" x14ac:dyDescent="0.2">
      <c r="A220" s="7"/>
    </row>
    <row r="221" spans="1:1" ht="12.75" hidden="1" x14ac:dyDescent="0.2">
      <c r="A221" s="7"/>
    </row>
    <row r="222" spans="1:1" ht="12.75" hidden="1" x14ac:dyDescent="0.2">
      <c r="A222" s="7"/>
    </row>
    <row r="223" spans="1:1" ht="12.75" hidden="1" x14ac:dyDescent="0.2">
      <c r="A223" s="7"/>
    </row>
    <row r="224" spans="1:1" ht="12.75" hidden="1" x14ac:dyDescent="0.2">
      <c r="A224" s="7"/>
    </row>
    <row r="225" spans="1:1" ht="12.75" hidden="1" x14ac:dyDescent="0.2">
      <c r="A225" s="7"/>
    </row>
    <row r="226" spans="1:1" ht="12.75" hidden="1" x14ac:dyDescent="0.2">
      <c r="A226" s="7"/>
    </row>
    <row r="227" spans="1:1" ht="12.75" hidden="1" x14ac:dyDescent="0.2">
      <c r="A227" s="7"/>
    </row>
    <row r="228" spans="1:1" ht="12.75" hidden="1" x14ac:dyDescent="0.2">
      <c r="A228" s="7"/>
    </row>
    <row r="229" spans="1:1" ht="12.75" hidden="1" x14ac:dyDescent="0.2">
      <c r="A229" s="7"/>
    </row>
    <row r="230" spans="1:1" ht="12.75" hidden="1" x14ac:dyDescent="0.2">
      <c r="A230" s="7"/>
    </row>
    <row r="231" spans="1:1" ht="12.75" hidden="1" x14ac:dyDescent="0.2">
      <c r="A231" s="7"/>
    </row>
    <row r="232" spans="1:1" ht="12.75" hidden="1" x14ac:dyDescent="0.2">
      <c r="A232" s="7"/>
    </row>
    <row r="233" spans="1:1" ht="12.75" hidden="1" x14ac:dyDescent="0.2">
      <c r="A233" s="7"/>
    </row>
    <row r="234" spans="1:1" ht="12.75" hidden="1" x14ac:dyDescent="0.2">
      <c r="A234" s="7"/>
    </row>
    <row r="235" spans="1:1" ht="12.75" hidden="1" x14ac:dyDescent="0.2">
      <c r="A235" s="7"/>
    </row>
    <row r="236" spans="1:1" ht="12.75" hidden="1" x14ac:dyDescent="0.2">
      <c r="A236" s="7"/>
    </row>
    <row r="237" spans="1:1" ht="12.75" hidden="1" x14ac:dyDescent="0.2">
      <c r="A237" s="7"/>
    </row>
    <row r="238" spans="1:1" ht="12.75" hidden="1" x14ac:dyDescent="0.2">
      <c r="A238" s="7"/>
    </row>
    <row r="239" spans="1:1" ht="12.75" hidden="1" x14ac:dyDescent="0.2">
      <c r="A239" s="7"/>
    </row>
    <row r="240" spans="1:1" ht="12.75" hidden="1" x14ac:dyDescent="0.2">
      <c r="A240" s="7"/>
    </row>
    <row r="241" spans="1:1" ht="12.75" hidden="1" x14ac:dyDescent="0.2">
      <c r="A241" s="7"/>
    </row>
    <row r="242" spans="1:1" ht="12.75" hidden="1" x14ac:dyDescent="0.2">
      <c r="A242" s="7"/>
    </row>
    <row r="243" spans="1:1" ht="12.75" hidden="1" x14ac:dyDescent="0.2">
      <c r="A243" s="7"/>
    </row>
    <row r="244" spans="1:1" ht="12.75" hidden="1" x14ac:dyDescent="0.2">
      <c r="A244" s="7"/>
    </row>
    <row r="245" spans="1:1" ht="12.75" hidden="1" x14ac:dyDescent="0.2">
      <c r="A245" s="7"/>
    </row>
    <row r="246" spans="1:1" ht="12.75" hidden="1" x14ac:dyDescent="0.2">
      <c r="A246" s="7"/>
    </row>
    <row r="247" spans="1:1" ht="12.75" hidden="1" x14ac:dyDescent="0.2">
      <c r="A247" s="7"/>
    </row>
    <row r="248" spans="1:1" ht="12.75" hidden="1" x14ac:dyDescent="0.2">
      <c r="A248" s="7"/>
    </row>
    <row r="249" spans="1:1" ht="12.75" hidden="1" x14ac:dyDescent="0.2">
      <c r="A249" s="7"/>
    </row>
    <row r="250" spans="1:1" ht="12.75" hidden="1" x14ac:dyDescent="0.2">
      <c r="A250" s="7"/>
    </row>
    <row r="251" spans="1:1" ht="12.75" hidden="1" x14ac:dyDescent="0.2">
      <c r="A251" s="7"/>
    </row>
    <row r="252" spans="1:1" ht="12.75" hidden="1" x14ac:dyDescent="0.2">
      <c r="A252" s="7"/>
    </row>
    <row r="253" spans="1:1" ht="12.75" hidden="1" x14ac:dyDescent="0.2">
      <c r="A253" s="7"/>
    </row>
    <row r="254" spans="1:1" ht="12.75" hidden="1" x14ac:dyDescent="0.2">
      <c r="A254" s="7"/>
    </row>
    <row r="255" spans="1:1" ht="12.75" hidden="1" x14ac:dyDescent="0.2">
      <c r="A255" s="7"/>
    </row>
    <row r="256" spans="1:1" ht="12.75" hidden="1" x14ac:dyDescent="0.2">
      <c r="A256" s="7"/>
    </row>
    <row r="257" spans="1:1" ht="12.75" hidden="1" x14ac:dyDescent="0.2">
      <c r="A257" s="7"/>
    </row>
    <row r="258" spans="1:1" ht="12.75" hidden="1" x14ac:dyDescent="0.2">
      <c r="A258" s="7"/>
    </row>
    <row r="259" spans="1:1" ht="12.75" hidden="1" x14ac:dyDescent="0.2">
      <c r="A259" s="7"/>
    </row>
    <row r="260" spans="1:1" ht="12.75" hidden="1" x14ac:dyDescent="0.2">
      <c r="A260" s="7"/>
    </row>
    <row r="261" spans="1:1" ht="12.75" hidden="1" x14ac:dyDescent="0.2">
      <c r="A261" s="7"/>
    </row>
    <row r="262" spans="1:1" ht="12.75" hidden="1" x14ac:dyDescent="0.2">
      <c r="A262" s="7"/>
    </row>
    <row r="263" spans="1:1" ht="12.75" hidden="1" x14ac:dyDescent="0.2">
      <c r="A263" s="7"/>
    </row>
    <row r="264" spans="1:1" ht="12.75" hidden="1" x14ac:dyDescent="0.2">
      <c r="A264" s="7"/>
    </row>
    <row r="265" spans="1:1" ht="12.75" hidden="1" x14ac:dyDescent="0.2">
      <c r="A265" s="7"/>
    </row>
    <row r="266" spans="1:1" ht="12.75" hidden="1" x14ac:dyDescent="0.2">
      <c r="A266" s="7"/>
    </row>
    <row r="267" spans="1:1" ht="12.75" hidden="1" x14ac:dyDescent="0.2">
      <c r="A267" s="7"/>
    </row>
    <row r="268" spans="1:1" ht="12.75" hidden="1" x14ac:dyDescent="0.2">
      <c r="A268" s="7"/>
    </row>
    <row r="269" spans="1:1" ht="12.75" hidden="1" x14ac:dyDescent="0.2">
      <c r="A269" s="7"/>
    </row>
    <row r="270" spans="1:1" ht="12.75" hidden="1" x14ac:dyDescent="0.2">
      <c r="A270" s="7"/>
    </row>
    <row r="271" spans="1:1" ht="12.75" hidden="1" x14ac:dyDescent="0.2">
      <c r="A271" s="7"/>
    </row>
    <row r="272" spans="1:1" ht="12.75" hidden="1" x14ac:dyDescent="0.2">
      <c r="A272" s="7"/>
    </row>
    <row r="273" spans="1:1" ht="12.75" hidden="1" x14ac:dyDescent="0.2">
      <c r="A273" s="7"/>
    </row>
    <row r="274" spans="1:1" ht="12.75" hidden="1" x14ac:dyDescent="0.2">
      <c r="A274" s="7"/>
    </row>
    <row r="275" spans="1:1" ht="12.75" hidden="1" x14ac:dyDescent="0.2">
      <c r="A275" s="7"/>
    </row>
    <row r="276" spans="1:1" ht="12.75" hidden="1" x14ac:dyDescent="0.2">
      <c r="A276" s="7"/>
    </row>
    <row r="277" spans="1:1" ht="12.75" hidden="1" x14ac:dyDescent="0.2">
      <c r="A277" s="7"/>
    </row>
    <row r="278" spans="1:1" ht="12.75" hidden="1" x14ac:dyDescent="0.2">
      <c r="A278" s="7"/>
    </row>
    <row r="279" spans="1:1" ht="12.75" hidden="1" x14ac:dyDescent="0.2">
      <c r="A279" s="7"/>
    </row>
    <row r="280" spans="1:1" ht="12.75" hidden="1" x14ac:dyDescent="0.2">
      <c r="A280" s="7"/>
    </row>
    <row r="281" spans="1:1" ht="12.75" hidden="1" x14ac:dyDescent="0.2">
      <c r="A281" s="7"/>
    </row>
    <row r="282" spans="1:1" ht="12.75" hidden="1" x14ac:dyDescent="0.2">
      <c r="A282" s="7"/>
    </row>
    <row r="283" spans="1:1" ht="12.75" hidden="1" x14ac:dyDescent="0.2">
      <c r="A283" s="7"/>
    </row>
    <row r="284" spans="1:1" ht="12.75" hidden="1" x14ac:dyDescent="0.2">
      <c r="A284" s="7"/>
    </row>
    <row r="285" spans="1:1" ht="12.75" hidden="1" x14ac:dyDescent="0.2">
      <c r="A285" s="7"/>
    </row>
    <row r="286" spans="1:1" ht="12.75" hidden="1" x14ac:dyDescent="0.2">
      <c r="A286" s="7"/>
    </row>
    <row r="287" spans="1:1" ht="12.75" hidden="1" x14ac:dyDescent="0.2">
      <c r="A287" s="7"/>
    </row>
    <row r="288" spans="1:1" ht="12.75" hidden="1" x14ac:dyDescent="0.2">
      <c r="A288" s="7"/>
    </row>
    <row r="289" spans="1:1" ht="12.75" hidden="1" x14ac:dyDescent="0.2">
      <c r="A289" s="7"/>
    </row>
    <row r="290" spans="1:1" ht="12.75" hidden="1" x14ac:dyDescent="0.2">
      <c r="A290" s="7"/>
    </row>
    <row r="291" spans="1:1" ht="12.75" hidden="1" x14ac:dyDescent="0.2">
      <c r="A291" s="7"/>
    </row>
    <row r="292" spans="1:1" ht="12.75" hidden="1" x14ac:dyDescent="0.2">
      <c r="A292" s="7"/>
    </row>
    <row r="293" spans="1:1" ht="12.75" hidden="1" x14ac:dyDescent="0.2">
      <c r="A293" s="7"/>
    </row>
    <row r="294" spans="1:1" ht="12.75" hidden="1" x14ac:dyDescent="0.2">
      <c r="A294" s="7"/>
    </row>
    <row r="295" spans="1:1" ht="12.75" hidden="1" x14ac:dyDescent="0.2">
      <c r="A295" s="7"/>
    </row>
    <row r="296" spans="1:1" ht="12.75" hidden="1" x14ac:dyDescent="0.2">
      <c r="A296" s="7"/>
    </row>
    <row r="297" spans="1:1" ht="12.75" hidden="1" x14ac:dyDescent="0.2">
      <c r="A297" s="7"/>
    </row>
    <row r="298" spans="1:1" ht="12.75" hidden="1" x14ac:dyDescent="0.2">
      <c r="A298" s="7"/>
    </row>
    <row r="299" spans="1:1" ht="12.75" hidden="1" x14ac:dyDescent="0.2">
      <c r="A299" s="7"/>
    </row>
    <row r="300" spans="1:1" ht="12.75" hidden="1" x14ac:dyDescent="0.2">
      <c r="A300" s="7"/>
    </row>
    <row r="301" spans="1:1" ht="12.75" hidden="1" x14ac:dyDescent="0.2">
      <c r="A301" s="7"/>
    </row>
    <row r="302" spans="1:1" ht="12.75" hidden="1" x14ac:dyDescent="0.2">
      <c r="A302" s="7"/>
    </row>
    <row r="303" spans="1:1" ht="12.75" hidden="1" x14ac:dyDescent="0.2">
      <c r="A303" s="7"/>
    </row>
    <row r="304" spans="1:1" ht="12.75" hidden="1" x14ac:dyDescent="0.2">
      <c r="A304" s="7"/>
    </row>
    <row r="305" spans="1:1" ht="12.75" hidden="1" x14ac:dyDescent="0.2">
      <c r="A305" s="7"/>
    </row>
    <row r="306" spans="1:1" ht="12.75" hidden="1" x14ac:dyDescent="0.2">
      <c r="A306" s="7"/>
    </row>
    <row r="307" spans="1:1" ht="12.75" hidden="1" x14ac:dyDescent="0.2">
      <c r="A307" s="7"/>
    </row>
    <row r="308" spans="1:1" ht="12.75" hidden="1" x14ac:dyDescent="0.2">
      <c r="A308" s="7"/>
    </row>
    <row r="309" spans="1:1" ht="12.75" hidden="1" x14ac:dyDescent="0.2">
      <c r="A309" s="7"/>
    </row>
    <row r="310" spans="1:1" ht="12.75" hidden="1" x14ac:dyDescent="0.2">
      <c r="A310" s="7"/>
    </row>
    <row r="311" spans="1:1" ht="12.75" hidden="1" x14ac:dyDescent="0.2">
      <c r="A311" s="7"/>
    </row>
    <row r="312" spans="1:1" ht="12.75" hidden="1" x14ac:dyDescent="0.2">
      <c r="A312" s="7"/>
    </row>
    <row r="313" spans="1:1" ht="12.75" hidden="1" x14ac:dyDescent="0.2">
      <c r="A313" s="7"/>
    </row>
    <row r="314" spans="1:1" ht="12.75" hidden="1" x14ac:dyDescent="0.2">
      <c r="A314" s="7"/>
    </row>
    <row r="315" spans="1:1" ht="12.75" hidden="1" x14ac:dyDescent="0.2">
      <c r="A315" s="7"/>
    </row>
    <row r="316" spans="1:1" ht="12.75" hidden="1" x14ac:dyDescent="0.2">
      <c r="A316" s="7"/>
    </row>
    <row r="317" spans="1:1" ht="12.75" hidden="1" x14ac:dyDescent="0.2">
      <c r="A317" s="7"/>
    </row>
    <row r="318" spans="1:1" ht="12.75" hidden="1" x14ac:dyDescent="0.2">
      <c r="A318" s="7"/>
    </row>
    <row r="319" spans="1:1" ht="12.75" hidden="1" x14ac:dyDescent="0.2">
      <c r="A319" s="7"/>
    </row>
    <row r="320" spans="1:1" ht="12.75" hidden="1" x14ac:dyDescent="0.2">
      <c r="A320" s="7"/>
    </row>
    <row r="321" spans="1:1" ht="12.75" hidden="1" x14ac:dyDescent="0.2">
      <c r="A321" s="7"/>
    </row>
    <row r="322" spans="1:1" ht="12.75" hidden="1" x14ac:dyDescent="0.2">
      <c r="A322" s="7"/>
    </row>
    <row r="323" spans="1:1" ht="12.75" hidden="1" x14ac:dyDescent="0.2">
      <c r="A323" s="7"/>
    </row>
    <row r="324" spans="1:1" ht="12.75" hidden="1" x14ac:dyDescent="0.2">
      <c r="A324" s="7"/>
    </row>
    <row r="325" spans="1:1" ht="12.75" hidden="1" x14ac:dyDescent="0.2">
      <c r="A325" s="7"/>
    </row>
    <row r="326" spans="1:1" ht="12.75" hidden="1" x14ac:dyDescent="0.2">
      <c r="A326" s="7"/>
    </row>
    <row r="327" spans="1:1" ht="12.75" hidden="1" x14ac:dyDescent="0.2">
      <c r="A327" s="7"/>
    </row>
    <row r="328" spans="1:1" ht="12.75" hidden="1" x14ac:dyDescent="0.2">
      <c r="A328" s="7"/>
    </row>
    <row r="329" spans="1:1" ht="12.75" hidden="1" x14ac:dyDescent="0.2">
      <c r="A329" s="7"/>
    </row>
    <row r="330" spans="1:1" ht="12.75" hidden="1" x14ac:dyDescent="0.2">
      <c r="A330" s="7"/>
    </row>
    <row r="331" spans="1:1" ht="12.75" hidden="1" x14ac:dyDescent="0.2">
      <c r="A331" s="7"/>
    </row>
    <row r="332" spans="1:1" ht="12.75" hidden="1" x14ac:dyDescent="0.2">
      <c r="A332" s="7"/>
    </row>
    <row r="333" spans="1:1" ht="12.75" hidden="1" x14ac:dyDescent="0.2">
      <c r="A333" s="7"/>
    </row>
    <row r="334" spans="1:1" ht="12.75" hidden="1" x14ac:dyDescent="0.2">
      <c r="A334" s="7"/>
    </row>
    <row r="335" spans="1:1" ht="12.75" hidden="1" x14ac:dyDescent="0.2">
      <c r="A335" s="7"/>
    </row>
    <row r="336" spans="1:1" ht="12.75" hidden="1" x14ac:dyDescent="0.2">
      <c r="A336" s="7"/>
    </row>
    <row r="337" spans="1:1" ht="12.75" hidden="1" x14ac:dyDescent="0.2">
      <c r="A337" s="7"/>
    </row>
    <row r="338" spans="1:1" ht="12.75" hidden="1" x14ac:dyDescent="0.2">
      <c r="A338" s="7"/>
    </row>
    <row r="339" spans="1:1" ht="12.75" hidden="1" x14ac:dyDescent="0.2">
      <c r="A339" s="7"/>
    </row>
    <row r="340" spans="1:1" ht="12.75" hidden="1" x14ac:dyDescent="0.2">
      <c r="A340" s="7"/>
    </row>
    <row r="341" spans="1:1" ht="12.75" hidden="1" x14ac:dyDescent="0.2">
      <c r="A341" s="7"/>
    </row>
    <row r="342" spans="1:1" ht="12.75" hidden="1" x14ac:dyDescent="0.2">
      <c r="A342" s="7"/>
    </row>
    <row r="343" spans="1:1" ht="12.75" hidden="1" x14ac:dyDescent="0.2">
      <c r="A343" s="7"/>
    </row>
    <row r="344" spans="1:1" ht="12.75" hidden="1" x14ac:dyDescent="0.2">
      <c r="A344" s="7"/>
    </row>
    <row r="345" spans="1:1" ht="12.75" hidden="1" x14ac:dyDescent="0.2">
      <c r="A345" s="7"/>
    </row>
    <row r="346" spans="1:1" ht="12.75" hidden="1" x14ac:dyDescent="0.2">
      <c r="A346" s="7"/>
    </row>
    <row r="347" spans="1:1" ht="12.75" hidden="1" x14ac:dyDescent="0.2">
      <c r="A347" s="7"/>
    </row>
    <row r="348" spans="1:1" ht="12.75" hidden="1" x14ac:dyDescent="0.2">
      <c r="A348" s="7"/>
    </row>
    <row r="349" spans="1:1" ht="12.75" hidden="1" x14ac:dyDescent="0.2">
      <c r="A349" s="7"/>
    </row>
    <row r="350" spans="1:1" ht="12.75" hidden="1" x14ac:dyDescent="0.2">
      <c r="A350" s="7"/>
    </row>
    <row r="351" spans="1:1" ht="12.75" hidden="1" x14ac:dyDescent="0.2">
      <c r="A351" s="7"/>
    </row>
    <row r="352" spans="1:1" ht="12.75" hidden="1" x14ac:dyDescent="0.2">
      <c r="A352" s="7"/>
    </row>
    <row r="353" spans="1:1" ht="12.75" hidden="1" x14ac:dyDescent="0.2">
      <c r="A353" s="7"/>
    </row>
    <row r="354" spans="1:1" ht="12.75" hidden="1" x14ac:dyDescent="0.2">
      <c r="A354" s="7"/>
    </row>
    <row r="355" spans="1:1" ht="12.75" hidden="1" x14ac:dyDescent="0.2">
      <c r="A355" s="7"/>
    </row>
    <row r="356" spans="1:1" ht="12.75" hidden="1" x14ac:dyDescent="0.2">
      <c r="A356" s="7"/>
    </row>
    <row r="357" spans="1:1" ht="12.75" hidden="1" x14ac:dyDescent="0.2">
      <c r="A357" s="7"/>
    </row>
    <row r="358" spans="1:1" ht="12.75" hidden="1" x14ac:dyDescent="0.2">
      <c r="A358" s="7"/>
    </row>
    <row r="359" spans="1:1" ht="12.75" hidden="1" x14ac:dyDescent="0.2">
      <c r="A359" s="7"/>
    </row>
    <row r="360" spans="1:1" ht="12.75" hidden="1" x14ac:dyDescent="0.2">
      <c r="A360" s="7"/>
    </row>
    <row r="361" spans="1:1" ht="12.75" hidden="1" x14ac:dyDescent="0.2">
      <c r="A361" s="7"/>
    </row>
    <row r="362" spans="1:1" ht="12.75" hidden="1" x14ac:dyDescent="0.2">
      <c r="A362" s="7"/>
    </row>
    <row r="363" spans="1:1" ht="12.75" hidden="1" x14ac:dyDescent="0.2">
      <c r="A363" s="7"/>
    </row>
    <row r="364" spans="1:1" ht="12.75" hidden="1" x14ac:dyDescent="0.2">
      <c r="A364" s="7"/>
    </row>
    <row r="365" spans="1:1" ht="12.75" hidden="1" x14ac:dyDescent="0.2">
      <c r="A365" s="7"/>
    </row>
    <row r="366" spans="1:1" ht="12.75" hidden="1" x14ac:dyDescent="0.2">
      <c r="A366" s="7"/>
    </row>
    <row r="367" spans="1:1" ht="12.75" hidden="1" x14ac:dyDescent="0.2">
      <c r="A367" s="7"/>
    </row>
    <row r="368" spans="1:1" ht="12.75" hidden="1" x14ac:dyDescent="0.2">
      <c r="A368" s="7"/>
    </row>
    <row r="369" spans="1:1" ht="12.75" hidden="1" x14ac:dyDescent="0.2">
      <c r="A369" s="7"/>
    </row>
    <row r="370" spans="1:1" ht="12.75" hidden="1" x14ac:dyDescent="0.2">
      <c r="A370" s="7"/>
    </row>
    <row r="371" spans="1:1" ht="12.75" hidden="1" x14ac:dyDescent="0.2">
      <c r="A371" s="7"/>
    </row>
    <row r="372" spans="1:1" ht="12.75" hidden="1" x14ac:dyDescent="0.2">
      <c r="A372" s="7"/>
    </row>
    <row r="373" spans="1:1" ht="12.75" hidden="1" x14ac:dyDescent="0.2">
      <c r="A373" s="7"/>
    </row>
    <row r="374" spans="1:1" ht="12.75" hidden="1" x14ac:dyDescent="0.2">
      <c r="A374" s="7"/>
    </row>
    <row r="375" spans="1:1" ht="12.75" hidden="1" x14ac:dyDescent="0.2">
      <c r="A375" s="7"/>
    </row>
    <row r="376" spans="1:1" ht="12.75" hidden="1" x14ac:dyDescent="0.2">
      <c r="A376" s="7"/>
    </row>
    <row r="377" spans="1:1" ht="12.75" hidden="1" x14ac:dyDescent="0.2">
      <c r="A377" s="7"/>
    </row>
    <row r="378" spans="1:1" ht="12.75" hidden="1" x14ac:dyDescent="0.2">
      <c r="A378" s="7"/>
    </row>
    <row r="379" spans="1:1" ht="12.75" hidden="1" x14ac:dyDescent="0.2">
      <c r="A379" s="7"/>
    </row>
    <row r="380" spans="1:1" ht="12.75" hidden="1" x14ac:dyDescent="0.2">
      <c r="A380" s="7"/>
    </row>
    <row r="381" spans="1:1" ht="12.75" hidden="1" x14ac:dyDescent="0.2">
      <c r="A381" s="7"/>
    </row>
    <row r="382" spans="1:1" ht="12.75" hidden="1" x14ac:dyDescent="0.2">
      <c r="A382" s="7"/>
    </row>
    <row r="383" spans="1:1" ht="12.75" hidden="1" x14ac:dyDescent="0.2">
      <c r="A383" s="7"/>
    </row>
    <row r="384" spans="1:1" ht="12.75" hidden="1" x14ac:dyDescent="0.2">
      <c r="A384" s="7"/>
    </row>
    <row r="385" spans="1:1" ht="12.75" hidden="1" x14ac:dyDescent="0.2">
      <c r="A385" s="7"/>
    </row>
    <row r="386" spans="1:1" ht="12.75" hidden="1" x14ac:dyDescent="0.2">
      <c r="A386" s="7"/>
    </row>
    <row r="387" spans="1:1" ht="12.75" hidden="1" x14ac:dyDescent="0.2">
      <c r="A387" s="7"/>
    </row>
    <row r="388" spans="1:1" ht="12.75" hidden="1" x14ac:dyDescent="0.2">
      <c r="A388" s="7"/>
    </row>
    <row r="389" spans="1:1" ht="12.75" hidden="1" x14ac:dyDescent="0.2">
      <c r="A389" s="7"/>
    </row>
    <row r="390" spans="1:1" ht="12.75" hidden="1" x14ac:dyDescent="0.2">
      <c r="A390" s="7"/>
    </row>
    <row r="391" spans="1:1" ht="12.75" hidden="1" x14ac:dyDescent="0.2">
      <c r="A391" s="7"/>
    </row>
    <row r="392" spans="1:1" ht="12.75" hidden="1" x14ac:dyDescent="0.2">
      <c r="A392" s="7"/>
    </row>
    <row r="393" spans="1:1" ht="12.75" hidden="1" x14ac:dyDescent="0.2">
      <c r="A393" s="7"/>
    </row>
    <row r="394" spans="1:1" ht="12.75" hidden="1" x14ac:dyDescent="0.2">
      <c r="A394" s="7"/>
    </row>
    <row r="395" spans="1:1" ht="12.75" hidden="1" x14ac:dyDescent="0.2">
      <c r="A395" s="7"/>
    </row>
    <row r="396" spans="1:1" ht="12.75" hidden="1" x14ac:dyDescent="0.2">
      <c r="A396" s="7"/>
    </row>
    <row r="397" spans="1:1" ht="12.75" hidden="1" x14ac:dyDescent="0.2">
      <c r="A397" s="7"/>
    </row>
    <row r="398" spans="1:1" ht="12.75" hidden="1" x14ac:dyDescent="0.2">
      <c r="A398" s="7"/>
    </row>
    <row r="399" spans="1:1" ht="12.75" hidden="1" x14ac:dyDescent="0.2">
      <c r="A399" s="7"/>
    </row>
    <row r="400" spans="1:1" ht="12.75" hidden="1" x14ac:dyDescent="0.2">
      <c r="A400" s="7"/>
    </row>
    <row r="401" spans="1:1" ht="12.75" hidden="1" x14ac:dyDescent="0.2">
      <c r="A401" s="7"/>
    </row>
    <row r="402" spans="1:1" ht="12.75" hidden="1" x14ac:dyDescent="0.2">
      <c r="A402" s="7"/>
    </row>
    <row r="403" spans="1:1" ht="12.75" hidden="1" x14ac:dyDescent="0.2">
      <c r="A403" s="7"/>
    </row>
    <row r="404" spans="1:1" ht="12.75" hidden="1" x14ac:dyDescent="0.2">
      <c r="A404" s="7"/>
    </row>
    <row r="405" spans="1:1" ht="12.75" hidden="1" x14ac:dyDescent="0.2">
      <c r="A405" s="7"/>
    </row>
    <row r="406" spans="1:1" ht="12.75" hidden="1" x14ac:dyDescent="0.2">
      <c r="A406" s="7"/>
    </row>
    <row r="407" spans="1:1" ht="12.75" hidden="1" x14ac:dyDescent="0.2">
      <c r="A407" s="7"/>
    </row>
    <row r="408" spans="1:1" ht="12.75" hidden="1" x14ac:dyDescent="0.2">
      <c r="A408" s="7"/>
    </row>
    <row r="409" spans="1:1" ht="12.75" hidden="1" x14ac:dyDescent="0.2">
      <c r="A409" s="7"/>
    </row>
    <row r="410" spans="1:1" ht="12.75" hidden="1" x14ac:dyDescent="0.2">
      <c r="A410" s="7"/>
    </row>
    <row r="411" spans="1:1" ht="12.75" hidden="1" x14ac:dyDescent="0.2">
      <c r="A411" s="7"/>
    </row>
    <row r="412" spans="1:1" ht="12.75" hidden="1" x14ac:dyDescent="0.2">
      <c r="A412" s="7"/>
    </row>
    <row r="413" spans="1:1" ht="12.75" hidden="1" x14ac:dyDescent="0.2">
      <c r="A413" s="7"/>
    </row>
    <row r="414" spans="1:1" ht="12.75" hidden="1" x14ac:dyDescent="0.2">
      <c r="A414" s="7"/>
    </row>
    <row r="415" spans="1:1" ht="12.75" hidden="1" x14ac:dyDescent="0.2">
      <c r="A415" s="7"/>
    </row>
    <row r="416" spans="1:1" ht="12.75" hidden="1" x14ac:dyDescent="0.2">
      <c r="A416" s="7"/>
    </row>
    <row r="417" spans="1:1" ht="12.75" hidden="1" x14ac:dyDescent="0.2">
      <c r="A417" s="7"/>
    </row>
    <row r="418" spans="1:1" ht="12.75" hidden="1" x14ac:dyDescent="0.2">
      <c r="A418" s="7"/>
    </row>
    <row r="419" spans="1:1" ht="12.75" hidden="1" x14ac:dyDescent="0.2">
      <c r="A419" s="7"/>
    </row>
    <row r="420" spans="1:1" ht="12.75" hidden="1" x14ac:dyDescent="0.2">
      <c r="A420" s="7"/>
    </row>
    <row r="421" spans="1:1" ht="12.75" hidden="1" x14ac:dyDescent="0.2">
      <c r="A421" s="7"/>
    </row>
    <row r="422" spans="1:1" ht="12.75" hidden="1" x14ac:dyDescent="0.2">
      <c r="A422" s="7"/>
    </row>
    <row r="423" spans="1:1" ht="12.75" hidden="1" x14ac:dyDescent="0.2">
      <c r="A423" s="7"/>
    </row>
    <row r="424" spans="1:1" ht="12.75" hidden="1" x14ac:dyDescent="0.2">
      <c r="A424" s="7"/>
    </row>
    <row r="425" spans="1:1" ht="12.75" hidden="1" x14ac:dyDescent="0.2">
      <c r="A425" s="7"/>
    </row>
    <row r="426" spans="1:1" ht="12.75" hidden="1" x14ac:dyDescent="0.2">
      <c r="A426" s="7"/>
    </row>
    <row r="427" spans="1:1" ht="12.75" hidden="1" x14ac:dyDescent="0.2">
      <c r="A427" s="7"/>
    </row>
    <row r="428" spans="1:1" ht="12.75" hidden="1" x14ac:dyDescent="0.2">
      <c r="A428" s="7"/>
    </row>
    <row r="429" spans="1:1" ht="12.75" hidden="1" x14ac:dyDescent="0.2">
      <c r="A429" s="7"/>
    </row>
    <row r="430" spans="1:1" ht="12.75" hidden="1" x14ac:dyDescent="0.2">
      <c r="A430" s="7"/>
    </row>
    <row r="431" spans="1:1" ht="12.75" hidden="1" x14ac:dyDescent="0.2">
      <c r="A431" s="7"/>
    </row>
    <row r="432" spans="1:1" ht="12.75" hidden="1" x14ac:dyDescent="0.2">
      <c r="A432" s="7"/>
    </row>
    <row r="433" spans="1:1" ht="12.75" hidden="1" x14ac:dyDescent="0.2">
      <c r="A433" s="7"/>
    </row>
    <row r="434" spans="1:1" ht="12.75" hidden="1" x14ac:dyDescent="0.2">
      <c r="A434" s="7"/>
    </row>
    <row r="435" spans="1:1" ht="12.75" hidden="1" x14ac:dyDescent="0.2">
      <c r="A435" s="7"/>
    </row>
    <row r="436" spans="1:1" ht="12.75" hidden="1" x14ac:dyDescent="0.2">
      <c r="A436" s="7"/>
    </row>
    <row r="437" spans="1:1" ht="12.75" hidden="1" x14ac:dyDescent="0.2">
      <c r="A437" s="7"/>
    </row>
    <row r="438" spans="1:1" ht="12.75" hidden="1" x14ac:dyDescent="0.2">
      <c r="A438" s="7"/>
    </row>
    <row r="439" spans="1:1" ht="12.75" hidden="1" x14ac:dyDescent="0.2">
      <c r="A439" s="7"/>
    </row>
    <row r="440" spans="1:1" ht="12.75" hidden="1" x14ac:dyDescent="0.2">
      <c r="A440" s="7"/>
    </row>
    <row r="441" spans="1:1" ht="12.75" hidden="1" x14ac:dyDescent="0.2">
      <c r="A441" s="7"/>
    </row>
    <row r="442" spans="1:1" ht="12.75" hidden="1" x14ac:dyDescent="0.2">
      <c r="A442" s="7"/>
    </row>
    <row r="443" spans="1:1" ht="12.75" hidden="1" x14ac:dyDescent="0.2">
      <c r="A443" s="7"/>
    </row>
    <row r="444" spans="1:1" ht="12.75" hidden="1" x14ac:dyDescent="0.2">
      <c r="A444" s="7"/>
    </row>
    <row r="445" spans="1:1" ht="12.75" hidden="1" x14ac:dyDescent="0.2">
      <c r="A445" s="7"/>
    </row>
    <row r="446" spans="1:1" ht="12.75" hidden="1" x14ac:dyDescent="0.2">
      <c r="A446" s="7"/>
    </row>
    <row r="447" spans="1:1" ht="12.75" hidden="1" x14ac:dyDescent="0.2">
      <c r="A447" s="7"/>
    </row>
    <row r="448" spans="1:1" ht="12.75" hidden="1" x14ac:dyDescent="0.2">
      <c r="A448" s="7"/>
    </row>
    <row r="449" spans="1:1" ht="12.75" hidden="1" x14ac:dyDescent="0.2">
      <c r="A449" s="7"/>
    </row>
    <row r="450" spans="1:1" ht="12.75" hidden="1" x14ac:dyDescent="0.2">
      <c r="A450" s="7"/>
    </row>
    <row r="451" spans="1:1" ht="12.75" hidden="1" x14ac:dyDescent="0.2">
      <c r="A451" s="7"/>
    </row>
    <row r="452" spans="1:1" ht="12.75" hidden="1" x14ac:dyDescent="0.2">
      <c r="A452" s="7"/>
    </row>
    <row r="453" spans="1:1" ht="12.75" hidden="1" x14ac:dyDescent="0.2">
      <c r="A453" s="7"/>
    </row>
    <row r="454" spans="1:1" ht="12.75" hidden="1" x14ac:dyDescent="0.2">
      <c r="A454" s="7"/>
    </row>
    <row r="455" spans="1:1" ht="12.75" hidden="1" x14ac:dyDescent="0.2">
      <c r="A455" s="7"/>
    </row>
    <row r="456" spans="1:1" ht="12.75" hidden="1" x14ac:dyDescent="0.2">
      <c r="A456" s="7"/>
    </row>
    <row r="457" spans="1:1" ht="12.75" hidden="1" x14ac:dyDescent="0.2">
      <c r="A457" s="7"/>
    </row>
    <row r="458" spans="1:1" ht="12.75" hidden="1" x14ac:dyDescent="0.2">
      <c r="A458" s="7"/>
    </row>
    <row r="459" spans="1:1" ht="12.75" hidden="1" x14ac:dyDescent="0.2">
      <c r="A459" s="7"/>
    </row>
    <row r="460" spans="1:1" ht="12.75" hidden="1" x14ac:dyDescent="0.2">
      <c r="A460" s="7"/>
    </row>
    <row r="461" spans="1:1" ht="12.75" hidden="1" x14ac:dyDescent="0.2">
      <c r="A461" s="7"/>
    </row>
    <row r="462" spans="1:1" ht="12.75" hidden="1" x14ac:dyDescent="0.2">
      <c r="A462" s="7"/>
    </row>
    <row r="463" spans="1:1" ht="12.75" hidden="1" x14ac:dyDescent="0.2">
      <c r="A463" s="7"/>
    </row>
    <row r="464" spans="1:1" ht="12.75" hidden="1" x14ac:dyDescent="0.2">
      <c r="A464" s="7"/>
    </row>
    <row r="465" spans="1:1" ht="12.75" hidden="1" x14ac:dyDescent="0.2">
      <c r="A465" s="7"/>
    </row>
    <row r="466" spans="1:1" ht="12.75" hidden="1" x14ac:dyDescent="0.2">
      <c r="A466" s="7"/>
    </row>
    <row r="467" spans="1:1" ht="12.75" hidden="1" x14ac:dyDescent="0.2">
      <c r="A467" s="7"/>
    </row>
    <row r="468" spans="1:1" ht="12.75" hidden="1" x14ac:dyDescent="0.2">
      <c r="A468" s="7"/>
    </row>
    <row r="469" spans="1:1" ht="12.75" hidden="1" x14ac:dyDescent="0.2">
      <c r="A469" s="7"/>
    </row>
    <row r="470" spans="1:1" ht="12.75" hidden="1" x14ac:dyDescent="0.2">
      <c r="A470" s="7"/>
    </row>
    <row r="471" spans="1:1" ht="12.75" hidden="1" x14ac:dyDescent="0.2">
      <c r="A471" s="7"/>
    </row>
    <row r="472" spans="1:1" ht="12.75" hidden="1" x14ac:dyDescent="0.2">
      <c r="A472" s="7"/>
    </row>
    <row r="473" spans="1:1" ht="12.75" hidden="1" x14ac:dyDescent="0.2">
      <c r="A473" s="7"/>
    </row>
    <row r="474" spans="1:1" ht="12.75" hidden="1" x14ac:dyDescent="0.2">
      <c r="A474" s="7"/>
    </row>
    <row r="475" spans="1:1" ht="12.75" hidden="1" x14ac:dyDescent="0.2">
      <c r="A475" s="7"/>
    </row>
    <row r="476" spans="1:1" ht="12.75" hidden="1" x14ac:dyDescent="0.2">
      <c r="A476" s="7"/>
    </row>
    <row r="477" spans="1:1" ht="12.75" hidden="1" x14ac:dyDescent="0.2">
      <c r="A477" s="7"/>
    </row>
    <row r="478" spans="1:1" ht="12.75" hidden="1" x14ac:dyDescent="0.2">
      <c r="A478" s="7"/>
    </row>
    <row r="479" spans="1:1" ht="12.75" hidden="1" x14ac:dyDescent="0.2">
      <c r="A479" s="7"/>
    </row>
    <row r="480" spans="1:1" ht="12.75" hidden="1" x14ac:dyDescent="0.2">
      <c r="A480" s="7"/>
    </row>
    <row r="481" spans="1:1" ht="12.75" hidden="1" x14ac:dyDescent="0.2">
      <c r="A481" s="7"/>
    </row>
    <row r="482" spans="1:1" ht="12.75" hidden="1" x14ac:dyDescent="0.2">
      <c r="A482" s="7"/>
    </row>
    <row r="483" spans="1:1" ht="12.75" hidden="1" x14ac:dyDescent="0.2">
      <c r="A483" s="7"/>
    </row>
    <row r="484" spans="1:1" ht="12.75" hidden="1" x14ac:dyDescent="0.2">
      <c r="A484" s="7"/>
    </row>
    <row r="485" spans="1:1" ht="12.75" hidden="1" x14ac:dyDescent="0.2">
      <c r="A485" s="7"/>
    </row>
    <row r="486" spans="1:1" ht="12.75" hidden="1" x14ac:dyDescent="0.2">
      <c r="A486" s="7"/>
    </row>
    <row r="487" spans="1:1" ht="12.75" hidden="1" x14ac:dyDescent="0.2">
      <c r="A487" s="7"/>
    </row>
    <row r="488" spans="1:1" ht="12.75" hidden="1" x14ac:dyDescent="0.2">
      <c r="A488" s="7"/>
    </row>
    <row r="489" spans="1:1" ht="12.75" hidden="1" x14ac:dyDescent="0.2">
      <c r="A489" s="7"/>
    </row>
    <row r="490" spans="1:1" ht="12.75" hidden="1" x14ac:dyDescent="0.2">
      <c r="A490" s="7"/>
    </row>
    <row r="491" spans="1:1" ht="12.75" hidden="1" x14ac:dyDescent="0.2">
      <c r="A491" s="7"/>
    </row>
    <row r="492" spans="1:1" ht="12.75" hidden="1" x14ac:dyDescent="0.2">
      <c r="A492" s="7"/>
    </row>
    <row r="493" spans="1:1" ht="12.75" hidden="1" x14ac:dyDescent="0.2">
      <c r="A493" s="7"/>
    </row>
    <row r="494" spans="1:1" ht="12.75" hidden="1" x14ac:dyDescent="0.2">
      <c r="A494" s="7"/>
    </row>
    <row r="495" spans="1:1" ht="12.75" hidden="1" x14ac:dyDescent="0.2">
      <c r="A495" s="7"/>
    </row>
    <row r="496" spans="1:1" ht="12.75" hidden="1" x14ac:dyDescent="0.2">
      <c r="A496" s="7"/>
    </row>
    <row r="497" spans="1:1" ht="12.75" hidden="1" x14ac:dyDescent="0.2">
      <c r="A497" s="7"/>
    </row>
    <row r="498" spans="1:1" ht="12.75" hidden="1" x14ac:dyDescent="0.2">
      <c r="A498" s="7"/>
    </row>
    <row r="499" spans="1:1" ht="12.75" hidden="1" x14ac:dyDescent="0.2">
      <c r="A499" s="7"/>
    </row>
    <row r="500" spans="1:1" ht="12.75" hidden="1" x14ac:dyDescent="0.2">
      <c r="A500" s="7"/>
    </row>
    <row r="501" spans="1:1" ht="12.75" hidden="1" x14ac:dyDescent="0.2">
      <c r="A501" s="7"/>
    </row>
    <row r="502" spans="1:1" ht="12.75" hidden="1" x14ac:dyDescent="0.2">
      <c r="A502" s="7"/>
    </row>
    <row r="503" spans="1:1" ht="12.75" hidden="1" x14ac:dyDescent="0.2">
      <c r="A503" s="7"/>
    </row>
    <row r="504" spans="1:1" ht="12.75" hidden="1" x14ac:dyDescent="0.2">
      <c r="A504" s="7"/>
    </row>
    <row r="505" spans="1:1" ht="12.75" hidden="1" x14ac:dyDescent="0.2">
      <c r="A505" s="7"/>
    </row>
    <row r="506" spans="1:1" ht="12.75" hidden="1" x14ac:dyDescent="0.2">
      <c r="A506" s="7"/>
    </row>
    <row r="507" spans="1:1" ht="12.75" hidden="1" x14ac:dyDescent="0.2">
      <c r="A507" s="7"/>
    </row>
    <row r="508" spans="1:1" ht="12.75" hidden="1" x14ac:dyDescent="0.2">
      <c r="A508" s="7"/>
    </row>
    <row r="509" spans="1:1" ht="12.75" hidden="1" x14ac:dyDescent="0.2">
      <c r="A509" s="7"/>
    </row>
    <row r="510" spans="1:1" ht="12.75" hidden="1" x14ac:dyDescent="0.2">
      <c r="A510" s="7"/>
    </row>
    <row r="511" spans="1:1" ht="12.75" hidden="1" x14ac:dyDescent="0.2">
      <c r="A511" s="7"/>
    </row>
    <row r="512" spans="1:1" ht="12.75" hidden="1" x14ac:dyDescent="0.2">
      <c r="A512" s="7"/>
    </row>
    <row r="513" spans="1:1" ht="12.75" hidden="1" x14ac:dyDescent="0.2">
      <c r="A513" s="7"/>
    </row>
    <row r="514" spans="1:1" ht="12.75" hidden="1" x14ac:dyDescent="0.2">
      <c r="A514" s="7"/>
    </row>
    <row r="515" spans="1:1" ht="12.75" hidden="1" x14ac:dyDescent="0.2">
      <c r="A515" s="7"/>
    </row>
    <row r="516" spans="1:1" ht="12.75" hidden="1" x14ac:dyDescent="0.2">
      <c r="A516" s="7"/>
    </row>
    <row r="517" spans="1:1" ht="12.75" hidden="1" x14ac:dyDescent="0.2">
      <c r="A517" s="7"/>
    </row>
    <row r="518" spans="1:1" ht="12.75" hidden="1" x14ac:dyDescent="0.2">
      <c r="A518" s="7"/>
    </row>
    <row r="519" spans="1:1" ht="12.75" hidden="1" x14ac:dyDescent="0.2">
      <c r="A519" s="7"/>
    </row>
    <row r="520" spans="1:1" ht="12.75" hidden="1" x14ac:dyDescent="0.2">
      <c r="A520" s="7"/>
    </row>
    <row r="521" spans="1:1" ht="12.75" hidden="1" x14ac:dyDescent="0.2">
      <c r="A521" s="7"/>
    </row>
    <row r="522" spans="1:1" ht="12.75" hidden="1" x14ac:dyDescent="0.2">
      <c r="A522" s="7"/>
    </row>
    <row r="523" spans="1:1" ht="12.75" hidden="1" x14ac:dyDescent="0.2">
      <c r="A523" s="7"/>
    </row>
    <row r="524" spans="1:1" ht="12.75" hidden="1" x14ac:dyDescent="0.2">
      <c r="A524" s="7"/>
    </row>
    <row r="525" spans="1:1" ht="12.75" hidden="1" x14ac:dyDescent="0.2">
      <c r="A525" s="7"/>
    </row>
    <row r="526" spans="1:1" ht="12.75" hidden="1" x14ac:dyDescent="0.2">
      <c r="A526" s="7"/>
    </row>
    <row r="527" spans="1:1" ht="12.75" hidden="1" x14ac:dyDescent="0.2">
      <c r="A527" s="7"/>
    </row>
    <row r="528" spans="1:1" ht="12.75" hidden="1" x14ac:dyDescent="0.2">
      <c r="A528" s="7"/>
    </row>
    <row r="529" spans="1:1" ht="12.75" hidden="1" x14ac:dyDescent="0.2">
      <c r="A529" s="7"/>
    </row>
    <row r="530" spans="1:1" ht="12.75" hidden="1" x14ac:dyDescent="0.2">
      <c r="A530" s="7"/>
    </row>
    <row r="531" spans="1:1" ht="12.75" hidden="1" x14ac:dyDescent="0.2">
      <c r="A531" s="7"/>
    </row>
    <row r="532" spans="1:1" ht="12.75" hidden="1" x14ac:dyDescent="0.2">
      <c r="A532" s="7"/>
    </row>
    <row r="533" spans="1:1" ht="12.75" hidden="1" x14ac:dyDescent="0.2">
      <c r="A533" s="7"/>
    </row>
    <row r="534" spans="1:1" ht="12.75" hidden="1" x14ac:dyDescent="0.2">
      <c r="A534" s="7"/>
    </row>
    <row r="535" spans="1:1" ht="12.75" hidden="1" x14ac:dyDescent="0.2">
      <c r="A535" s="7"/>
    </row>
    <row r="536" spans="1:1" ht="12.75" hidden="1" x14ac:dyDescent="0.2">
      <c r="A536" s="7"/>
    </row>
    <row r="537" spans="1:1" ht="12.75" hidden="1" x14ac:dyDescent="0.2">
      <c r="A537" s="7"/>
    </row>
    <row r="538" spans="1:1" ht="12.75" hidden="1" x14ac:dyDescent="0.2">
      <c r="A538" s="7"/>
    </row>
    <row r="539" spans="1:1" ht="12.75" hidden="1" x14ac:dyDescent="0.2">
      <c r="A539" s="7"/>
    </row>
    <row r="540" spans="1:1" ht="12.75" hidden="1" x14ac:dyDescent="0.2">
      <c r="A540" s="7"/>
    </row>
    <row r="541" spans="1:1" ht="12.75" hidden="1" x14ac:dyDescent="0.2">
      <c r="A541" s="7"/>
    </row>
    <row r="542" spans="1:1" ht="12.75" hidden="1" x14ac:dyDescent="0.2">
      <c r="A542" s="7"/>
    </row>
    <row r="543" spans="1:1" ht="12.75" hidden="1" x14ac:dyDescent="0.2">
      <c r="A543" s="7"/>
    </row>
    <row r="544" spans="1:1" ht="12.75" hidden="1" x14ac:dyDescent="0.2">
      <c r="A544" s="7"/>
    </row>
    <row r="545" spans="1:1" ht="12.75" hidden="1" x14ac:dyDescent="0.2">
      <c r="A545" s="7"/>
    </row>
    <row r="546" spans="1:1" ht="12.75" hidden="1" x14ac:dyDescent="0.2">
      <c r="A546" s="7"/>
    </row>
    <row r="547" spans="1:1" ht="12.75" hidden="1" x14ac:dyDescent="0.2">
      <c r="A547" s="7"/>
    </row>
    <row r="548" spans="1:1" ht="12.75" hidden="1" x14ac:dyDescent="0.2">
      <c r="A548" s="7"/>
    </row>
    <row r="549" spans="1:1" ht="12.75" hidden="1" x14ac:dyDescent="0.2">
      <c r="A549" s="7"/>
    </row>
    <row r="550" spans="1:1" ht="12.75" hidden="1" x14ac:dyDescent="0.2">
      <c r="A550" s="7"/>
    </row>
    <row r="551" spans="1:1" ht="12.75" hidden="1" x14ac:dyDescent="0.2">
      <c r="A551" s="7"/>
    </row>
    <row r="552" spans="1:1" ht="12.75" hidden="1" x14ac:dyDescent="0.2">
      <c r="A552" s="7"/>
    </row>
    <row r="553" spans="1:1" ht="12.75" hidden="1" x14ac:dyDescent="0.2">
      <c r="A553" s="7"/>
    </row>
    <row r="554" spans="1:1" ht="12.75" hidden="1" x14ac:dyDescent="0.2">
      <c r="A554" s="7"/>
    </row>
    <row r="555" spans="1:1" ht="12.75" hidden="1" x14ac:dyDescent="0.2">
      <c r="A555" s="7"/>
    </row>
    <row r="556" spans="1:1" ht="12.75" hidden="1" x14ac:dyDescent="0.2">
      <c r="A556" s="7"/>
    </row>
    <row r="557" spans="1:1" ht="12.75" hidden="1" x14ac:dyDescent="0.2">
      <c r="A557" s="7"/>
    </row>
    <row r="558" spans="1:1" ht="12.75" hidden="1" x14ac:dyDescent="0.2">
      <c r="A558" s="7"/>
    </row>
    <row r="559" spans="1:1" ht="12.75" hidden="1" x14ac:dyDescent="0.2">
      <c r="A559" s="7"/>
    </row>
    <row r="560" spans="1:1" ht="12.75" hidden="1" x14ac:dyDescent="0.2">
      <c r="A560" s="7"/>
    </row>
    <row r="561" spans="1:1" ht="12.75" hidden="1" x14ac:dyDescent="0.2">
      <c r="A561" s="7"/>
    </row>
    <row r="562" spans="1:1" ht="12.75" hidden="1" x14ac:dyDescent="0.2">
      <c r="A562" s="7"/>
    </row>
    <row r="563" spans="1:1" ht="12.75" hidden="1" x14ac:dyDescent="0.2">
      <c r="A563" s="7"/>
    </row>
    <row r="564" spans="1:1" ht="12.75" hidden="1" x14ac:dyDescent="0.2">
      <c r="A564" s="7"/>
    </row>
    <row r="565" spans="1:1" ht="12.75" hidden="1" x14ac:dyDescent="0.2">
      <c r="A565" s="7"/>
    </row>
    <row r="566" spans="1:1" ht="12.75" hidden="1" x14ac:dyDescent="0.2">
      <c r="A566" s="7"/>
    </row>
    <row r="567" spans="1:1" ht="12.75" hidden="1" x14ac:dyDescent="0.2">
      <c r="A567" s="7"/>
    </row>
    <row r="568" spans="1:1" ht="12.75" hidden="1" x14ac:dyDescent="0.2">
      <c r="A568" s="7"/>
    </row>
    <row r="569" spans="1:1" ht="12.75" hidden="1" x14ac:dyDescent="0.2">
      <c r="A569" s="7"/>
    </row>
    <row r="570" spans="1:1" ht="12.75" hidden="1" x14ac:dyDescent="0.2">
      <c r="A570" s="7"/>
    </row>
    <row r="571" spans="1:1" ht="12.75" hidden="1" x14ac:dyDescent="0.2">
      <c r="A571" s="7"/>
    </row>
    <row r="572" spans="1:1" ht="12.75" hidden="1" x14ac:dyDescent="0.2">
      <c r="A572" s="7"/>
    </row>
    <row r="573" spans="1:1" ht="12.75" hidden="1" x14ac:dyDescent="0.2">
      <c r="A573" s="7"/>
    </row>
    <row r="574" spans="1:1" ht="12.75" hidden="1" x14ac:dyDescent="0.2">
      <c r="A574" s="7"/>
    </row>
    <row r="575" spans="1:1" ht="12.75" hidden="1" x14ac:dyDescent="0.2">
      <c r="A575" s="7"/>
    </row>
    <row r="576" spans="1:1" ht="12.75" hidden="1" x14ac:dyDescent="0.2">
      <c r="A576" s="7"/>
    </row>
    <row r="577" spans="1:1" ht="12.75" hidden="1" x14ac:dyDescent="0.2">
      <c r="A577" s="7"/>
    </row>
    <row r="578" spans="1:1" ht="12.75" hidden="1" x14ac:dyDescent="0.2">
      <c r="A578" s="7"/>
    </row>
    <row r="579" spans="1:1" ht="12.75" hidden="1" x14ac:dyDescent="0.2">
      <c r="A579" s="7"/>
    </row>
    <row r="580" spans="1:1" ht="12.75" hidden="1" x14ac:dyDescent="0.2">
      <c r="A580" s="7"/>
    </row>
    <row r="581" spans="1:1" ht="12.75" hidden="1" x14ac:dyDescent="0.2">
      <c r="A581" s="7"/>
    </row>
    <row r="582" spans="1:1" ht="12.75" hidden="1" x14ac:dyDescent="0.2">
      <c r="A582" s="7"/>
    </row>
    <row r="583" spans="1:1" ht="12.75" hidden="1" x14ac:dyDescent="0.2">
      <c r="A583" s="7"/>
    </row>
    <row r="584" spans="1:1" ht="12.75" hidden="1" x14ac:dyDescent="0.2">
      <c r="A584" s="7"/>
    </row>
    <row r="585" spans="1:1" ht="12.75" hidden="1" x14ac:dyDescent="0.2">
      <c r="A585" s="7"/>
    </row>
    <row r="586" spans="1:1" ht="12.75" hidden="1" x14ac:dyDescent="0.2">
      <c r="A586" s="7"/>
    </row>
    <row r="587" spans="1:1" ht="12.75" hidden="1" x14ac:dyDescent="0.2">
      <c r="A587" s="7"/>
    </row>
    <row r="588" spans="1:1" ht="12.75" hidden="1" x14ac:dyDescent="0.2">
      <c r="A588" s="7"/>
    </row>
    <row r="589" spans="1:1" ht="12.75" hidden="1" x14ac:dyDescent="0.2">
      <c r="A589" s="7"/>
    </row>
    <row r="590" spans="1:1" ht="12.75" hidden="1" x14ac:dyDescent="0.2">
      <c r="A590" s="7"/>
    </row>
    <row r="591" spans="1:1" ht="12.75" hidden="1" x14ac:dyDescent="0.2">
      <c r="A591" s="7"/>
    </row>
    <row r="592" spans="1:1" ht="12.75" hidden="1" x14ac:dyDescent="0.2">
      <c r="A592" s="7"/>
    </row>
    <row r="593" spans="1:1" ht="12.75" hidden="1" x14ac:dyDescent="0.2">
      <c r="A593" s="7"/>
    </row>
    <row r="594" spans="1:1" ht="12.75" hidden="1" x14ac:dyDescent="0.2">
      <c r="A594" s="7"/>
    </row>
    <row r="595" spans="1:1" ht="12.75" hidden="1" x14ac:dyDescent="0.2">
      <c r="A595" s="7"/>
    </row>
    <row r="596" spans="1:1" ht="12.75" hidden="1" x14ac:dyDescent="0.2">
      <c r="A596" s="7"/>
    </row>
    <row r="597" spans="1:1" ht="12.75" hidden="1" x14ac:dyDescent="0.2">
      <c r="A597" s="7"/>
    </row>
    <row r="598" spans="1:1" ht="12.75" hidden="1" x14ac:dyDescent="0.2">
      <c r="A598" s="7"/>
    </row>
    <row r="599" spans="1:1" ht="12.75" hidden="1" x14ac:dyDescent="0.2">
      <c r="A599" s="7"/>
    </row>
    <row r="600" spans="1:1" ht="12.75" hidden="1" x14ac:dyDescent="0.2">
      <c r="A600" s="7"/>
    </row>
    <row r="601" spans="1:1" ht="12.75" hidden="1" x14ac:dyDescent="0.2">
      <c r="A601" s="7"/>
    </row>
    <row r="602" spans="1:1" ht="12.75" hidden="1" x14ac:dyDescent="0.2">
      <c r="A602" s="7"/>
    </row>
    <row r="603" spans="1:1" ht="12.75" hidden="1" x14ac:dyDescent="0.2">
      <c r="A603" s="7"/>
    </row>
    <row r="604" spans="1:1" ht="12.75" hidden="1" x14ac:dyDescent="0.2">
      <c r="A604" s="7"/>
    </row>
    <row r="605" spans="1:1" ht="12.75" hidden="1" x14ac:dyDescent="0.2">
      <c r="A605" s="7"/>
    </row>
    <row r="606" spans="1:1" ht="12.75" hidden="1" x14ac:dyDescent="0.2">
      <c r="A606" s="7"/>
    </row>
    <row r="607" spans="1:1" ht="12.75" hidden="1" x14ac:dyDescent="0.2">
      <c r="A607" s="7"/>
    </row>
    <row r="608" spans="1:1" ht="12.75" hidden="1" x14ac:dyDescent="0.2">
      <c r="A608" s="7"/>
    </row>
    <row r="609" spans="1:1" ht="12.75" hidden="1" x14ac:dyDescent="0.2">
      <c r="A609" s="7"/>
    </row>
    <row r="610" spans="1:1" ht="12.75" hidden="1" x14ac:dyDescent="0.2">
      <c r="A610" s="7"/>
    </row>
    <row r="611" spans="1:1" ht="12.75" hidden="1" x14ac:dyDescent="0.2">
      <c r="A611" s="7"/>
    </row>
    <row r="612" spans="1:1" ht="12.75" hidden="1" x14ac:dyDescent="0.2">
      <c r="A612" s="7"/>
    </row>
    <row r="613" spans="1:1" ht="12.75" hidden="1" x14ac:dyDescent="0.2">
      <c r="A613" s="7"/>
    </row>
    <row r="614" spans="1:1" ht="12.75" hidden="1" x14ac:dyDescent="0.2">
      <c r="A614" s="7"/>
    </row>
    <row r="615" spans="1:1" ht="12.75" hidden="1" x14ac:dyDescent="0.2">
      <c r="A615" s="7"/>
    </row>
    <row r="616" spans="1:1" ht="12.75" hidden="1" x14ac:dyDescent="0.2">
      <c r="A616" s="7"/>
    </row>
    <row r="617" spans="1:1" ht="12.75" hidden="1" x14ac:dyDescent="0.2">
      <c r="A617" s="7"/>
    </row>
    <row r="618" spans="1:1" ht="12.75" hidden="1" x14ac:dyDescent="0.2">
      <c r="A618" s="7"/>
    </row>
    <row r="619" spans="1:1" ht="12.75" hidden="1" x14ac:dyDescent="0.2">
      <c r="A619" s="7"/>
    </row>
    <row r="620" spans="1:1" ht="12.75" hidden="1" x14ac:dyDescent="0.2">
      <c r="A620" s="7"/>
    </row>
    <row r="621" spans="1:1" ht="12.75" hidden="1" x14ac:dyDescent="0.2">
      <c r="A621" s="7"/>
    </row>
    <row r="622" spans="1:1" ht="12.75" hidden="1" x14ac:dyDescent="0.2">
      <c r="A622" s="7"/>
    </row>
    <row r="623" spans="1:1" ht="12.75" hidden="1" x14ac:dyDescent="0.2">
      <c r="A623" s="7"/>
    </row>
    <row r="624" spans="1:1" ht="12.75" hidden="1" x14ac:dyDescent="0.2">
      <c r="A624" s="7"/>
    </row>
    <row r="625" spans="1:1" ht="12.75" hidden="1" x14ac:dyDescent="0.2">
      <c r="A625" s="7"/>
    </row>
    <row r="626" spans="1:1" ht="12.75" hidden="1" x14ac:dyDescent="0.2">
      <c r="A626" s="7"/>
    </row>
    <row r="627" spans="1:1" ht="12.75" hidden="1" x14ac:dyDescent="0.2">
      <c r="A627" s="7"/>
    </row>
    <row r="628" spans="1:1" ht="12.75" hidden="1" x14ac:dyDescent="0.2">
      <c r="A628" s="7"/>
    </row>
    <row r="629" spans="1:1" ht="12.75" hidden="1" x14ac:dyDescent="0.2">
      <c r="A629" s="7"/>
    </row>
    <row r="630" spans="1:1" ht="12.75" hidden="1" x14ac:dyDescent="0.2">
      <c r="A630" s="7"/>
    </row>
    <row r="631" spans="1:1" ht="12.75" hidden="1" x14ac:dyDescent="0.2">
      <c r="A631" s="7"/>
    </row>
    <row r="632" spans="1:1" ht="12.75" hidden="1" x14ac:dyDescent="0.2">
      <c r="A632" s="7"/>
    </row>
    <row r="633" spans="1:1" ht="12.75" hidden="1" x14ac:dyDescent="0.2">
      <c r="A633" s="7"/>
    </row>
    <row r="634" spans="1:1" ht="12.75" hidden="1" x14ac:dyDescent="0.2">
      <c r="A634" s="7"/>
    </row>
    <row r="635" spans="1:1" ht="12.75" hidden="1" x14ac:dyDescent="0.2">
      <c r="A635" s="7"/>
    </row>
    <row r="636" spans="1:1" ht="12.75" hidden="1" x14ac:dyDescent="0.2">
      <c r="A636" s="7"/>
    </row>
    <row r="637" spans="1:1" ht="12.75" hidden="1" x14ac:dyDescent="0.2">
      <c r="A637" s="7"/>
    </row>
    <row r="638" spans="1:1" ht="12.75" hidden="1" x14ac:dyDescent="0.2">
      <c r="A638" s="7"/>
    </row>
    <row r="639" spans="1:1" ht="12.75" hidden="1" x14ac:dyDescent="0.2">
      <c r="A639" s="7"/>
    </row>
    <row r="640" spans="1:1" ht="12.75" hidden="1" x14ac:dyDescent="0.2">
      <c r="A640" s="7"/>
    </row>
    <row r="641" spans="1:1" ht="12.75" hidden="1" x14ac:dyDescent="0.2">
      <c r="A641" s="7"/>
    </row>
    <row r="642" spans="1:1" ht="12.75" hidden="1" x14ac:dyDescent="0.2">
      <c r="A642" s="7"/>
    </row>
    <row r="643" spans="1:1" ht="12.75" hidden="1" x14ac:dyDescent="0.2">
      <c r="A643" s="7"/>
    </row>
    <row r="644" spans="1:1" ht="12.75" hidden="1" x14ac:dyDescent="0.2">
      <c r="A644" s="7"/>
    </row>
    <row r="645" spans="1:1" ht="12.75" hidden="1" x14ac:dyDescent="0.2">
      <c r="A645" s="7"/>
    </row>
    <row r="646" spans="1:1" ht="12.75" hidden="1" x14ac:dyDescent="0.2">
      <c r="A646" s="7"/>
    </row>
    <row r="647" spans="1:1" ht="12.75" hidden="1" x14ac:dyDescent="0.2">
      <c r="A647" s="7"/>
    </row>
    <row r="648" spans="1:1" ht="12.75" hidden="1" x14ac:dyDescent="0.2">
      <c r="A648" s="7"/>
    </row>
    <row r="649" spans="1:1" ht="12.75" hidden="1" x14ac:dyDescent="0.2">
      <c r="A649" s="7"/>
    </row>
    <row r="650" spans="1:1" ht="12.75" hidden="1" x14ac:dyDescent="0.2">
      <c r="A650" s="7"/>
    </row>
    <row r="651" spans="1:1" ht="12.75" hidden="1" x14ac:dyDescent="0.2">
      <c r="A651" s="7"/>
    </row>
    <row r="652" spans="1:1" ht="12.75" hidden="1" x14ac:dyDescent="0.2">
      <c r="A652" s="7"/>
    </row>
    <row r="653" spans="1:1" ht="12.75" hidden="1" x14ac:dyDescent="0.2">
      <c r="A653" s="7"/>
    </row>
    <row r="654" spans="1:1" ht="12.75" hidden="1" x14ac:dyDescent="0.2">
      <c r="A654" s="7"/>
    </row>
    <row r="655" spans="1:1" ht="12.75" hidden="1" x14ac:dyDescent="0.2">
      <c r="A655" s="7"/>
    </row>
    <row r="656" spans="1:1" ht="12.75" hidden="1" x14ac:dyDescent="0.2">
      <c r="A656" s="7"/>
    </row>
    <row r="657" spans="1:1" ht="12.75" hidden="1" x14ac:dyDescent="0.2">
      <c r="A657" s="7"/>
    </row>
    <row r="658" spans="1:1" ht="12.75" hidden="1" x14ac:dyDescent="0.2">
      <c r="A658" s="7"/>
    </row>
    <row r="659" spans="1:1" ht="12.75" hidden="1" x14ac:dyDescent="0.2">
      <c r="A659" s="7"/>
    </row>
    <row r="660" spans="1:1" ht="12.75" hidden="1" x14ac:dyDescent="0.2">
      <c r="A660" s="7"/>
    </row>
    <row r="661" spans="1:1" ht="12.75" hidden="1" x14ac:dyDescent="0.2">
      <c r="A661" s="7"/>
    </row>
    <row r="662" spans="1:1" ht="12.75" hidden="1" x14ac:dyDescent="0.2">
      <c r="A662" s="7"/>
    </row>
    <row r="663" spans="1:1" ht="12.75" hidden="1" x14ac:dyDescent="0.2">
      <c r="A663" s="7"/>
    </row>
    <row r="664" spans="1:1" ht="12.75" hidden="1" x14ac:dyDescent="0.2">
      <c r="A664" s="7"/>
    </row>
    <row r="665" spans="1:1" ht="12.75" hidden="1" x14ac:dyDescent="0.2">
      <c r="A665" s="7"/>
    </row>
    <row r="666" spans="1:1" ht="12.75" hidden="1" x14ac:dyDescent="0.2">
      <c r="A666" s="7"/>
    </row>
    <row r="667" spans="1:1" ht="12.75" hidden="1" x14ac:dyDescent="0.2">
      <c r="A667" s="7"/>
    </row>
    <row r="668" spans="1:1" ht="12.75" hidden="1" x14ac:dyDescent="0.2">
      <c r="A668" s="7"/>
    </row>
    <row r="669" spans="1:1" ht="12.75" hidden="1" x14ac:dyDescent="0.2">
      <c r="A669" s="7"/>
    </row>
    <row r="670" spans="1:1" ht="12.75" hidden="1" x14ac:dyDescent="0.2">
      <c r="A670" s="7"/>
    </row>
    <row r="671" spans="1:1" ht="12.75" hidden="1" x14ac:dyDescent="0.2">
      <c r="A671" s="7"/>
    </row>
    <row r="672" spans="1:1" ht="12.75" hidden="1" x14ac:dyDescent="0.2">
      <c r="A672" s="7"/>
    </row>
    <row r="673" spans="1:1" ht="12.75" hidden="1" x14ac:dyDescent="0.2">
      <c r="A673" s="7"/>
    </row>
    <row r="674" spans="1:1" ht="12.75" hidden="1" x14ac:dyDescent="0.2">
      <c r="A674" s="7"/>
    </row>
    <row r="675" spans="1:1" ht="12.75" hidden="1" x14ac:dyDescent="0.2">
      <c r="A675" s="7"/>
    </row>
    <row r="676" spans="1:1" ht="12.75" hidden="1" x14ac:dyDescent="0.2">
      <c r="A676" s="7"/>
    </row>
    <row r="677" spans="1:1" ht="12.75" hidden="1" x14ac:dyDescent="0.2">
      <c r="A677" s="7"/>
    </row>
    <row r="678" spans="1:1" ht="12.75" hidden="1" x14ac:dyDescent="0.2">
      <c r="A678" s="7"/>
    </row>
    <row r="679" spans="1:1" ht="12.75" hidden="1" x14ac:dyDescent="0.2">
      <c r="A679" s="7"/>
    </row>
    <row r="680" spans="1:1" ht="12.75" hidden="1" x14ac:dyDescent="0.2">
      <c r="A680" s="7"/>
    </row>
    <row r="681" spans="1:1" ht="12.75" hidden="1" x14ac:dyDescent="0.2">
      <c r="A681" s="7"/>
    </row>
    <row r="682" spans="1:1" ht="12.75" hidden="1" x14ac:dyDescent="0.2">
      <c r="A682" s="7"/>
    </row>
    <row r="683" spans="1:1" ht="12.75" hidden="1" x14ac:dyDescent="0.2">
      <c r="A683" s="7"/>
    </row>
    <row r="684" spans="1:1" ht="12.75" hidden="1" x14ac:dyDescent="0.2">
      <c r="A684" s="7"/>
    </row>
    <row r="685" spans="1:1" ht="12.75" hidden="1" x14ac:dyDescent="0.2">
      <c r="A685" s="7"/>
    </row>
    <row r="686" spans="1:1" ht="12.75" hidden="1" x14ac:dyDescent="0.2">
      <c r="A686" s="7"/>
    </row>
    <row r="687" spans="1:1" ht="12.75" hidden="1" x14ac:dyDescent="0.2">
      <c r="A687" s="7"/>
    </row>
    <row r="688" spans="1:1" ht="12.75" hidden="1" x14ac:dyDescent="0.2">
      <c r="A688" s="7"/>
    </row>
    <row r="689" spans="1:1" ht="12.75" hidden="1" x14ac:dyDescent="0.2">
      <c r="A689" s="7"/>
    </row>
    <row r="690" spans="1:1" ht="12.75" hidden="1" x14ac:dyDescent="0.2">
      <c r="A690" s="7"/>
    </row>
    <row r="691" spans="1:1" ht="12.75" hidden="1" x14ac:dyDescent="0.2">
      <c r="A691" s="7"/>
    </row>
    <row r="692" spans="1:1" ht="12.75" hidden="1" x14ac:dyDescent="0.2">
      <c r="A692" s="7"/>
    </row>
    <row r="693" spans="1:1" ht="12.75" hidden="1" x14ac:dyDescent="0.2">
      <c r="A693" s="7"/>
    </row>
    <row r="694" spans="1:1" ht="12.75" hidden="1" x14ac:dyDescent="0.2">
      <c r="A694" s="7"/>
    </row>
    <row r="695" spans="1:1" ht="12.75" hidden="1" x14ac:dyDescent="0.2">
      <c r="A695" s="7"/>
    </row>
    <row r="696" spans="1:1" ht="12.75" hidden="1" x14ac:dyDescent="0.2">
      <c r="A696" s="7"/>
    </row>
    <row r="697" spans="1:1" ht="12.75" hidden="1" x14ac:dyDescent="0.2">
      <c r="A697" s="7"/>
    </row>
    <row r="698" spans="1:1" ht="12.75" hidden="1" x14ac:dyDescent="0.2">
      <c r="A698" s="7"/>
    </row>
    <row r="699" spans="1:1" ht="12.75" hidden="1" x14ac:dyDescent="0.2">
      <c r="A699" s="7"/>
    </row>
    <row r="700" spans="1:1" ht="12.75" hidden="1" x14ac:dyDescent="0.2">
      <c r="A700" s="7"/>
    </row>
    <row r="701" spans="1:1" ht="12.75" hidden="1" x14ac:dyDescent="0.2">
      <c r="A701" s="7"/>
    </row>
    <row r="702" spans="1:1" ht="12.75" hidden="1" x14ac:dyDescent="0.2">
      <c r="A702" s="7"/>
    </row>
    <row r="703" spans="1:1" ht="12.75" hidden="1" x14ac:dyDescent="0.2">
      <c r="A703" s="7"/>
    </row>
    <row r="704" spans="1:1" ht="12.75" hidden="1" x14ac:dyDescent="0.2">
      <c r="A704" s="7"/>
    </row>
    <row r="705" spans="1:1" ht="12.75" hidden="1" x14ac:dyDescent="0.2">
      <c r="A705" s="7"/>
    </row>
    <row r="706" spans="1:1" ht="12.75" hidden="1" x14ac:dyDescent="0.2">
      <c r="A706" s="7"/>
    </row>
    <row r="707" spans="1:1" ht="12.75" hidden="1" x14ac:dyDescent="0.2">
      <c r="A707" s="7"/>
    </row>
    <row r="708" spans="1:1" ht="12.75" hidden="1" x14ac:dyDescent="0.2">
      <c r="A708" s="7"/>
    </row>
    <row r="709" spans="1:1" ht="12.75" hidden="1" x14ac:dyDescent="0.2">
      <c r="A709" s="7"/>
    </row>
    <row r="710" spans="1:1" ht="12.75" hidden="1" x14ac:dyDescent="0.2">
      <c r="A710" s="7"/>
    </row>
    <row r="711" spans="1:1" ht="12.75" hidden="1" x14ac:dyDescent="0.2">
      <c r="A711" s="7"/>
    </row>
    <row r="712" spans="1:1" ht="12.75" hidden="1" x14ac:dyDescent="0.2">
      <c r="A712" s="7"/>
    </row>
    <row r="713" spans="1:1" ht="12.75" hidden="1" x14ac:dyDescent="0.2">
      <c r="A713" s="7"/>
    </row>
    <row r="714" spans="1:1" ht="12.75" hidden="1" x14ac:dyDescent="0.2">
      <c r="A714" s="7"/>
    </row>
    <row r="715" spans="1:1" ht="12.75" hidden="1" x14ac:dyDescent="0.2">
      <c r="A715" s="7"/>
    </row>
    <row r="716" spans="1:1" ht="12.75" hidden="1" x14ac:dyDescent="0.2">
      <c r="A716" s="7"/>
    </row>
    <row r="717" spans="1:1" ht="12.75" hidden="1" x14ac:dyDescent="0.2">
      <c r="A717" s="7"/>
    </row>
    <row r="718" spans="1:1" ht="12.75" hidden="1" x14ac:dyDescent="0.2">
      <c r="A718" s="7"/>
    </row>
    <row r="719" spans="1:1" ht="12.75" hidden="1" x14ac:dyDescent="0.2">
      <c r="A719" s="7"/>
    </row>
    <row r="720" spans="1:1" ht="12.75" hidden="1" x14ac:dyDescent="0.2">
      <c r="A720" s="7"/>
    </row>
    <row r="721" spans="1:1" ht="12.75" hidden="1" x14ac:dyDescent="0.2">
      <c r="A721" s="7"/>
    </row>
    <row r="722" spans="1:1" ht="12.75" hidden="1" x14ac:dyDescent="0.2">
      <c r="A722" s="7"/>
    </row>
    <row r="723" spans="1:1" ht="12.75" hidden="1" x14ac:dyDescent="0.2">
      <c r="A723" s="7"/>
    </row>
    <row r="724" spans="1:1" ht="12.75" hidden="1" x14ac:dyDescent="0.2">
      <c r="A724" s="7"/>
    </row>
    <row r="725" spans="1:1" ht="12.75" hidden="1" x14ac:dyDescent="0.2">
      <c r="A725" s="7"/>
    </row>
    <row r="726" spans="1:1" ht="12.75" hidden="1" x14ac:dyDescent="0.2">
      <c r="A726" s="7"/>
    </row>
    <row r="727" spans="1:1" ht="12.75" hidden="1" x14ac:dyDescent="0.2">
      <c r="A727" s="7"/>
    </row>
    <row r="728" spans="1:1" ht="12.75" hidden="1" x14ac:dyDescent="0.2">
      <c r="A728" s="7"/>
    </row>
    <row r="729" spans="1:1" ht="12.75" hidden="1" x14ac:dyDescent="0.2">
      <c r="A729" s="7"/>
    </row>
    <row r="730" spans="1:1" ht="12.75" hidden="1" x14ac:dyDescent="0.2">
      <c r="A730" s="7"/>
    </row>
    <row r="731" spans="1:1" ht="12.75" hidden="1" x14ac:dyDescent="0.2">
      <c r="A731" s="7"/>
    </row>
    <row r="732" spans="1:1" ht="12.75" hidden="1" x14ac:dyDescent="0.2">
      <c r="A732" s="7"/>
    </row>
    <row r="733" spans="1:1" ht="12.75" hidden="1" x14ac:dyDescent="0.2">
      <c r="A733" s="7"/>
    </row>
    <row r="734" spans="1:1" ht="12.75" hidden="1" x14ac:dyDescent="0.2">
      <c r="A734" s="7"/>
    </row>
    <row r="735" spans="1:1" ht="12.75" hidden="1" x14ac:dyDescent="0.2">
      <c r="A735" s="7"/>
    </row>
    <row r="736" spans="1:1" ht="12.75" hidden="1" x14ac:dyDescent="0.2">
      <c r="A736" s="7"/>
    </row>
    <row r="737" spans="1:1" ht="12.75" hidden="1" x14ac:dyDescent="0.2">
      <c r="A737" s="7"/>
    </row>
    <row r="738" spans="1:1" ht="12.75" hidden="1" x14ac:dyDescent="0.2">
      <c r="A738" s="7"/>
    </row>
    <row r="739" spans="1:1" ht="12.75" hidden="1" x14ac:dyDescent="0.2">
      <c r="A739" s="7"/>
    </row>
    <row r="740" spans="1:1" ht="12.75" hidden="1" x14ac:dyDescent="0.2">
      <c r="A740" s="7"/>
    </row>
    <row r="741" spans="1:1" ht="12.75" hidden="1" x14ac:dyDescent="0.2">
      <c r="A741" s="7"/>
    </row>
    <row r="742" spans="1:1" ht="12.75" hidden="1" x14ac:dyDescent="0.2">
      <c r="A742" s="7"/>
    </row>
    <row r="743" spans="1:1" ht="12.75" hidden="1" x14ac:dyDescent="0.2">
      <c r="A743" s="7"/>
    </row>
    <row r="744" spans="1:1" ht="12.75" hidden="1" x14ac:dyDescent="0.2">
      <c r="A744" s="7"/>
    </row>
    <row r="745" spans="1:1" ht="12.75" hidden="1" x14ac:dyDescent="0.2">
      <c r="A745" s="7"/>
    </row>
    <row r="746" spans="1:1" ht="12.75" hidden="1" x14ac:dyDescent="0.2">
      <c r="A746" s="7"/>
    </row>
    <row r="747" spans="1:1" ht="12.75" hidden="1" x14ac:dyDescent="0.2">
      <c r="A747" s="7"/>
    </row>
    <row r="748" spans="1:1" ht="12.75" hidden="1" x14ac:dyDescent="0.2">
      <c r="A748" s="7"/>
    </row>
    <row r="749" spans="1:1" ht="12.75" hidden="1" x14ac:dyDescent="0.2">
      <c r="A749" s="7"/>
    </row>
    <row r="750" spans="1:1" ht="12.75" hidden="1" x14ac:dyDescent="0.2">
      <c r="A750" s="7"/>
    </row>
    <row r="751" spans="1:1" ht="12.75" hidden="1" x14ac:dyDescent="0.2">
      <c r="A751" s="7"/>
    </row>
    <row r="752" spans="1:1" ht="12.75" hidden="1" x14ac:dyDescent="0.2">
      <c r="A752" s="7"/>
    </row>
    <row r="753" spans="1:1" ht="12.75" hidden="1" x14ac:dyDescent="0.2">
      <c r="A753" s="7"/>
    </row>
    <row r="754" spans="1:1" ht="12.75" hidden="1" x14ac:dyDescent="0.2">
      <c r="A754" s="7"/>
    </row>
    <row r="755" spans="1:1" ht="12.75" hidden="1" x14ac:dyDescent="0.2">
      <c r="A755" s="7"/>
    </row>
    <row r="756" spans="1:1" ht="12.75" hidden="1" x14ac:dyDescent="0.2">
      <c r="A756" s="7"/>
    </row>
    <row r="757" spans="1:1" ht="12.75" hidden="1" x14ac:dyDescent="0.2">
      <c r="A757" s="7"/>
    </row>
    <row r="758" spans="1:1" ht="12.75" hidden="1" x14ac:dyDescent="0.2">
      <c r="A758" s="7"/>
    </row>
    <row r="759" spans="1:1" ht="12.75" hidden="1" x14ac:dyDescent="0.2">
      <c r="A759" s="7"/>
    </row>
    <row r="760" spans="1:1" ht="12.75" hidden="1" x14ac:dyDescent="0.2">
      <c r="A760" s="7"/>
    </row>
    <row r="761" spans="1:1" ht="12.75" hidden="1" x14ac:dyDescent="0.2">
      <c r="A761" s="7"/>
    </row>
    <row r="762" spans="1:1" ht="12.75" hidden="1" x14ac:dyDescent="0.2">
      <c r="A762" s="7"/>
    </row>
    <row r="763" spans="1:1" ht="12.75" hidden="1" x14ac:dyDescent="0.2">
      <c r="A763" s="7"/>
    </row>
    <row r="764" spans="1:1" ht="12.75" hidden="1" x14ac:dyDescent="0.2">
      <c r="A764" s="7"/>
    </row>
    <row r="765" spans="1:1" ht="12.75" hidden="1" x14ac:dyDescent="0.2">
      <c r="A765" s="7"/>
    </row>
    <row r="766" spans="1:1" ht="12.75" hidden="1" x14ac:dyDescent="0.2">
      <c r="A766" s="7"/>
    </row>
    <row r="767" spans="1:1" ht="12.75" hidden="1" x14ac:dyDescent="0.2">
      <c r="A767" s="7"/>
    </row>
    <row r="768" spans="1:1" ht="12.75" hidden="1" x14ac:dyDescent="0.2">
      <c r="A768" s="7"/>
    </row>
    <row r="769" spans="1:1" ht="12.75" hidden="1" x14ac:dyDescent="0.2">
      <c r="A769" s="7"/>
    </row>
    <row r="770" spans="1:1" ht="12.75" hidden="1" x14ac:dyDescent="0.2">
      <c r="A770" s="7"/>
    </row>
    <row r="771" spans="1:1" ht="12.75" hidden="1" x14ac:dyDescent="0.2">
      <c r="A771" s="7"/>
    </row>
    <row r="772" spans="1:1" ht="12.75" hidden="1" x14ac:dyDescent="0.2">
      <c r="A772" s="7"/>
    </row>
    <row r="773" spans="1:1" ht="12.75" hidden="1" x14ac:dyDescent="0.2">
      <c r="A773" s="7"/>
    </row>
    <row r="774" spans="1:1" ht="12.75" hidden="1" x14ac:dyDescent="0.2">
      <c r="A774" s="7"/>
    </row>
    <row r="775" spans="1:1" ht="12.75" hidden="1" x14ac:dyDescent="0.2">
      <c r="A775" s="7"/>
    </row>
    <row r="776" spans="1:1" ht="12.75" hidden="1" x14ac:dyDescent="0.2">
      <c r="A776" s="7"/>
    </row>
    <row r="777" spans="1:1" ht="12.75" hidden="1" x14ac:dyDescent="0.2">
      <c r="A777" s="7"/>
    </row>
    <row r="778" spans="1:1" ht="12.75" hidden="1" x14ac:dyDescent="0.2">
      <c r="A778" s="7"/>
    </row>
    <row r="779" spans="1:1" ht="12.75" hidden="1" x14ac:dyDescent="0.2">
      <c r="A779" s="7"/>
    </row>
    <row r="780" spans="1:1" ht="12.75" hidden="1" x14ac:dyDescent="0.2">
      <c r="A780" s="7"/>
    </row>
    <row r="781" spans="1:1" ht="12.75" hidden="1" x14ac:dyDescent="0.2">
      <c r="A781" s="7"/>
    </row>
    <row r="782" spans="1:1" ht="12.75" hidden="1" x14ac:dyDescent="0.2">
      <c r="A782" s="7"/>
    </row>
    <row r="783" spans="1:1" ht="12.75" hidden="1" x14ac:dyDescent="0.2">
      <c r="A783" s="7"/>
    </row>
    <row r="784" spans="1:1" ht="12.75" hidden="1" x14ac:dyDescent="0.2">
      <c r="A784" s="7"/>
    </row>
    <row r="785" spans="1:1" ht="12.75" hidden="1" x14ac:dyDescent="0.2">
      <c r="A785" s="7"/>
    </row>
    <row r="786" spans="1:1" ht="12.75" hidden="1" x14ac:dyDescent="0.2">
      <c r="A786" s="7"/>
    </row>
    <row r="787" spans="1:1" ht="12.75" hidden="1" x14ac:dyDescent="0.2">
      <c r="A787" s="7"/>
    </row>
    <row r="788" spans="1:1" ht="12.75" hidden="1" x14ac:dyDescent="0.2">
      <c r="A788" s="7"/>
    </row>
    <row r="789" spans="1:1" ht="12.75" hidden="1" x14ac:dyDescent="0.2">
      <c r="A789" s="7"/>
    </row>
    <row r="790" spans="1:1" ht="12.75" hidden="1" x14ac:dyDescent="0.2">
      <c r="A790" s="7"/>
    </row>
    <row r="791" spans="1:1" ht="12.75" hidden="1" x14ac:dyDescent="0.2">
      <c r="A791" s="7"/>
    </row>
    <row r="792" spans="1:1" ht="12.75" hidden="1" x14ac:dyDescent="0.2">
      <c r="A792" s="7"/>
    </row>
    <row r="793" spans="1:1" ht="12.75" hidden="1" x14ac:dyDescent="0.2">
      <c r="A793" s="7"/>
    </row>
    <row r="794" spans="1:1" ht="12.75" hidden="1" x14ac:dyDescent="0.2">
      <c r="A794" s="7"/>
    </row>
    <row r="795" spans="1:1" ht="12.75" hidden="1" x14ac:dyDescent="0.2">
      <c r="A795" s="7"/>
    </row>
    <row r="796" spans="1:1" ht="12.75" hidden="1" x14ac:dyDescent="0.2">
      <c r="A796" s="7"/>
    </row>
    <row r="797" spans="1:1" ht="12.75" hidden="1" x14ac:dyDescent="0.2">
      <c r="A797" s="7"/>
    </row>
    <row r="798" spans="1:1" ht="12.75" hidden="1" x14ac:dyDescent="0.2">
      <c r="A798" s="7"/>
    </row>
    <row r="799" spans="1:1" ht="12.75" hidden="1" x14ac:dyDescent="0.2">
      <c r="A799" s="7"/>
    </row>
    <row r="800" spans="1:1" ht="12.75" hidden="1" x14ac:dyDescent="0.2">
      <c r="A800" s="7"/>
    </row>
    <row r="801" spans="1:1" ht="12.75" hidden="1" x14ac:dyDescent="0.2">
      <c r="A801" s="7"/>
    </row>
    <row r="802" spans="1:1" ht="12.75" hidden="1" x14ac:dyDescent="0.2">
      <c r="A802" s="7"/>
    </row>
    <row r="803" spans="1:1" ht="12.75" hidden="1" x14ac:dyDescent="0.2">
      <c r="A803" s="7"/>
    </row>
    <row r="804" spans="1:1" ht="12.75" hidden="1" x14ac:dyDescent="0.2">
      <c r="A804" s="7"/>
    </row>
    <row r="805" spans="1:1" ht="12.75" hidden="1" x14ac:dyDescent="0.2">
      <c r="A805" s="7"/>
    </row>
    <row r="806" spans="1:1" ht="12.75" hidden="1" x14ac:dyDescent="0.2">
      <c r="A806" s="7"/>
    </row>
    <row r="807" spans="1:1" ht="12.75" hidden="1" x14ac:dyDescent="0.2">
      <c r="A807" s="7"/>
    </row>
    <row r="808" spans="1:1" ht="12.75" hidden="1" x14ac:dyDescent="0.2">
      <c r="A808" s="7"/>
    </row>
    <row r="809" spans="1:1" ht="12.75" hidden="1" x14ac:dyDescent="0.2">
      <c r="A809" s="7"/>
    </row>
    <row r="810" spans="1:1" ht="12.75" hidden="1" x14ac:dyDescent="0.2">
      <c r="A810" s="7"/>
    </row>
    <row r="811" spans="1:1" ht="12.75" hidden="1" x14ac:dyDescent="0.2">
      <c r="A811" s="7"/>
    </row>
    <row r="812" spans="1:1" ht="12.75" hidden="1" x14ac:dyDescent="0.2">
      <c r="A812" s="7"/>
    </row>
    <row r="813" spans="1:1" ht="12.75" hidden="1" x14ac:dyDescent="0.2">
      <c r="A813" s="7"/>
    </row>
    <row r="814" spans="1:1" ht="12.75" hidden="1" x14ac:dyDescent="0.2">
      <c r="A814" s="7"/>
    </row>
    <row r="815" spans="1:1" ht="12.75" hidden="1" x14ac:dyDescent="0.2">
      <c r="A815" s="7"/>
    </row>
    <row r="816" spans="1:1" ht="12.75" hidden="1" x14ac:dyDescent="0.2">
      <c r="A816" s="7"/>
    </row>
    <row r="817" spans="1:1" ht="12.75" hidden="1" x14ac:dyDescent="0.2">
      <c r="A817" s="7"/>
    </row>
    <row r="818" spans="1:1" ht="12.75" hidden="1" x14ac:dyDescent="0.2">
      <c r="A818" s="7"/>
    </row>
    <row r="819" spans="1:1" ht="12.75" hidden="1" x14ac:dyDescent="0.2">
      <c r="A819" s="7"/>
    </row>
    <row r="820" spans="1:1" ht="12.75" hidden="1" x14ac:dyDescent="0.2">
      <c r="A820" s="7"/>
    </row>
    <row r="821" spans="1:1" ht="12.75" hidden="1" x14ac:dyDescent="0.2">
      <c r="A821" s="7"/>
    </row>
    <row r="822" spans="1:1" ht="12.75" hidden="1" x14ac:dyDescent="0.2">
      <c r="A822" s="7"/>
    </row>
    <row r="823" spans="1:1" ht="12.75" hidden="1" x14ac:dyDescent="0.2">
      <c r="A823" s="7"/>
    </row>
    <row r="824" spans="1:1" ht="12.75" hidden="1" x14ac:dyDescent="0.2">
      <c r="A824" s="7"/>
    </row>
    <row r="825" spans="1:1" ht="12.75" hidden="1" x14ac:dyDescent="0.2">
      <c r="A825" s="7"/>
    </row>
    <row r="826" spans="1:1" ht="12.75" hidden="1" x14ac:dyDescent="0.2">
      <c r="A826" s="7"/>
    </row>
    <row r="827" spans="1:1" ht="12.75" hidden="1" x14ac:dyDescent="0.2">
      <c r="A827" s="7"/>
    </row>
    <row r="828" spans="1:1" ht="12.75" hidden="1" x14ac:dyDescent="0.2">
      <c r="A828" s="7"/>
    </row>
    <row r="829" spans="1:1" ht="12.75" hidden="1" x14ac:dyDescent="0.2">
      <c r="A829" s="7"/>
    </row>
    <row r="830" spans="1:1" ht="12.75" hidden="1" x14ac:dyDescent="0.2">
      <c r="A830" s="7"/>
    </row>
    <row r="831" spans="1:1" ht="12.75" hidden="1" x14ac:dyDescent="0.2">
      <c r="A831" s="7"/>
    </row>
    <row r="832" spans="1:1" ht="12.75" hidden="1" x14ac:dyDescent="0.2">
      <c r="A832" s="7"/>
    </row>
    <row r="833" spans="1:1" ht="12.75" hidden="1" x14ac:dyDescent="0.2">
      <c r="A833" s="7"/>
    </row>
    <row r="834" spans="1:1" ht="12.75" hidden="1" x14ac:dyDescent="0.2">
      <c r="A834" s="7"/>
    </row>
    <row r="835" spans="1:1" ht="12.75" hidden="1" x14ac:dyDescent="0.2">
      <c r="A835" s="7"/>
    </row>
    <row r="836" spans="1:1" ht="12.75" hidden="1" x14ac:dyDescent="0.2">
      <c r="A836" s="7"/>
    </row>
    <row r="837" spans="1:1" ht="12.75" hidden="1" x14ac:dyDescent="0.2">
      <c r="A837" s="7"/>
    </row>
    <row r="838" spans="1:1" ht="12.75" hidden="1" x14ac:dyDescent="0.2">
      <c r="A838" s="7"/>
    </row>
    <row r="839" spans="1:1" ht="12.75" hidden="1" x14ac:dyDescent="0.2">
      <c r="A839" s="7"/>
    </row>
    <row r="840" spans="1:1" ht="12.75" hidden="1" x14ac:dyDescent="0.2">
      <c r="A840" s="7"/>
    </row>
    <row r="841" spans="1:1" ht="12.75" hidden="1" x14ac:dyDescent="0.2">
      <c r="A841" s="7"/>
    </row>
    <row r="842" spans="1:1" ht="12.75" hidden="1" x14ac:dyDescent="0.2">
      <c r="A842" s="7"/>
    </row>
    <row r="843" spans="1:1" ht="12.75" hidden="1" x14ac:dyDescent="0.2">
      <c r="A843" s="7"/>
    </row>
    <row r="844" spans="1:1" ht="12.75" hidden="1" x14ac:dyDescent="0.2">
      <c r="A844" s="7"/>
    </row>
    <row r="845" spans="1:1" ht="12.75" hidden="1" x14ac:dyDescent="0.2">
      <c r="A845" s="7"/>
    </row>
    <row r="846" spans="1:1" ht="12.75" hidden="1" x14ac:dyDescent="0.2">
      <c r="A846" s="7"/>
    </row>
    <row r="847" spans="1:1" ht="12.75" hidden="1" x14ac:dyDescent="0.2">
      <c r="A847" s="7"/>
    </row>
    <row r="848" spans="1:1" ht="12.75" hidden="1" x14ac:dyDescent="0.2">
      <c r="A848" s="7"/>
    </row>
    <row r="849" spans="1:1" ht="12.75" hidden="1" x14ac:dyDescent="0.2">
      <c r="A849" s="7"/>
    </row>
    <row r="850" spans="1:1" ht="12.75" hidden="1" x14ac:dyDescent="0.2">
      <c r="A850" s="7"/>
    </row>
    <row r="851" spans="1:1" ht="12.75" hidden="1" x14ac:dyDescent="0.2">
      <c r="A851" s="7"/>
    </row>
    <row r="852" spans="1:1" ht="12.75" hidden="1" x14ac:dyDescent="0.2">
      <c r="A852" s="7"/>
    </row>
    <row r="853" spans="1:1" ht="12.75" hidden="1" x14ac:dyDescent="0.2">
      <c r="A853" s="7"/>
    </row>
    <row r="854" spans="1:1" ht="12.75" hidden="1" x14ac:dyDescent="0.2">
      <c r="A854" s="7"/>
    </row>
    <row r="855" spans="1:1" ht="12.75" hidden="1" x14ac:dyDescent="0.2">
      <c r="A855" s="7"/>
    </row>
    <row r="856" spans="1:1" ht="12.75" hidden="1" x14ac:dyDescent="0.2">
      <c r="A856" s="7"/>
    </row>
    <row r="857" spans="1:1" ht="12.75" hidden="1" x14ac:dyDescent="0.2">
      <c r="A857" s="7"/>
    </row>
    <row r="858" spans="1:1" ht="12.75" hidden="1" x14ac:dyDescent="0.2">
      <c r="A858" s="7"/>
    </row>
    <row r="859" spans="1:1" ht="12.75" hidden="1" x14ac:dyDescent="0.2">
      <c r="A859" s="7"/>
    </row>
    <row r="860" spans="1:1" ht="12.75" hidden="1" x14ac:dyDescent="0.2">
      <c r="A860" s="7"/>
    </row>
    <row r="861" spans="1:1" ht="12.75" hidden="1" x14ac:dyDescent="0.2">
      <c r="A861" s="7"/>
    </row>
    <row r="862" spans="1:1" ht="12.75" hidden="1" x14ac:dyDescent="0.2">
      <c r="A862" s="7"/>
    </row>
    <row r="863" spans="1:1" ht="12.75" hidden="1" x14ac:dyDescent="0.2">
      <c r="A863" s="7"/>
    </row>
    <row r="864" spans="1:1" ht="12.75" hidden="1" x14ac:dyDescent="0.2">
      <c r="A864" s="7"/>
    </row>
    <row r="865" spans="1:1" ht="12.75" hidden="1" x14ac:dyDescent="0.2">
      <c r="A865" s="7"/>
    </row>
    <row r="866" spans="1:1" ht="12.75" hidden="1" x14ac:dyDescent="0.2">
      <c r="A866" s="7"/>
    </row>
    <row r="867" spans="1:1" ht="12.75" hidden="1" x14ac:dyDescent="0.2">
      <c r="A867" s="7"/>
    </row>
    <row r="868" spans="1:1" ht="12.75" hidden="1" x14ac:dyDescent="0.2">
      <c r="A868" s="7"/>
    </row>
    <row r="869" spans="1:1" ht="12.75" hidden="1" x14ac:dyDescent="0.2">
      <c r="A869" s="7"/>
    </row>
    <row r="870" spans="1:1" ht="12.75" hidden="1" x14ac:dyDescent="0.2">
      <c r="A870" s="7"/>
    </row>
    <row r="871" spans="1:1" ht="12.75" hidden="1" x14ac:dyDescent="0.2">
      <c r="A871" s="7"/>
    </row>
    <row r="872" spans="1:1" ht="12.75" hidden="1" x14ac:dyDescent="0.2">
      <c r="A872" s="7"/>
    </row>
    <row r="873" spans="1:1" ht="12.75" hidden="1" x14ac:dyDescent="0.2">
      <c r="A873" s="7"/>
    </row>
    <row r="874" spans="1:1" ht="12.75" hidden="1" x14ac:dyDescent="0.2">
      <c r="A874" s="7"/>
    </row>
    <row r="875" spans="1:1" ht="12.75" hidden="1" x14ac:dyDescent="0.2">
      <c r="A875" s="7"/>
    </row>
    <row r="876" spans="1:1" ht="12.75" hidden="1" x14ac:dyDescent="0.2">
      <c r="A876" s="7"/>
    </row>
    <row r="877" spans="1:1" ht="12.75" hidden="1" x14ac:dyDescent="0.2">
      <c r="A877" s="7"/>
    </row>
    <row r="878" spans="1:1" ht="12.75" hidden="1" x14ac:dyDescent="0.2">
      <c r="A878" s="7"/>
    </row>
    <row r="879" spans="1:1" ht="12.75" hidden="1" x14ac:dyDescent="0.2">
      <c r="A879" s="7"/>
    </row>
    <row r="880" spans="1:1" ht="12.75" hidden="1" x14ac:dyDescent="0.2">
      <c r="A880" s="7"/>
    </row>
    <row r="881" spans="1:1" ht="12.75" hidden="1" x14ac:dyDescent="0.2">
      <c r="A881" s="7"/>
    </row>
    <row r="882" spans="1:1" ht="12.75" hidden="1" x14ac:dyDescent="0.2">
      <c r="A882" s="7"/>
    </row>
    <row r="883" spans="1:1" ht="12.75" hidden="1" x14ac:dyDescent="0.2">
      <c r="A883" s="7"/>
    </row>
    <row r="884" spans="1:1" ht="12.75" hidden="1" x14ac:dyDescent="0.2">
      <c r="A884" s="7"/>
    </row>
    <row r="885" spans="1:1" ht="12.75" hidden="1" x14ac:dyDescent="0.2">
      <c r="A885" s="7"/>
    </row>
    <row r="886" spans="1:1" ht="12.75" hidden="1" x14ac:dyDescent="0.2">
      <c r="A886" s="7"/>
    </row>
    <row r="887" spans="1:1" ht="12.75" hidden="1" x14ac:dyDescent="0.2">
      <c r="A887" s="7"/>
    </row>
    <row r="888" spans="1:1" ht="12.75" hidden="1" x14ac:dyDescent="0.2">
      <c r="A888" s="7"/>
    </row>
    <row r="889" spans="1:1" ht="12.75" hidden="1" x14ac:dyDescent="0.2">
      <c r="A889" s="7"/>
    </row>
    <row r="890" spans="1:1" ht="12.75" hidden="1" x14ac:dyDescent="0.2">
      <c r="A890" s="7"/>
    </row>
    <row r="891" spans="1:1" ht="12.75" hidden="1" x14ac:dyDescent="0.2">
      <c r="A891" s="7"/>
    </row>
    <row r="892" spans="1:1" ht="12.75" hidden="1" x14ac:dyDescent="0.2">
      <c r="A892" s="7"/>
    </row>
    <row r="893" spans="1:1" ht="12.75" hidden="1" x14ac:dyDescent="0.2">
      <c r="A893" s="7"/>
    </row>
    <row r="894" spans="1:1" ht="12.75" hidden="1" x14ac:dyDescent="0.2">
      <c r="A894" s="7"/>
    </row>
    <row r="895" spans="1:1" ht="12.75" hidden="1" x14ac:dyDescent="0.2">
      <c r="A895" s="7"/>
    </row>
    <row r="896" spans="1:1" ht="12.75" hidden="1" x14ac:dyDescent="0.2">
      <c r="A896" s="7"/>
    </row>
    <row r="897" spans="1:1" ht="12.75" hidden="1" x14ac:dyDescent="0.2">
      <c r="A897" s="7"/>
    </row>
    <row r="898" spans="1:1" ht="12.75" hidden="1" x14ac:dyDescent="0.2">
      <c r="A898" s="7"/>
    </row>
    <row r="899" spans="1:1" ht="12.75" hidden="1" x14ac:dyDescent="0.2">
      <c r="A899" s="7"/>
    </row>
    <row r="900" spans="1:1" ht="12.75" hidden="1" x14ac:dyDescent="0.2">
      <c r="A900" s="7"/>
    </row>
    <row r="901" spans="1:1" ht="12.75" hidden="1" x14ac:dyDescent="0.2">
      <c r="A901" s="7"/>
    </row>
    <row r="902" spans="1:1" ht="12.75" hidden="1" x14ac:dyDescent="0.2">
      <c r="A902" s="7"/>
    </row>
    <row r="903" spans="1:1" ht="12.75" hidden="1" x14ac:dyDescent="0.2">
      <c r="A903" s="7"/>
    </row>
    <row r="904" spans="1:1" ht="12.75" hidden="1" x14ac:dyDescent="0.2">
      <c r="A904" s="7"/>
    </row>
    <row r="905" spans="1:1" ht="12.75" hidden="1" x14ac:dyDescent="0.2">
      <c r="A905" s="7"/>
    </row>
    <row r="906" spans="1:1" ht="12.75" hidden="1" x14ac:dyDescent="0.2">
      <c r="A906" s="7"/>
    </row>
    <row r="907" spans="1:1" ht="12.75" hidden="1" x14ac:dyDescent="0.2">
      <c r="A907" s="7"/>
    </row>
    <row r="908" spans="1:1" ht="12.75" hidden="1" x14ac:dyDescent="0.2">
      <c r="A908" s="7"/>
    </row>
    <row r="909" spans="1:1" ht="12.75" hidden="1" x14ac:dyDescent="0.2">
      <c r="A909" s="7"/>
    </row>
    <row r="910" spans="1:1" ht="12.75" hidden="1" x14ac:dyDescent="0.2">
      <c r="A910" s="7"/>
    </row>
    <row r="911" spans="1:1" ht="12.75" hidden="1" x14ac:dyDescent="0.2">
      <c r="A911" s="7"/>
    </row>
    <row r="912" spans="1:1" ht="12.75" hidden="1" x14ac:dyDescent="0.2">
      <c r="A912" s="7"/>
    </row>
    <row r="913" spans="1:1" ht="12.75" hidden="1" x14ac:dyDescent="0.2">
      <c r="A913" s="7"/>
    </row>
    <row r="914" spans="1:1" ht="12.75" hidden="1" x14ac:dyDescent="0.2">
      <c r="A914" s="7"/>
    </row>
    <row r="915" spans="1:1" ht="12.75" hidden="1" x14ac:dyDescent="0.2">
      <c r="A915" s="7"/>
    </row>
    <row r="916" spans="1:1" ht="12.75" hidden="1" x14ac:dyDescent="0.2">
      <c r="A916" s="7"/>
    </row>
    <row r="917" spans="1:1" ht="12.75" hidden="1" x14ac:dyDescent="0.2">
      <c r="A917" s="7"/>
    </row>
    <row r="918" spans="1:1" ht="12.75" hidden="1" x14ac:dyDescent="0.2">
      <c r="A918" s="7"/>
    </row>
    <row r="919" spans="1:1" ht="12.75" hidden="1" x14ac:dyDescent="0.2">
      <c r="A919" s="7"/>
    </row>
    <row r="920" spans="1:1" ht="12.75" hidden="1" x14ac:dyDescent="0.2">
      <c r="A920" s="7"/>
    </row>
    <row r="921" spans="1:1" ht="12.75" hidden="1" x14ac:dyDescent="0.2">
      <c r="A921" s="7"/>
    </row>
    <row r="922" spans="1:1" ht="12.75" hidden="1" x14ac:dyDescent="0.2">
      <c r="A922" s="7"/>
    </row>
    <row r="923" spans="1:1" ht="12.75" hidden="1" x14ac:dyDescent="0.2">
      <c r="A923" s="7"/>
    </row>
    <row r="924" spans="1:1" ht="12.75" hidden="1" x14ac:dyDescent="0.2">
      <c r="A924" s="7"/>
    </row>
    <row r="925" spans="1:1" ht="12.75" hidden="1" x14ac:dyDescent="0.2">
      <c r="A925" s="7"/>
    </row>
    <row r="926" spans="1:1" ht="12.75" hidden="1" x14ac:dyDescent="0.2">
      <c r="A926" s="7"/>
    </row>
    <row r="927" spans="1:1" ht="12.75" hidden="1" x14ac:dyDescent="0.2">
      <c r="A927" s="7"/>
    </row>
    <row r="928" spans="1:1" ht="12.75" hidden="1" x14ac:dyDescent="0.2">
      <c r="A928" s="7"/>
    </row>
    <row r="929" spans="1:1" ht="12.75" hidden="1" x14ac:dyDescent="0.2">
      <c r="A929" s="7"/>
    </row>
    <row r="930" spans="1:1" ht="12.75" hidden="1" x14ac:dyDescent="0.2">
      <c r="A930" s="7"/>
    </row>
    <row r="931" spans="1:1" ht="12.75" hidden="1" x14ac:dyDescent="0.2">
      <c r="A931" s="7"/>
    </row>
    <row r="932" spans="1:1" ht="12.75" hidden="1" x14ac:dyDescent="0.2">
      <c r="A932" s="7"/>
    </row>
    <row r="933" spans="1:1" ht="12.75" hidden="1" x14ac:dyDescent="0.2">
      <c r="A933" s="7"/>
    </row>
    <row r="934" spans="1:1" ht="12.75" hidden="1" x14ac:dyDescent="0.2">
      <c r="A934" s="7"/>
    </row>
    <row r="935" spans="1:1" ht="12.75" hidden="1" x14ac:dyDescent="0.2">
      <c r="A935" s="7"/>
    </row>
    <row r="936" spans="1:1" ht="12.75" hidden="1" x14ac:dyDescent="0.2">
      <c r="A936" s="7"/>
    </row>
    <row r="937" spans="1:1" ht="12.75" hidden="1" x14ac:dyDescent="0.2">
      <c r="A937" s="7"/>
    </row>
    <row r="938" spans="1:1" ht="12.75" hidden="1" x14ac:dyDescent="0.2">
      <c r="A938" s="7"/>
    </row>
    <row r="939" spans="1:1" ht="12.75" hidden="1" x14ac:dyDescent="0.2">
      <c r="A939" s="7"/>
    </row>
    <row r="940" spans="1:1" ht="12.75" hidden="1" x14ac:dyDescent="0.2">
      <c r="A940" s="7"/>
    </row>
    <row r="941" spans="1:1" ht="12.75" hidden="1" x14ac:dyDescent="0.2">
      <c r="A941" s="7"/>
    </row>
    <row r="942" spans="1:1" ht="12.75" hidden="1" x14ac:dyDescent="0.2">
      <c r="A942" s="7"/>
    </row>
    <row r="943" spans="1:1" ht="12.75" hidden="1" x14ac:dyDescent="0.2">
      <c r="A943" s="7"/>
    </row>
    <row r="944" spans="1:1" ht="12.75" hidden="1" x14ac:dyDescent="0.2">
      <c r="A944" s="7"/>
    </row>
    <row r="945" spans="1:1" ht="12.75" hidden="1" x14ac:dyDescent="0.2">
      <c r="A945" s="7"/>
    </row>
    <row r="946" spans="1:1" ht="12.75" hidden="1" x14ac:dyDescent="0.2">
      <c r="A946" s="7"/>
    </row>
    <row r="947" spans="1:1" ht="12.75" hidden="1" x14ac:dyDescent="0.2">
      <c r="A947" s="7"/>
    </row>
    <row r="948" spans="1:1" ht="12.75" hidden="1" x14ac:dyDescent="0.2">
      <c r="A948" s="7"/>
    </row>
    <row r="949" spans="1:1" ht="12.75" hidden="1" x14ac:dyDescent="0.2">
      <c r="A949" s="7"/>
    </row>
    <row r="950" spans="1:1" ht="12.75" hidden="1" x14ac:dyDescent="0.2">
      <c r="A950" s="7"/>
    </row>
    <row r="951" spans="1:1" ht="12.75" hidden="1" x14ac:dyDescent="0.2">
      <c r="A951" s="7"/>
    </row>
    <row r="952" spans="1:1" ht="12.75" hidden="1" x14ac:dyDescent="0.2">
      <c r="A952" s="7"/>
    </row>
    <row r="953" spans="1:1" ht="12.75" hidden="1" x14ac:dyDescent="0.2">
      <c r="A953" s="7"/>
    </row>
    <row r="954" spans="1:1" ht="12.75" hidden="1" x14ac:dyDescent="0.2">
      <c r="A954" s="7"/>
    </row>
    <row r="955" spans="1:1" ht="12.75" hidden="1" x14ac:dyDescent="0.2">
      <c r="A955" s="7"/>
    </row>
    <row r="956" spans="1:1" ht="12.75" hidden="1" x14ac:dyDescent="0.2">
      <c r="A956" s="7"/>
    </row>
    <row r="957" spans="1:1" ht="12.75" hidden="1" x14ac:dyDescent="0.2">
      <c r="A957" s="7"/>
    </row>
    <row r="958" spans="1:1" ht="12.75" hidden="1" x14ac:dyDescent="0.2">
      <c r="A958" s="7"/>
    </row>
    <row r="959" spans="1:1" ht="12.75" hidden="1" x14ac:dyDescent="0.2">
      <c r="A959" s="7"/>
    </row>
    <row r="960" spans="1:1" ht="12.75" hidden="1" x14ac:dyDescent="0.2">
      <c r="A960" s="7"/>
    </row>
    <row r="961" spans="1:1" ht="12.75" hidden="1" x14ac:dyDescent="0.2">
      <c r="A961" s="7"/>
    </row>
    <row r="962" spans="1:1" ht="12.75" hidden="1" x14ac:dyDescent="0.2">
      <c r="A962" s="7"/>
    </row>
    <row r="963" spans="1:1" ht="12.75" hidden="1" x14ac:dyDescent="0.2">
      <c r="A963" s="7"/>
    </row>
    <row r="964" spans="1:1" ht="12.75" hidden="1" x14ac:dyDescent="0.2">
      <c r="A964" s="7"/>
    </row>
    <row r="965" spans="1:1" ht="12.75" hidden="1" x14ac:dyDescent="0.2">
      <c r="A965" s="7"/>
    </row>
    <row r="966" spans="1:1" ht="12.75" hidden="1" x14ac:dyDescent="0.2">
      <c r="A966" s="7"/>
    </row>
    <row r="967" spans="1:1" ht="12.75" hidden="1" x14ac:dyDescent="0.2">
      <c r="A967" s="7"/>
    </row>
    <row r="968" spans="1:1" ht="12.75" hidden="1" x14ac:dyDescent="0.2">
      <c r="A968" s="7"/>
    </row>
    <row r="969" spans="1:1" ht="12.75" hidden="1" x14ac:dyDescent="0.2">
      <c r="A969" s="7"/>
    </row>
    <row r="970" spans="1:1" ht="12.75" hidden="1" x14ac:dyDescent="0.2">
      <c r="A970" s="7"/>
    </row>
    <row r="971" spans="1:1" ht="12.75" hidden="1" x14ac:dyDescent="0.2">
      <c r="A971" s="7"/>
    </row>
    <row r="972" spans="1:1" ht="12.75" hidden="1" x14ac:dyDescent="0.2">
      <c r="A972" s="7"/>
    </row>
    <row r="973" spans="1:1" ht="12.75" hidden="1" x14ac:dyDescent="0.2">
      <c r="A973" s="7"/>
    </row>
    <row r="974" spans="1:1" ht="12.75" hidden="1" x14ac:dyDescent="0.2">
      <c r="A974" s="7"/>
    </row>
    <row r="975" spans="1:1" ht="12.75" hidden="1" x14ac:dyDescent="0.2">
      <c r="A975" s="7"/>
    </row>
    <row r="976" spans="1:1" ht="12.75" hidden="1" x14ac:dyDescent="0.2">
      <c r="A976" s="7"/>
    </row>
    <row r="977" spans="1:1" ht="12.75" hidden="1" x14ac:dyDescent="0.2">
      <c r="A977" s="7"/>
    </row>
    <row r="978" spans="1:1" ht="12.75" hidden="1" x14ac:dyDescent="0.2">
      <c r="A978" s="7"/>
    </row>
    <row r="979" spans="1:1" ht="12.75" hidden="1" x14ac:dyDescent="0.2">
      <c r="A979" s="7"/>
    </row>
    <row r="980" spans="1:1" ht="12.75" hidden="1" x14ac:dyDescent="0.2">
      <c r="A980" s="7"/>
    </row>
    <row r="981" spans="1:1" ht="12.75" hidden="1" x14ac:dyDescent="0.2">
      <c r="A981" s="7"/>
    </row>
    <row r="982" spans="1:1" ht="12.75" hidden="1" x14ac:dyDescent="0.2">
      <c r="A982" s="7"/>
    </row>
    <row r="983" spans="1:1" ht="12.75" hidden="1" x14ac:dyDescent="0.2">
      <c r="A983" s="7"/>
    </row>
    <row r="984" spans="1:1" ht="12.75" hidden="1" x14ac:dyDescent="0.2">
      <c r="A984" s="7"/>
    </row>
    <row r="985" spans="1:1" ht="12.75" hidden="1" x14ac:dyDescent="0.2">
      <c r="A985" s="7"/>
    </row>
    <row r="986" spans="1:1" ht="12.75" hidden="1" x14ac:dyDescent="0.2">
      <c r="A986" s="7"/>
    </row>
    <row r="987" spans="1:1" ht="12.75" hidden="1" x14ac:dyDescent="0.2">
      <c r="A987" s="7"/>
    </row>
    <row r="988" spans="1:1" ht="12.75" hidden="1" x14ac:dyDescent="0.2">
      <c r="A988" s="7"/>
    </row>
    <row r="989" spans="1:1" ht="12.75" hidden="1" x14ac:dyDescent="0.2">
      <c r="A989" s="7"/>
    </row>
    <row r="990" spans="1:1" ht="12.75" hidden="1" x14ac:dyDescent="0.2">
      <c r="A990" s="7"/>
    </row>
    <row r="991" spans="1:1" ht="12.75" hidden="1" x14ac:dyDescent="0.2">
      <c r="A991" s="7"/>
    </row>
    <row r="992" spans="1:1" ht="12.75" hidden="1" x14ac:dyDescent="0.2">
      <c r="A992" s="7"/>
    </row>
    <row r="993" spans="1:1" ht="12.75" hidden="1" x14ac:dyDescent="0.2">
      <c r="A993" s="7"/>
    </row>
    <row r="994" spans="1:1" ht="12.75" hidden="1" x14ac:dyDescent="0.2">
      <c r="A994" s="7"/>
    </row>
    <row r="995" spans="1:1" ht="12.75" hidden="1" x14ac:dyDescent="0.2">
      <c r="A995" s="7"/>
    </row>
    <row r="996" spans="1:1" ht="12.75" hidden="1" x14ac:dyDescent="0.2">
      <c r="A996" s="7"/>
    </row>
    <row r="997" spans="1:1" ht="12.75" hidden="1" x14ac:dyDescent="0.2">
      <c r="A997" s="7"/>
    </row>
    <row r="998" spans="1:1" ht="12.75" hidden="1" x14ac:dyDescent="0.2">
      <c r="A998" s="7"/>
    </row>
    <row r="999" spans="1:1" ht="12.75" hidden="1" x14ac:dyDescent="0.2">
      <c r="A999" s="7"/>
    </row>
    <row r="1000" spans="1:1" ht="12.75" hidden="1" x14ac:dyDescent="0.2">
      <c r="A1000" s="7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outlinePr summaryBelow="0" summaryRight="0"/>
  </sheetPr>
  <dimension ref="A1:Z35"/>
  <sheetViews>
    <sheetView zoomScaleNormal="100" workbookViewId="0">
      <selection sqref="A1:F1"/>
    </sheetView>
  </sheetViews>
  <sheetFormatPr defaultColWidth="0" defaultRowHeight="15.75" customHeight="1" zeroHeight="1" x14ac:dyDescent="0.2"/>
  <cols>
    <col min="1" max="1" width="18.5703125" bestFit="1" customWidth="1"/>
    <col min="2" max="2" width="15.5703125" customWidth="1"/>
    <col min="3" max="5" width="14.42578125" customWidth="1"/>
    <col min="6" max="6" width="7.140625" customWidth="1"/>
    <col min="7" max="26" width="0" hidden="1" customWidth="1"/>
    <col min="27" max="16384" width="14.42578125" hidden="1"/>
  </cols>
  <sheetData>
    <row r="1" spans="1:26" ht="50.25" customHeight="1" x14ac:dyDescent="0.2">
      <c r="A1" s="120" t="s">
        <v>332</v>
      </c>
      <c r="B1" s="120"/>
      <c r="C1" s="120"/>
      <c r="D1" s="120"/>
      <c r="E1" s="120"/>
      <c r="F1" s="120"/>
    </row>
    <row r="2" spans="1:26" ht="12.75" x14ac:dyDescent="0.2"/>
    <row r="3" spans="1:26" ht="66.75" customHeight="1" x14ac:dyDescent="0.2">
      <c r="A3" s="58" t="s">
        <v>29</v>
      </c>
      <c r="B3" s="58" t="s">
        <v>154</v>
      </c>
      <c r="C3" s="58" t="s">
        <v>155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5.75" customHeight="1" x14ac:dyDescent="0.2">
      <c r="A4" s="48" t="s">
        <v>156</v>
      </c>
      <c r="B4" s="57" t="s">
        <v>157</v>
      </c>
      <c r="C4" s="57" t="s">
        <v>158</v>
      </c>
    </row>
    <row r="5" spans="1:26" ht="15.75" customHeight="1" x14ac:dyDescent="0.2">
      <c r="A5" s="48" t="s">
        <v>27</v>
      </c>
      <c r="B5" s="57" t="s">
        <v>159</v>
      </c>
      <c r="C5" s="57">
        <v>578.96</v>
      </c>
    </row>
    <row r="6" spans="1:26" ht="15.75" customHeight="1" x14ac:dyDescent="0.2">
      <c r="A6" s="48" t="s">
        <v>31</v>
      </c>
      <c r="B6" s="57" t="s">
        <v>160</v>
      </c>
      <c r="C6" s="57" t="s">
        <v>161</v>
      </c>
    </row>
    <row r="7" spans="1:26" ht="15.75" customHeight="1" x14ac:dyDescent="0.2">
      <c r="A7" s="48" t="s">
        <v>32</v>
      </c>
      <c r="B7" s="57">
        <v>726.29</v>
      </c>
      <c r="C7" s="57">
        <v>0</v>
      </c>
    </row>
    <row r="8" spans="1:26" ht="15.75" customHeight="1" x14ac:dyDescent="0.2">
      <c r="A8" s="48" t="s">
        <v>162</v>
      </c>
      <c r="B8" s="57" t="s">
        <v>163</v>
      </c>
      <c r="C8" s="57" t="s">
        <v>164</v>
      </c>
    </row>
    <row r="9" spans="1:26" ht="15.75" customHeight="1" x14ac:dyDescent="0.2">
      <c r="A9" s="48" t="s">
        <v>34</v>
      </c>
      <c r="B9" s="57" t="s">
        <v>165</v>
      </c>
      <c r="C9" s="57" t="s">
        <v>166</v>
      </c>
    </row>
    <row r="10" spans="1:26" ht="15.75" customHeight="1" x14ac:dyDescent="0.2">
      <c r="A10" s="48" t="s">
        <v>35</v>
      </c>
      <c r="B10" s="57" t="s">
        <v>167</v>
      </c>
      <c r="C10" s="57" t="s">
        <v>168</v>
      </c>
    </row>
    <row r="11" spans="1:26" ht="15.75" customHeight="1" x14ac:dyDescent="0.2">
      <c r="A11" s="48" t="s">
        <v>36</v>
      </c>
      <c r="B11" s="57">
        <v>137.43</v>
      </c>
      <c r="C11" s="57">
        <v>618.45000000000005</v>
      </c>
    </row>
    <row r="12" spans="1:26" ht="15.75" customHeight="1" x14ac:dyDescent="0.2">
      <c r="A12" s="48" t="s">
        <v>37</v>
      </c>
      <c r="B12" s="57">
        <v>241.6</v>
      </c>
      <c r="C12" s="57">
        <v>27.91</v>
      </c>
    </row>
    <row r="13" spans="1:26" ht="15.75" customHeight="1" x14ac:dyDescent="0.2">
      <c r="A13" s="48" t="s">
        <v>38</v>
      </c>
      <c r="B13" s="57" t="s">
        <v>169</v>
      </c>
      <c r="C13" s="57" t="s">
        <v>170</v>
      </c>
    </row>
    <row r="14" spans="1:26" ht="15.75" customHeight="1" x14ac:dyDescent="0.2">
      <c r="A14" s="48" t="s">
        <v>39</v>
      </c>
      <c r="B14" s="57" t="s">
        <v>171</v>
      </c>
      <c r="C14" s="57" t="s">
        <v>172</v>
      </c>
    </row>
    <row r="15" spans="1:26" ht="15.75" customHeight="1" x14ac:dyDescent="0.2">
      <c r="A15" s="48" t="s">
        <v>40</v>
      </c>
      <c r="B15" s="57">
        <v>587.19000000000005</v>
      </c>
      <c r="C15" s="57">
        <v>0</v>
      </c>
    </row>
    <row r="16" spans="1:26" ht="15.75" customHeight="1" x14ac:dyDescent="0.2">
      <c r="A16" s="48" t="s">
        <v>41</v>
      </c>
      <c r="B16" s="57" t="s">
        <v>173</v>
      </c>
      <c r="C16" s="57" t="s">
        <v>174</v>
      </c>
    </row>
    <row r="17" spans="1:3" ht="15.75" customHeight="1" x14ac:dyDescent="0.2">
      <c r="A17" s="48" t="s">
        <v>42</v>
      </c>
      <c r="B17" s="57">
        <v>442.65</v>
      </c>
      <c r="C17" s="57">
        <v>32.96</v>
      </c>
    </row>
    <row r="18" spans="1:3" ht="15.75" customHeight="1" x14ac:dyDescent="0.2">
      <c r="A18" s="48" t="s">
        <v>43</v>
      </c>
      <c r="B18" s="57" t="s">
        <v>175</v>
      </c>
      <c r="C18" s="57" t="s">
        <v>176</v>
      </c>
    </row>
    <row r="19" spans="1:3" ht="15.75" customHeight="1" x14ac:dyDescent="0.2">
      <c r="A19" s="48" t="s">
        <v>44</v>
      </c>
      <c r="B19" s="57">
        <v>0</v>
      </c>
      <c r="C19" s="57">
        <v>0</v>
      </c>
    </row>
    <row r="20" spans="1:3" ht="15.75" customHeight="1" x14ac:dyDescent="0.2">
      <c r="A20" s="48" t="s">
        <v>45</v>
      </c>
      <c r="B20" s="57">
        <v>353.78</v>
      </c>
      <c r="C20" s="57">
        <v>353.78</v>
      </c>
    </row>
    <row r="21" spans="1:3" ht="15.75" customHeight="1" x14ac:dyDescent="0.2">
      <c r="A21" s="48" t="s">
        <v>46</v>
      </c>
      <c r="B21" s="57">
        <v>0</v>
      </c>
      <c r="C21" s="57">
        <v>102.39</v>
      </c>
    </row>
    <row r="22" spans="1:3" ht="15.75" customHeight="1" x14ac:dyDescent="0.2">
      <c r="A22" s="48" t="s">
        <v>47</v>
      </c>
      <c r="B22" s="57" t="s">
        <v>177</v>
      </c>
      <c r="C22" s="57" t="s">
        <v>178</v>
      </c>
    </row>
    <row r="23" spans="1:3" ht="15.75" customHeight="1" x14ac:dyDescent="0.2">
      <c r="A23" s="48" t="s">
        <v>48</v>
      </c>
      <c r="B23" s="57" t="s">
        <v>179</v>
      </c>
      <c r="C23" s="57" t="s">
        <v>180</v>
      </c>
    </row>
    <row r="24" spans="1:3" ht="15.75" customHeight="1" x14ac:dyDescent="0.2">
      <c r="A24" s="48" t="s">
        <v>49</v>
      </c>
      <c r="B24" s="57" t="s">
        <v>181</v>
      </c>
      <c r="C24" s="57" t="s">
        <v>182</v>
      </c>
    </row>
    <row r="25" spans="1:3" ht="15.75" customHeight="1" x14ac:dyDescent="0.2">
      <c r="A25" s="48" t="s">
        <v>50</v>
      </c>
      <c r="B25" s="57">
        <v>366.48</v>
      </c>
      <c r="C25" s="57">
        <v>0</v>
      </c>
    </row>
    <row r="26" spans="1:3" ht="15.75" customHeight="1" x14ac:dyDescent="0.2">
      <c r="A26" s="48" t="s">
        <v>51</v>
      </c>
      <c r="B26" s="57" t="s">
        <v>183</v>
      </c>
      <c r="C26" s="57" t="s">
        <v>184</v>
      </c>
    </row>
    <row r="27" spans="1:3" ht="15.75" customHeight="1" x14ac:dyDescent="0.2">
      <c r="A27" s="48" t="s">
        <v>52</v>
      </c>
      <c r="B27" s="57" t="s">
        <v>185</v>
      </c>
      <c r="C27" s="57">
        <v>1610.19</v>
      </c>
    </row>
    <row r="28" spans="1:3" ht="15.75" customHeight="1" x14ac:dyDescent="0.2">
      <c r="A28" s="48" t="s">
        <v>53</v>
      </c>
      <c r="B28" s="57">
        <v>116.65</v>
      </c>
      <c r="C28" s="57">
        <v>116.65</v>
      </c>
    </row>
    <row r="29" spans="1:3" ht="15.75" customHeight="1" x14ac:dyDescent="0.2">
      <c r="A29" s="48" t="s">
        <v>54</v>
      </c>
      <c r="B29" s="57" t="s">
        <v>186</v>
      </c>
      <c r="C29" s="57" t="s">
        <v>187</v>
      </c>
    </row>
    <row r="30" spans="1:3" ht="15.75" customHeight="1" x14ac:dyDescent="0.2">
      <c r="A30" s="48" t="s">
        <v>55</v>
      </c>
      <c r="B30" s="57" t="s">
        <v>188</v>
      </c>
      <c r="C30" s="57">
        <v>821.17</v>
      </c>
    </row>
    <row r="31" spans="1:3" ht="15.75" customHeight="1" x14ac:dyDescent="0.2">
      <c r="A31" s="48" t="s">
        <v>56</v>
      </c>
      <c r="B31" s="57" t="s">
        <v>189</v>
      </c>
      <c r="C31" s="57">
        <v>556.52</v>
      </c>
    </row>
    <row r="32" spans="1:3" ht="15.75" customHeight="1" x14ac:dyDescent="0.2">
      <c r="A32" s="48" t="s">
        <v>57</v>
      </c>
      <c r="B32" s="57">
        <v>652.21</v>
      </c>
      <c r="C32" s="57">
        <v>661.88</v>
      </c>
    </row>
    <row r="33" spans="1:3" ht="15.75" customHeight="1" x14ac:dyDescent="0.2">
      <c r="A33" s="48" t="s">
        <v>58</v>
      </c>
      <c r="B33" s="57" t="s">
        <v>190</v>
      </c>
      <c r="C33" s="57" t="s">
        <v>191</v>
      </c>
    </row>
    <row r="34" spans="1:3" ht="15.75" customHeight="1" x14ac:dyDescent="0.2">
      <c r="A34" s="48" t="s">
        <v>59</v>
      </c>
      <c r="B34" s="57" t="s">
        <v>192</v>
      </c>
      <c r="C34" s="57" t="s">
        <v>193</v>
      </c>
    </row>
    <row r="35" spans="1:3" ht="15.75" customHeight="1" x14ac:dyDescent="0.2">
      <c r="A35" s="104" t="s">
        <v>5</v>
      </c>
      <c r="B35" s="106" t="s">
        <v>194</v>
      </c>
      <c r="C35" s="106" t="s">
        <v>195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outlinePr summaryBelow="0" summaryRight="0"/>
  </sheetPr>
  <dimension ref="A1:F6"/>
  <sheetViews>
    <sheetView zoomScaleNormal="100" workbookViewId="0">
      <selection sqref="A1:F1"/>
    </sheetView>
  </sheetViews>
  <sheetFormatPr defaultColWidth="0" defaultRowHeight="15.75" customHeight="1" zeroHeight="1" x14ac:dyDescent="0.2"/>
  <cols>
    <col min="1" max="1" width="18.5703125" bestFit="1" customWidth="1"/>
    <col min="2" max="2" width="25.85546875" bestFit="1" customWidth="1"/>
    <col min="3" max="5" width="14.42578125" customWidth="1"/>
    <col min="6" max="6" width="10.42578125" customWidth="1"/>
    <col min="7" max="16384" width="14.42578125" hidden="1"/>
  </cols>
  <sheetData>
    <row r="1" spans="1:6" ht="37.5" customHeight="1" x14ac:dyDescent="0.2">
      <c r="A1" s="120" t="s">
        <v>333</v>
      </c>
      <c r="B1" s="120"/>
      <c r="C1" s="120"/>
      <c r="D1" s="120"/>
      <c r="E1" s="120"/>
      <c r="F1" s="120"/>
    </row>
    <row r="2" spans="1:6" ht="15.75" customHeight="1" x14ac:dyDescent="0.2"/>
    <row r="3" spans="1:6" ht="21.75" customHeight="1" x14ac:dyDescent="0.2">
      <c r="A3" s="101" t="s">
        <v>29</v>
      </c>
      <c r="B3" s="102" t="s">
        <v>155</v>
      </c>
    </row>
    <row r="4" spans="1:6" ht="21.75" customHeight="1" x14ac:dyDescent="0.2">
      <c r="A4" s="64" t="s">
        <v>156</v>
      </c>
      <c r="B4" s="107">
        <v>4398.55</v>
      </c>
    </row>
    <row r="5" spans="1:6" ht="21.75" customHeight="1" x14ac:dyDescent="0.2">
      <c r="A5" s="64" t="s">
        <v>58</v>
      </c>
      <c r="B5" s="107">
        <v>369.96</v>
      </c>
    </row>
    <row r="6" spans="1:6" ht="21.75" customHeight="1" x14ac:dyDescent="0.2">
      <c r="A6" s="108" t="s">
        <v>5</v>
      </c>
      <c r="B6" s="109">
        <v>4768.51</v>
      </c>
    </row>
  </sheetData>
  <mergeCells count="1">
    <mergeCell ref="A1:F1"/>
  </mergeCells>
  <pageMargins left="0.7" right="0.7" top="0.75" bottom="0.75" header="0.3" footer="0.3"/>
  <pageSetup paperSize="9" scale="9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outlinePr summaryBelow="0" summaryRight="0"/>
  </sheetPr>
  <dimension ref="A1:Z11"/>
  <sheetViews>
    <sheetView zoomScaleNormal="100" zoomScaleSheetLayoutView="100" workbookViewId="0">
      <selection sqref="A1:D1"/>
    </sheetView>
  </sheetViews>
  <sheetFormatPr defaultColWidth="0" defaultRowHeight="15.75" customHeight="1" zeroHeight="1" x14ac:dyDescent="0.2"/>
  <cols>
    <col min="1" max="2" width="14.42578125" customWidth="1"/>
    <col min="3" max="3" width="16.140625" customWidth="1"/>
    <col min="4" max="4" width="14.42578125" customWidth="1"/>
    <col min="5" max="5" width="14.42578125" hidden="1" customWidth="1"/>
    <col min="6" max="6" width="3" hidden="1" customWidth="1"/>
    <col min="7" max="26" width="0" hidden="1" customWidth="1"/>
    <col min="27" max="16384" width="14.42578125" hidden="1"/>
  </cols>
  <sheetData>
    <row r="1" spans="1:26" ht="47.25" customHeight="1" x14ac:dyDescent="0.2">
      <c r="A1" s="120" t="s">
        <v>334</v>
      </c>
      <c r="B1" s="120"/>
      <c r="C1" s="120"/>
      <c r="D1" s="120"/>
      <c r="E1" s="24"/>
      <c r="F1" s="24"/>
    </row>
    <row r="2" spans="1:26" ht="15.75" customHeight="1" x14ac:dyDescent="0.2"/>
    <row r="3" spans="1:26" ht="58.5" customHeight="1" x14ac:dyDescent="0.2">
      <c r="A3" s="58" t="s">
        <v>1</v>
      </c>
      <c r="B3" s="59" t="s">
        <v>196</v>
      </c>
      <c r="C3" s="59" t="s">
        <v>197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5.75" customHeight="1" x14ac:dyDescent="0.2">
      <c r="A4" s="48" t="s">
        <v>17</v>
      </c>
      <c r="B4" s="50" t="s">
        <v>194</v>
      </c>
      <c r="C4" s="50" t="s">
        <v>198</v>
      </c>
    </row>
    <row r="5" spans="1:26" ht="15.75" customHeight="1" x14ac:dyDescent="0.2">
      <c r="A5" s="48" t="s">
        <v>14</v>
      </c>
      <c r="B5" s="50" t="s">
        <v>199</v>
      </c>
      <c r="C5" s="50" t="s">
        <v>200</v>
      </c>
    </row>
    <row r="6" spans="1:26" ht="15.75" customHeight="1" x14ac:dyDescent="0.2">
      <c r="A6" s="48" t="s">
        <v>15</v>
      </c>
      <c r="B6" s="50" t="s">
        <v>201</v>
      </c>
      <c r="C6" s="50" t="s">
        <v>202</v>
      </c>
    </row>
    <row r="7" spans="1:26" ht="15.75" customHeight="1" x14ac:dyDescent="0.2">
      <c r="A7" s="48" t="s">
        <v>16</v>
      </c>
      <c r="B7" s="50" t="s">
        <v>203</v>
      </c>
      <c r="C7" s="50" t="s">
        <v>204</v>
      </c>
    </row>
    <row r="8" spans="1:26" ht="15.75" customHeight="1" x14ac:dyDescent="0.2">
      <c r="A8" s="48" t="s">
        <v>18</v>
      </c>
      <c r="B8" s="50" t="s">
        <v>205</v>
      </c>
      <c r="C8" s="50" t="s">
        <v>206</v>
      </c>
    </row>
    <row r="9" spans="1:26" ht="15.75" customHeight="1" x14ac:dyDescent="0.2">
      <c r="A9" s="48" t="s">
        <v>19</v>
      </c>
      <c r="B9" s="50" t="s">
        <v>207</v>
      </c>
      <c r="C9" s="50" t="s">
        <v>208</v>
      </c>
    </row>
    <row r="10" spans="1:26" ht="15.75" customHeight="1" x14ac:dyDescent="0.2">
      <c r="A10" s="48" t="s">
        <v>20</v>
      </c>
      <c r="B10" s="50" t="s">
        <v>209</v>
      </c>
      <c r="C10" s="50" t="s">
        <v>210</v>
      </c>
    </row>
    <row r="11" spans="1:26" ht="15.75" customHeight="1" x14ac:dyDescent="0.2">
      <c r="A11" s="48" t="s">
        <v>21</v>
      </c>
      <c r="B11" s="50" t="s">
        <v>213</v>
      </c>
      <c r="C11" s="50" t="s">
        <v>214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outlinePr summaryBelow="0" summaryRight="0"/>
  </sheetPr>
  <dimension ref="A1:G15"/>
  <sheetViews>
    <sheetView zoomScaleNormal="100" workbookViewId="0">
      <selection sqref="A1:E1"/>
    </sheetView>
  </sheetViews>
  <sheetFormatPr defaultColWidth="0" defaultRowHeight="15.75" customHeight="1" zeroHeight="1" x14ac:dyDescent="0.2"/>
  <cols>
    <col min="1" max="4" width="14.42578125" customWidth="1"/>
    <col min="5" max="5" width="24.140625" customWidth="1"/>
    <col min="6" max="7" width="0" hidden="1" customWidth="1"/>
    <col min="8" max="16384" width="14.42578125" hidden="1"/>
  </cols>
  <sheetData>
    <row r="1" spans="1:7" ht="75" customHeight="1" x14ac:dyDescent="0.2">
      <c r="A1" s="120" t="s">
        <v>335</v>
      </c>
      <c r="B1" s="120"/>
      <c r="C1" s="120"/>
      <c r="D1" s="120"/>
      <c r="E1" s="120"/>
      <c r="F1" s="24"/>
      <c r="G1" s="24"/>
    </row>
    <row r="2" spans="1:7" ht="9.75" customHeight="1" x14ac:dyDescent="0.2"/>
    <row r="3" spans="1:7" ht="140.25" customHeight="1" x14ac:dyDescent="0.2">
      <c r="A3" s="59" t="s">
        <v>211</v>
      </c>
      <c r="B3" s="59" t="s">
        <v>212</v>
      </c>
      <c r="C3" s="59" t="s">
        <v>215</v>
      </c>
    </row>
    <row r="4" spans="1:7" ht="15.75" customHeight="1" x14ac:dyDescent="0.2">
      <c r="A4" s="48" t="s">
        <v>17</v>
      </c>
      <c r="B4" s="50">
        <v>2055</v>
      </c>
      <c r="C4" s="110" t="s">
        <v>216</v>
      </c>
    </row>
    <row r="5" spans="1:7" ht="15.75" customHeight="1" x14ac:dyDescent="0.2">
      <c r="A5" s="48" t="s">
        <v>14</v>
      </c>
      <c r="B5" s="50">
        <v>1660</v>
      </c>
      <c r="C5" s="110" t="s">
        <v>217</v>
      </c>
    </row>
    <row r="6" spans="1:7" ht="15.75" customHeight="1" x14ac:dyDescent="0.2">
      <c r="A6" s="48" t="s">
        <v>15</v>
      </c>
      <c r="B6" s="50">
        <v>1190</v>
      </c>
      <c r="C6" s="110" t="s">
        <v>218</v>
      </c>
    </row>
    <row r="7" spans="1:7" ht="15.75" customHeight="1" x14ac:dyDescent="0.2">
      <c r="A7" s="48" t="s">
        <v>16</v>
      </c>
      <c r="B7" s="50">
        <v>842</v>
      </c>
      <c r="C7" s="110" t="s">
        <v>219</v>
      </c>
    </row>
    <row r="8" spans="1:7" ht="15.75" customHeight="1" x14ac:dyDescent="0.2">
      <c r="A8" s="48" t="s">
        <v>18</v>
      </c>
      <c r="B8" s="50">
        <v>500</v>
      </c>
      <c r="C8" s="110" t="s">
        <v>220</v>
      </c>
    </row>
    <row r="9" spans="1:7" ht="15.75" customHeight="1" x14ac:dyDescent="0.2">
      <c r="A9" s="48" t="s">
        <v>19</v>
      </c>
      <c r="B9" s="50">
        <v>679</v>
      </c>
      <c r="C9" s="110" t="s">
        <v>221</v>
      </c>
    </row>
    <row r="10" spans="1:7" ht="15.75" customHeight="1" x14ac:dyDescent="0.2">
      <c r="A10" s="48" t="s">
        <v>20</v>
      </c>
      <c r="B10" s="50">
        <v>277</v>
      </c>
      <c r="C10" s="110" t="s">
        <v>222</v>
      </c>
    </row>
    <row r="11" spans="1:7" ht="15.75" customHeight="1" x14ac:dyDescent="0.2">
      <c r="A11" s="48" t="s">
        <v>21</v>
      </c>
      <c r="B11" s="50">
        <v>1189</v>
      </c>
      <c r="C11" s="110" t="s">
        <v>223</v>
      </c>
    </row>
    <row r="12" spans="1:7" ht="15.75" customHeight="1" x14ac:dyDescent="0.2">
      <c r="A12" s="48" t="s">
        <v>22</v>
      </c>
      <c r="B12" s="50">
        <v>256</v>
      </c>
      <c r="C12" s="110" t="s">
        <v>224</v>
      </c>
    </row>
    <row r="13" spans="1:7" ht="15.75" customHeight="1" x14ac:dyDescent="0.2">
      <c r="A13" s="48" t="s">
        <v>82</v>
      </c>
      <c r="B13" s="50">
        <v>357</v>
      </c>
      <c r="C13" s="110" t="s">
        <v>225</v>
      </c>
    </row>
    <row r="14" spans="1:7" ht="15.75" customHeight="1" x14ac:dyDescent="0.2">
      <c r="A14" s="48" t="s">
        <v>83</v>
      </c>
      <c r="B14" s="50">
        <v>50</v>
      </c>
      <c r="C14" s="110" t="s">
        <v>13</v>
      </c>
    </row>
    <row r="15" spans="1:7" ht="15.75" customHeight="1" x14ac:dyDescent="0.2">
      <c r="A15" s="48" t="s">
        <v>84</v>
      </c>
      <c r="B15" s="50">
        <v>0</v>
      </c>
      <c r="C15" s="110" t="s">
        <v>13</v>
      </c>
    </row>
  </sheetData>
  <mergeCells count="1">
    <mergeCell ref="A1:E1"/>
  </mergeCells>
  <pageMargins left="0.7" right="0.7" top="0.75" bottom="0.75" header="0.3" footer="0.3"/>
  <pageSetup paperSize="9" scale="8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outlinePr summaryBelow="0" summaryRight="0"/>
  </sheetPr>
  <dimension ref="A1:G35"/>
  <sheetViews>
    <sheetView zoomScaleNormal="100" workbookViewId="0">
      <selection sqref="A1:C1"/>
    </sheetView>
  </sheetViews>
  <sheetFormatPr defaultColWidth="0" defaultRowHeight="15.75" customHeight="1" zeroHeight="1" x14ac:dyDescent="0.2"/>
  <cols>
    <col min="1" max="1" width="20.5703125" customWidth="1"/>
    <col min="2" max="2" width="42.7109375" bestFit="1" customWidth="1"/>
    <col min="3" max="3" width="28.140625" customWidth="1"/>
    <col min="4" max="4" width="1" customWidth="1"/>
    <col min="5" max="5" width="14.42578125" hidden="1" customWidth="1"/>
    <col min="6" max="6" width="29.42578125" hidden="1" customWidth="1"/>
    <col min="7" max="7" width="8.7109375" hidden="1" customWidth="1"/>
    <col min="8" max="16384" width="14.42578125" hidden="1"/>
  </cols>
  <sheetData>
    <row r="1" spans="1:7" ht="66.75" customHeight="1" x14ac:dyDescent="0.2">
      <c r="A1" s="120" t="s">
        <v>336</v>
      </c>
      <c r="B1" s="120"/>
      <c r="C1" s="120"/>
      <c r="D1" s="24"/>
      <c r="E1" s="24"/>
      <c r="F1" s="24"/>
      <c r="G1" s="24"/>
    </row>
    <row r="2" spans="1:7" ht="9.75" customHeight="1" x14ac:dyDescent="0.2"/>
    <row r="3" spans="1:7" ht="15" x14ac:dyDescent="0.2">
      <c r="A3" s="56" t="s">
        <v>29</v>
      </c>
      <c r="B3" s="55" t="s">
        <v>226</v>
      </c>
      <c r="C3" s="55" t="s">
        <v>227</v>
      </c>
    </row>
    <row r="4" spans="1:7" ht="15.75" customHeight="1" x14ac:dyDescent="0.2">
      <c r="A4" s="48" t="s">
        <v>156</v>
      </c>
      <c r="B4" s="50">
        <v>308840.36</v>
      </c>
      <c r="C4" s="50" t="s">
        <v>228</v>
      </c>
    </row>
    <row r="5" spans="1:7" ht="15.75" customHeight="1" x14ac:dyDescent="0.2">
      <c r="A5" s="48" t="s">
        <v>27</v>
      </c>
      <c r="B5" s="50">
        <v>170231.29</v>
      </c>
      <c r="C5" s="50" t="s">
        <v>229</v>
      </c>
    </row>
    <row r="6" spans="1:7" ht="15.75" customHeight="1" x14ac:dyDescent="0.2">
      <c r="A6" s="48" t="s">
        <v>31</v>
      </c>
      <c r="B6" s="50">
        <v>199577.61</v>
      </c>
      <c r="C6" s="50" t="s">
        <v>230</v>
      </c>
    </row>
    <row r="7" spans="1:7" ht="15.75" customHeight="1" x14ac:dyDescent="0.2">
      <c r="A7" s="48" t="s">
        <v>32</v>
      </c>
      <c r="B7" s="50">
        <v>1204.3499999999999</v>
      </c>
      <c r="C7" s="50">
        <v>233.72</v>
      </c>
    </row>
    <row r="8" spans="1:7" ht="15.75" customHeight="1" x14ac:dyDescent="0.2">
      <c r="A8" s="48" t="s">
        <v>33</v>
      </c>
      <c r="B8" s="50">
        <v>37390.660000000003</v>
      </c>
      <c r="C8" s="50" t="s">
        <v>231</v>
      </c>
    </row>
    <row r="9" spans="1:7" ht="15.75" customHeight="1" x14ac:dyDescent="0.2">
      <c r="A9" s="48" t="s">
        <v>34</v>
      </c>
      <c r="B9" s="50">
        <v>23249.81</v>
      </c>
      <c r="C9" s="50" t="s">
        <v>232</v>
      </c>
    </row>
    <row r="10" spans="1:7" ht="15.75" customHeight="1" x14ac:dyDescent="0.2">
      <c r="A10" s="48" t="s">
        <v>35</v>
      </c>
      <c r="B10" s="50">
        <v>438677.01</v>
      </c>
      <c r="C10" s="50" t="s">
        <v>233</v>
      </c>
    </row>
    <row r="11" spans="1:7" ht="15.75" customHeight="1" x14ac:dyDescent="0.2">
      <c r="A11" s="48" t="s">
        <v>36</v>
      </c>
      <c r="B11" s="50">
        <v>4742.1099999999997</v>
      </c>
      <c r="C11" s="50">
        <v>0</v>
      </c>
    </row>
    <row r="12" spans="1:7" ht="15.75" customHeight="1" x14ac:dyDescent="0.2">
      <c r="A12" s="48" t="s">
        <v>37</v>
      </c>
      <c r="B12" s="50">
        <v>3289.38</v>
      </c>
      <c r="C12" s="50" t="s">
        <v>234</v>
      </c>
    </row>
    <row r="13" spans="1:7" ht="15.75" customHeight="1" x14ac:dyDescent="0.2">
      <c r="A13" s="48" t="s">
        <v>38</v>
      </c>
      <c r="B13" s="50">
        <v>163654.95000000001</v>
      </c>
      <c r="C13" s="50" t="s">
        <v>235</v>
      </c>
    </row>
    <row r="14" spans="1:7" ht="15.75" customHeight="1" x14ac:dyDescent="0.2">
      <c r="A14" s="48" t="s">
        <v>40</v>
      </c>
      <c r="B14" s="50">
        <v>30915.73</v>
      </c>
      <c r="C14" s="50" t="s">
        <v>237</v>
      </c>
    </row>
    <row r="15" spans="1:7" ht="15.75" customHeight="1" x14ac:dyDescent="0.2">
      <c r="A15" s="48" t="s">
        <v>41</v>
      </c>
      <c r="B15" s="50">
        <v>157252.24</v>
      </c>
      <c r="C15" s="50" t="s">
        <v>240</v>
      </c>
    </row>
    <row r="16" spans="1:7" ht="15.75" customHeight="1" x14ac:dyDescent="0.2">
      <c r="A16" s="48" t="s">
        <v>39</v>
      </c>
      <c r="B16" s="50">
        <v>29527.94</v>
      </c>
      <c r="C16" s="50" t="s">
        <v>242</v>
      </c>
    </row>
    <row r="17" spans="1:3" ht="15.75" customHeight="1" x14ac:dyDescent="0.2">
      <c r="A17" s="48" t="s">
        <v>42</v>
      </c>
      <c r="B17" s="50">
        <v>68553.88</v>
      </c>
      <c r="C17" s="50" t="s">
        <v>244</v>
      </c>
    </row>
    <row r="18" spans="1:3" ht="15.75" customHeight="1" x14ac:dyDescent="0.2">
      <c r="A18" s="48" t="s">
        <v>43</v>
      </c>
      <c r="B18" s="50">
        <v>1911879.6</v>
      </c>
      <c r="C18" s="50" t="s">
        <v>245</v>
      </c>
    </row>
    <row r="19" spans="1:3" ht="15.75" customHeight="1" x14ac:dyDescent="0.2">
      <c r="A19" s="48" t="s">
        <v>44</v>
      </c>
      <c r="B19" s="50">
        <v>0</v>
      </c>
      <c r="C19" s="50">
        <v>444.24</v>
      </c>
    </row>
    <row r="20" spans="1:3" ht="15.75" customHeight="1" x14ac:dyDescent="0.2">
      <c r="A20" s="48" t="s">
        <v>45</v>
      </c>
      <c r="B20" s="50">
        <v>4534.4399999999996</v>
      </c>
      <c r="C20" s="50" t="s">
        <v>246</v>
      </c>
    </row>
    <row r="21" spans="1:3" ht="15.75" customHeight="1" x14ac:dyDescent="0.2">
      <c r="A21" s="48" t="s">
        <v>46</v>
      </c>
      <c r="B21" s="50">
        <v>2902.51</v>
      </c>
      <c r="C21" s="50" t="s">
        <v>247</v>
      </c>
    </row>
    <row r="22" spans="1:3" ht="15.75" customHeight="1" x14ac:dyDescent="0.2">
      <c r="A22" s="48" t="s">
        <v>47</v>
      </c>
      <c r="B22" s="50">
        <v>110407.34</v>
      </c>
      <c r="C22" s="50" t="s">
        <v>248</v>
      </c>
    </row>
    <row r="23" spans="1:3" ht="15.75" customHeight="1" x14ac:dyDescent="0.2">
      <c r="A23" s="48" t="s">
        <v>48</v>
      </c>
      <c r="B23" s="50">
        <v>39212.800000000003</v>
      </c>
      <c r="C23" s="50" t="s">
        <v>249</v>
      </c>
    </row>
    <row r="24" spans="1:3" ht="15.75" customHeight="1" x14ac:dyDescent="0.2">
      <c r="A24" s="48" t="s">
        <v>49</v>
      </c>
      <c r="B24" s="50">
        <v>35441.69</v>
      </c>
      <c r="C24" s="50" t="s">
        <v>250</v>
      </c>
    </row>
    <row r="25" spans="1:3" ht="15.75" customHeight="1" x14ac:dyDescent="0.2">
      <c r="A25" s="48" t="s">
        <v>50</v>
      </c>
      <c r="B25" s="50">
        <v>22931.1</v>
      </c>
      <c r="C25" s="50" t="s">
        <v>251</v>
      </c>
    </row>
    <row r="26" spans="1:3" ht="15.75" customHeight="1" x14ac:dyDescent="0.2">
      <c r="A26" s="48" t="s">
        <v>51</v>
      </c>
      <c r="B26" s="50">
        <v>321.99</v>
      </c>
      <c r="C26" s="50">
        <v>421.88</v>
      </c>
    </row>
    <row r="27" spans="1:3" ht="15.75" customHeight="1" x14ac:dyDescent="0.2">
      <c r="A27" s="48" t="s">
        <v>52</v>
      </c>
      <c r="B27" s="50">
        <v>11679.24</v>
      </c>
      <c r="C27" s="50" t="s">
        <v>252</v>
      </c>
    </row>
    <row r="28" spans="1:3" ht="15.75" customHeight="1" x14ac:dyDescent="0.2">
      <c r="A28" s="48" t="s">
        <v>53</v>
      </c>
      <c r="B28" s="50">
        <v>25681.67</v>
      </c>
      <c r="C28" s="50" t="s">
        <v>253</v>
      </c>
    </row>
    <row r="29" spans="1:3" ht="15.75" customHeight="1" x14ac:dyDescent="0.2">
      <c r="A29" s="48" t="s">
        <v>54</v>
      </c>
      <c r="B29" s="50">
        <v>190622.65</v>
      </c>
      <c r="C29" s="50" t="s">
        <v>254</v>
      </c>
    </row>
    <row r="30" spans="1:3" ht="15.75" customHeight="1" x14ac:dyDescent="0.2">
      <c r="A30" s="48" t="s">
        <v>55</v>
      </c>
      <c r="B30" s="50">
        <v>236334.04</v>
      </c>
      <c r="C30" s="50" t="s">
        <v>255</v>
      </c>
    </row>
    <row r="31" spans="1:3" ht="15.75" customHeight="1" x14ac:dyDescent="0.2">
      <c r="A31" s="48" t="s">
        <v>56</v>
      </c>
      <c r="B31" s="50">
        <v>101331.35</v>
      </c>
      <c r="C31" s="50">
        <v>0</v>
      </c>
    </row>
    <row r="32" spans="1:3" ht="15.75" customHeight="1" x14ac:dyDescent="0.2">
      <c r="A32" s="48" t="s">
        <v>57</v>
      </c>
      <c r="B32" s="50">
        <v>4051.19</v>
      </c>
      <c r="C32" s="50" t="s">
        <v>256</v>
      </c>
    </row>
    <row r="33" spans="1:3" ht="15.75" customHeight="1" x14ac:dyDescent="0.2">
      <c r="A33" s="48" t="s">
        <v>58</v>
      </c>
      <c r="B33" s="50">
        <v>5746138.2599999998</v>
      </c>
      <c r="C33" s="50" t="s">
        <v>257</v>
      </c>
    </row>
    <row r="34" spans="1:3" ht="15.75" customHeight="1" x14ac:dyDescent="0.2">
      <c r="A34" s="48" t="s">
        <v>59</v>
      </c>
      <c r="B34" s="50">
        <v>585787.56000000006</v>
      </c>
      <c r="C34" s="50" t="s">
        <v>258</v>
      </c>
    </row>
    <row r="35" spans="1:3" ht="15.75" customHeight="1" x14ac:dyDescent="0.2">
      <c r="A35" s="104" t="s">
        <v>5</v>
      </c>
      <c r="B35" s="105" t="s">
        <v>259</v>
      </c>
      <c r="C35" s="105" t="s">
        <v>260</v>
      </c>
    </row>
  </sheetData>
  <mergeCells count="1">
    <mergeCell ref="A1:C1"/>
  </mergeCells>
  <pageMargins left="0.7" right="0.7" top="0.75" bottom="0.75" header="0.3" footer="0.3"/>
  <pageSetup paperSize="9" scale="5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outlinePr summaryBelow="0" summaryRight="0"/>
  </sheetPr>
  <dimension ref="A1:G8"/>
  <sheetViews>
    <sheetView zoomScaleNormal="100" workbookViewId="0">
      <selection sqref="A1:D1"/>
    </sheetView>
  </sheetViews>
  <sheetFormatPr defaultColWidth="0" defaultRowHeight="15.75" customHeight="1" zeroHeight="1" x14ac:dyDescent="0.2"/>
  <cols>
    <col min="1" max="1" width="18.85546875" customWidth="1"/>
    <col min="2" max="2" width="29.140625" customWidth="1"/>
    <col min="3" max="4" width="14.42578125" customWidth="1"/>
    <col min="5" max="5" width="14.42578125" hidden="1" customWidth="1"/>
    <col min="6" max="6" width="15.5703125" hidden="1" customWidth="1"/>
    <col min="7" max="7" width="8.85546875" hidden="1" customWidth="1"/>
    <col min="8" max="16384" width="14.42578125" hidden="1"/>
  </cols>
  <sheetData>
    <row r="1" spans="1:7" ht="30.75" customHeight="1" x14ac:dyDescent="0.2">
      <c r="A1" s="120" t="s">
        <v>337</v>
      </c>
      <c r="B1" s="120"/>
      <c r="C1" s="120"/>
      <c r="D1" s="120"/>
      <c r="E1" s="24"/>
      <c r="F1" s="24"/>
      <c r="G1" s="24"/>
    </row>
    <row r="2" spans="1:7" ht="15" customHeight="1" x14ac:dyDescent="0.2"/>
    <row r="3" spans="1:7" ht="22.5" customHeight="1" x14ac:dyDescent="0.2">
      <c r="A3" s="101" t="s">
        <v>29</v>
      </c>
      <c r="B3" s="102" t="s">
        <v>227</v>
      </c>
    </row>
    <row r="4" spans="1:7" ht="22.5" customHeight="1" x14ac:dyDescent="0.2">
      <c r="A4" s="111" t="s">
        <v>156</v>
      </c>
      <c r="B4" s="107" t="s">
        <v>236</v>
      </c>
    </row>
    <row r="5" spans="1:7" ht="22.5" customHeight="1" x14ac:dyDescent="0.2">
      <c r="A5" s="111" t="s">
        <v>54</v>
      </c>
      <c r="B5" s="107" t="s">
        <v>238</v>
      </c>
    </row>
    <row r="6" spans="1:7" ht="22.5" customHeight="1" x14ac:dyDescent="0.2">
      <c r="A6" s="111" t="s">
        <v>55</v>
      </c>
      <c r="B6" s="107" t="s">
        <v>239</v>
      </c>
    </row>
    <row r="7" spans="1:7" ht="22.5" customHeight="1" x14ac:dyDescent="0.2">
      <c r="A7" s="111" t="s">
        <v>59</v>
      </c>
      <c r="B7" s="107" t="s">
        <v>241</v>
      </c>
    </row>
    <row r="8" spans="1:7" ht="22.5" customHeight="1" x14ac:dyDescent="0.2">
      <c r="A8" s="112" t="s">
        <v>5</v>
      </c>
      <c r="B8" s="109" t="s">
        <v>243</v>
      </c>
    </row>
  </sheetData>
  <mergeCells count="1">
    <mergeCell ref="A1:D1"/>
  </mergeCells>
  <pageMargins left="0.7" right="0.7" top="0.75" bottom="0.75" header="0.3" footer="0.3"/>
  <pageSetup paperSize="9" scale="78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outlinePr summaryBelow="0" summaryRight="0"/>
  </sheetPr>
  <dimension ref="A1:G8"/>
  <sheetViews>
    <sheetView zoomScaleNormal="100" workbookViewId="0">
      <selection sqref="A1:D1"/>
    </sheetView>
  </sheetViews>
  <sheetFormatPr defaultColWidth="0" defaultRowHeight="15.75" customHeight="1" zeroHeight="1" x14ac:dyDescent="0.2"/>
  <cols>
    <col min="1" max="1" width="18.85546875" bestFit="1" customWidth="1"/>
    <col min="2" max="2" width="35.140625" bestFit="1" customWidth="1"/>
    <col min="3" max="4" width="14.42578125" customWidth="1"/>
    <col min="5" max="6" width="14.42578125" hidden="1" customWidth="1"/>
    <col min="7" max="7" width="5.85546875" hidden="1" customWidth="1"/>
    <col min="8" max="16384" width="14.42578125" hidden="1"/>
  </cols>
  <sheetData>
    <row r="1" spans="1:7" ht="39" customHeight="1" x14ac:dyDescent="0.2">
      <c r="A1" s="120" t="s">
        <v>338</v>
      </c>
      <c r="B1" s="120"/>
      <c r="C1" s="120"/>
      <c r="D1" s="120"/>
      <c r="E1" s="24"/>
      <c r="F1" s="24"/>
      <c r="G1" s="24"/>
    </row>
    <row r="2" spans="1:7" ht="15.75" customHeight="1" x14ac:dyDescent="0.2"/>
    <row r="3" spans="1:7" ht="20.25" customHeight="1" x14ac:dyDescent="0.2">
      <c r="A3" s="56" t="s">
        <v>261</v>
      </c>
      <c r="B3" s="55" t="s">
        <v>262</v>
      </c>
    </row>
    <row r="4" spans="1:7" ht="20.25" customHeight="1" x14ac:dyDescent="0.2">
      <c r="A4" s="57" t="s">
        <v>263</v>
      </c>
      <c r="B4" s="50" t="s">
        <v>264</v>
      </c>
    </row>
    <row r="5" spans="1:7" ht="20.25" customHeight="1" x14ac:dyDescent="0.2">
      <c r="A5" s="57" t="s">
        <v>265</v>
      </c>
      <c r="B5" s="50" t="s">
        <v>266</v>
      </c>
    </row>
    <row r="6" spans="1:7" ht="20.25" customHeight="1" x14ac:dyDescent="0.2">
      <c r="A6" s="57" t="s">
        <v>267</v>
      </c>
      <c r="B6" s="50" t="s">
        <v>268</v>
      </c>
    </row>
    <row r="7" spans="1:7" ht="20.25" customHeight="1" x14ac:dyDescent="0.2">
      <c r="A7" s="57" t="s">
        <v>269</v>
      </c>
      <c r="B7" s="50" t="s">
        <v>270</v>
      </c>
    </row>
    <row r="8" spans="1:7" ht="20.25" customHeight="1" x14ac:dyDescent="0.2">
      <c r="A8" s="106" t="s">
        <v>5</v>
      </c>
      <c r="B8" s="105" t="s">
        <v>271</v>
      </c>
    </row>
  </sheetData>
  <mergeCells count="1">
    <mergeCell ref="A1:D1"/>
  </mergeCells>
  <pageMargins left="0.7" right="0.7" top="0.75" bottom="0.75" header="0.3" footer="0.3"/>
  <pageSetup paperSize="9" scale="7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outlinePr summaryBelow="0" summaryRight="0"/>
  </sheetPr>
  <dimension ref="A1:G11"/>
  <sheetViews>
    <sheetView zoomScaleNormal="100" workbookViewId="0">
      <selection sqref="A1:C1"/>
    </sheetView>
  </sheetViews>
  <sheetFormatPr defaultColWidth="0" defaultRowHeight="15.75" customHeight="1" zeroHeight="1" x14ac:dyDescent="0.2"/>
  <cols>
    <col min="1" max="1" width="14.42578125" customWidth="1"/>
    <col min="2" max="2" width="56.85546875" bestFit="1" customWidth="1"/>
    <col min="3" max="3" width="14.42578125" customWidth="1"/>
    <col min="4" max="4" width="14.42578125" hidden="1" customWidth="1"/>
    <col min="5" max="5" width="4.42578125" hidden="1" customWidth="1"/>
    <col min="6" max="7" width="0" hidden="1" customWidth="1"/>
    <col min="8" max="16384" width="14.42578125" hidden="1"/>
  </cols>
  <sheetData>
    <row r="1" spans="1:7" ht="36" customHeight="1" x14ac:dyDescent="0.2">
      <c r="A1" s="120" t="s">
        <v>339</v>
      </c>
      <c r="B1" s="120"/>
      <c r="C1" s="120"/>
      <c r="D1" s="24"/>
      <c r="E1" s="24"/>
      <c r="F1" s="24"/>
      <c r="G1" s="24"/>
    </row>
    <row r="2" spans="1:7" ht="12" customHeight="1" x14ac:dyDescent="0.2"/>
    <row r="3" spans="1:7" ht="21.75" customHeight="1" x14ac:dyDescent="0.2">
      <c r="A3" s="56" t="s">
        <v>1</v>
      </c>
      <c r="B3" s="55" t="s">
        <v>272</v>
      </c>
    </row>
    <row r="4" spans="1:7" ht="21.75" customHeight="1" x14ac:dyDescent="0.2">
      <c r="A4" s="57" t="s">
        <v>12</v>
      </c>
      <c r="B4" s="50" t="s">
        <v>273</v>
      </c>
    </row>
    <row r="5" spans="1:7" ht="21.75" customHeight="1" x14ac:dyDescent="0.2">
      <c r="A5" s="57" t="s">
        <v>14</v>
      </c>
      <c r="B5" s="50" t="s">
        <v>274</v>
      </c>
    </row>
    <row r="6" spans="1:7" ht="21.75" customHeight="1" x14ac:dyDescent="0.2">
      <c r="A6" s="57" t="s">
        <v>15</v>
      </c>
      <c r="B6" s="50" t="s">
        <v>275</v>
      </c>
    </row>
    <row r="7" spans="1:7" ht="21.75" customHeight="1" x14ac:dyDescent="0.2">
      <c r="A7" s="57" t="s">
        <v>16</v>
      </c>
      <c r="B7" s="50" t="s">
        <v>276</v>
      </c>
    </row>
    <row r="8" spans="1:7" ht="21.75" customHeight="1" x14ac:dyDescent="0.2">
      <c r="A8" s="57" t="s">
        <v>18</v>
      </c>
      <c r="B8" s="50" t="s">
        <v>277</v>
      </c>
    </row>
    <row r="9" spans="1:7" ht="21.75" customHeight="1" x14ac:dyDescent="0.2">
      <c r="A9" s="57" t="s">
        <v>19</v>
      </c>
      <c r="B9" s="50" t="s">
        <v>278</v>
      </c>
    </row>
    <row r="10" spans="1:7" ht="21.75" customHeight="1" x14ac:dyDescent="0.2">
      <c r="A10" s="57" t="s">
        <v>20</v>
      </c>
      <c r="B10" s="50" t="s">
        <v>279</v>
      </c>
    </row>
    <row r="11" spans="1:7" ht="21.75" customHeight="1" x14ac:dyDescent="0.2">
      <c r="A11" s="57" t="s">
        <v>21</v>
      </c>
      <c r="B11" s="50" t="s">
        <v>280</v>
      </c>
    </row>
  </sheetData>
  <mergeCells count="1">
    <mergeCell ref="A1:C1"/>
  </mergeCells>
  <pageMargins left="0.7" right="0.7" top="0.75" bottom="0.75" header="0.3" footer="0.3"/>
  <pageSetup paperSize="9" scale="8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outlinePr summaryBelow="0" summaryRight="0"/>
  </sheetPr>
  <dimension ref="A1:Z15"/>
  <sheetViews>
    <sheetView zoomScaleNormal="100" workbookViewId="0">
      <selection activeCell="D2" sqref="D2:E15"/>
    </sheetView>
  </sheetViews>
  <sheetFormatPr defaultColWidth="0" defaultRowHeight="15.75" customHeight="1" zeroHeight="1" x14ac:dyDescent="0.2"/>
  <cols>
    <col min="1" max="1" width="17.7109375" customWidth="1"/>
    <col min="2" max="2" width="21.85546875" customWidth="1"/>
    <col min="3" max="5" width="14.42578125" customWidth="1"/>
    <col min="6" max="6" width="14.42578125" hidden="1" customWidth="1"/>
    <col min="7" max="7" width="10.5703125" hidden="1" customWidth="1"/>
    <col min="8" max="26" width="0" hidden="1" customWidth="1"/>
    <col min="27" max="16384" width="14.42578125" hidden="1"/>
  </cols>
  <sheetData>
    <row r="1" spans="1:26" ht="63" customHeight="1" x14ac:dyDescent="0.2">
      <c r="A1" s="120" t="s">
        <v>340</v>
      </c>
      <c r="B1" s="120"/>
      <c r="C1" s="120"/>
      <c r="D1" s="120"/>
      <c r="E1" s="120"/>
      <c r="F1" s="24"/>
      <c r="G1" s="24"/>
    </row>
    <row r="2" spans="1:26" ht="15.75" customHeight="1" x14ac:dyDescent="0.2"/>
    <row r="3" spans="1:26" ht="90" x14ac:dyDescent="0.2">
      <c r="A3" s="59" t="s">
        <v>281</v>
      </c>
      <c r="B3" s="59" t="s">
        <v>282</v>
      </c>
      <c r="C3" s="59" t="s">
        <v>215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21.75" customHeight="1" x14ac:dyDescent="0.2">
      <c r="A4" s="50" t="s">
        <v>17</v>
      </c>
      <c r="B4" s="50">
        <v>9377</v>
      </c>
      <c r="C4" s="110" t="s">
        <v>283</v>
      </c>
    </row>
    <row r="5" spans="1:26" ht="21.75" customHeight="1" x14ac:dyDescent="0.2">
      <c r="A5" s="50" t="s">
        <v>14</v>
      </c>
      <c r="B5" s="50">
        <v>11549</v>
      </c>
      <c r="C5" s="110" t="s">
        <v>284</v>
      </c>
    </row>
    <row r="6" spans="1:26" ht="21.75" customHeight="1" x14ac:dyDescent="0.2">
      <c r="A6" s="50" t="s">
        <v>15</v>
      </c>
      <c r="B6" s="50">
        <v>10758</v>
      </c>
      <c r="C6" s="110" t="s">
        <v>285</v>
      </c>
    </row>
    <row r="7" spans="1:26" ht="21.75" customHeight="1" x14ac:dyDescent="0.2">
      <c r="A7" s="50" t="s">
        <v>16</v>
      </c>
      <c r="B7" s="50">
        <v>9484</v>
      </c>
      <c r="C7" s="110" t="s">
        <v>286</v>
      </c>
    </row>
    <row r="8" spans="1:26" ht="21.75" customHeight="1" x14ac:dyDescent="0.2">
      <c r="A8" s="50" t="s">
        <v>18</v>
      </c>
      <c r="B8" s="50">
        <v>9524</v>
      </c>
      <c r="C8" s="110" t="s">
        <v>287</v>
      </c>
    </row>
    <row r="9" spans="1:26" ht="21.75" customHeight="1" x14ac:dyDescent="0.2">
      <c r="A9" s="50" t="s">
        <v>19</v>
      </c>
      <c r="B9" s="50">
        <v>6580</v>
      </c>
      <c r="C9" s="110" t="s">
        <v>288</v>
      </c>
    </row>
    <row r="10" spans="1:26" ht="21.75" customHeight="1" x14ac:dyDescent="0.2">
      <c r="A10" s="50" t="s">
        <v>20</v>
      </c>
      <c r="B10" s="50">
        <v>5127</v>
      </c>
      <c r="C10" s="110" t="s">
        <v>289</v>
      </c>
    </row>
    <row r="11" spans="1:26" ht="21.75" customHeight="1" x14ac:dyDescent="0.2">
      <c r="A11" s="50" t="s">
        <v>21</v>
      </c>
      <c r="B11" s="50">
        <v>3162</v>
      </c>
      <c r="C11" s="110" t="s">
        <v>290</v>
      </c>
    </row>
    <row r="12" spans="1:26" ht="21.75" customHeight="1" x14ac:dyDescent="0.2">
      <c r="A12" s="50" t="s">
        <v>22</v>
      </c>
      <c r="B12" s="50">
        <v>2249</v>
      </c>
      <c r="C12" s="110" t="s">
        <v>291</v>
      </c>
    </row>
    <row r="13" spans="1:26" ht="21.75" customHeight="1" x14ac:dyDescent="0.2">
      <c r="A13" s="50" t="s">
        <v>82</v>
      </c>
      <c r="B13" s="50">
        <v>1385</v>
      </c>
      <c r="C13" s="110" t="s">
        <v>292</v>
      </c>
    </row>
    <row r="14" spans="1:26" ht="21.75" customHeight="1" x14ac:dyDescent="0.2">
      <c r="A14" s="50" t="s">
        <v>83</v>
      </c>
      <c r="B14" s="50">
        <v>1031</v>
      </c>
      <c r="C14" s="110" t="s">
        <v>293</v>
      </c>
    </row>
    <row r="15" spans="1:26" ht="21.75" customHeight="1" x14ac:dyDescent="0.2">
      <c r="A15" s="50" t="s">
        <v>84</v>
      </c>
      <c r="B15" s="50">
        <v>611</v>
      </c>
      <c r="C15" s="110" t="s">
        <v>13</v>
      </c>
    </row>
  </sheetData>
  <mergeCells count="1">
    <mergeCell ref="A1:E1"/>
  </mergeCells>
  <pageMargins left="0.7" right="0.7" top="0.75" bottom="0.75" header="0.3" footer="0.3"/>
  <pageSetup paperSize="9" scale="8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outlinePr summaryBelow="0" summaryRight="0"/>
  </sheetPr>
  <dimension ref="A1:G12"/>
  <sheetViews>
    <sheetView zoomScaleNormal="100" workbookViewId="0">
      <selection sqref="A1:E1"/>
    </sheetView>
  </sheetViews>
  <sheetFormatPr defaultColWidth="0" defaultRowHeight="15.75" customHeight="1" zeroHeight="1" x14ac:dyDescent="0.2"/>
  <cols>
    <col min="1" max="1" width="14.42578125" customWidth="1"/>
    <col min="2" max="2" width="15.28515625" customWidth="1"/>
    <col min="3" max="3" width="16.5703125" customWidth="1"/>
    <col min="4" max="5" width="14.42578125" customWidth="1"/>
    <col min="6" max="7" width="0" hidden="1" customWidth="1"/>
    <col min="8" max="16384" width="14.42578125" hidden="1"/>
  </cols>
  <sheetData>
    <row r="1" spans="1:7" ht="66" customHeight="1" x14ac:dyDescent="0.2">
      <c r="A1" s="120" t="s">
        <v>341</v>
      </c>
      <c r="B1" s="120"/>
      <c r="C1" s="120"/>
      <c r="D1" s="120"/>
      <c r="E1" s="120"/>
      <c r="F1" s="24"/>
      <c r="G1" s="24"/>
    </row>
    <row r="2" spans="1:7" ht="15.75" customHeight="1" x14ac:dyDescent="0.2"/>
    <row r="3" spans="1:7" ht="75" x14ac:dyDescent="0.2">
      <c r="A3" s="113" t="s">
        <v>1</v>
      </c>
      <c r="B3" s="59" t="s">
        <v>294</v>
      </c>
      <c r="C3" s="59" t="s">
        <v>295</v>
      </c>
    </row>
    <row r="4" spans="1:7" ht="19.5" customHeight="1" x14ac:dyDescent="0.2">
      <c r="A4" s="48" t="s">
        <v>17</v>
      </c>
      <c r="B4" s="50" t="s">
        <v>198</v>
      </c>
      <c r="C4" s="50" t="s">
        <v>271</v>
      </c>
    </row>
    <row r="5" spans="1:7" ht="19.5" customHeight="1" x14ac:dyDescent="0.2">
      <c r="A5" s="48" t="s">
        <v>14</v>
      </c>
      <c r="B5" s="50" t="s">
        <v>200</v>
      </c>
      <c r="C5" s="50" t="s">
        <v>296</v>
      </c>
    </row>
    <row r="6" spans="1:7" ht="19.5" customHeight="1" x14ac:dyDescent="0.2">
      <c r="A6" s="48" t="s">
        <v>15</v>
      </c>
      <c r="B6" s="50" t="s">
        <v>202</v>
      </c>
      <c r="C6" s="50" t="s">
        <v>297</v>
      </c>
    </row>
    <row r="7" spans="1:7" ht="19.5" customHeight="1" x14ac:dyDescent="0.2">
      <c r="A7" s="48" t="s">
        <v>16</v>
      </c>
      <c r="B7" s="50" t="s">
        <v>298</v>
      </c>
      <c r="C7" s="50" t="s">
        <v>299</v>
      </c>
    </row>
    <row r="8" spans="1:7" ht="19.5" customHeight="1" x14ac:dyDescent="0.2">
      <c r="A8" s="48" t="s">
        <v>18</v>
      </c>
      <c r="B8" s="50" t="s">
        <v>206</v>
      </c>
      <c r="C8" s="50" t="s">
        <v>300</v>
      </c>
    </row>
    <row r="9" spans="1:7" ht="19.5" customHeight="1" x14ac:dyDescent="0.2">
      <c r="A9" s="48" t="s">
        <v>19</v>
      </c>
      <c r="B9" s="50" t="s">
        <v>208</v>
      </c>
      <c r="C9" s="50" t="s">
        <v>301</v>
      </c>
    </row>
    <row r="10" spans="1:7" ht="19.5" customHeight="1" x14ac:dyDescent="0.2">
      <c r="A10" s="48" t="s">
        <v>20</v>
      </c>
      <c r="B10" s="50" t="s">
        <v>210</v>
      </c>
      <c r="C10" s="50" t="s">
        <v>302</v>
      </c>
    </row>
    <row r="11" spans="1:7" ht="19.5" customHeight="1" x14ac:dyDescent="0.2">
      <c r="A11" s="48" t="s">
        <v>21</v>
      </c>
      <c r="B11" s="50" t="s">
        <v>214</v>
      </c>
      <c r="C11" s="50" t="s">
        <v>303</v>
      </c>
    </row>
    <row r="12" spans="1:7" ht="15.75" hidden="1" customHeight="1" x14ac:dyDescent="0.2">
      <c r="A12" s="114"/>
      <c r="B12" s="114"/>
      <c r="C12" s="114"/>
    </row>
  </sheetData>
  <mergeCells count="1">
    <mergeCell ref="A1:E1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3</vt:i4>
      </vt:variant>
    </vt:vector>
  </HeadingPairs>
  <TitlesOfParts>
    <vt:vector size="27" baseType="lpstr">
      <vt:lpstr>SATURA RĀDĪTĀJS</vt:lpstr>
      <vt:lpstr>1</vt:lpstr>
      <vt:lpstr>2</vt:lpstr>
      <vt:lpstr>3</vt:lpstr>
      <vt:lpstr>4</vt:lpstr>
      <vt:lpstr>5</vt:lpstr>
      <vt:lpstr>6</vt:lpstr>
      <vt:lpstr>7</vt:lpstr>
      <vt:lpstr>8</vt:lpstr>
      <vt:lpstr>9.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'1'!Print_Area</vt:lpstr>
      <vt:lpstr>'10'!Print_Area</vt:lpstr>
      <vt:lpstr>'SATURA RĀDĪTĀJS'!Print_Area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Agnese Jasenoviča</cp:lastModifiedBy>
  <cp:lastPrinted>2018-10-19T13:15:32Z</cp:lastPrinted>
  <dcterms:modified xsi:type="dcterms:W3CDTF">2018-11-08T11:01:41Z</dcterms:modified>
</cp:coreProperties>
</file>