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<sst xmlns="http://schemas.openxmlformats.org/spreadsheetml/2006/main" count="66" uniqueCount="44">
  <si>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Finansējuma neizpilde</t>
  </si>
  <si>
    <t>līguma ietvaros</t>
  </si>
  <si>
    <t>Veiktais darba apjoms līguma ietvaros</t>
  </si>
  <si>
    <t>Pārstrāde virs līguma summas</t>
  </si>
  <si>
    <t>KOPĀ</t>
  </si>
  <si>
    <t>Līguma summa</t>
  </si>
  <si>
    <t>Zemgales nodaļa</t>
  </si>
  <si>
    <t>Latgales nodaļa</t>
  </si>
  <si>
    <t>Rīgas nodaļa</t>
  </si>
  <si>
    <t>Vidzemes nodaļa</t>
  </si>
  <si>
    <t>Kurzemes nodaļa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</si>
  <si>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</si>
  <si>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</si>
  <si>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</si>
  <si>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</si>
  <si>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</si>
  <si>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pacientu iemaksa par atbrīvotajām kategorijām</t>
  </si>
  <si>
    <t>7=4-3</t>
  </si>
  <si>
    <t>6=4-3</t>
  </si>
  <si>
    <t xml:space="preserve">Prognozējamā invaliditāte un novēršamās invaliditātes ārstu konsīlijs </t>
  </si>
  <si>
    <t>Augsta riska bērnu profilakse pret sezonālo saslimšanu ar respiratori sincitiālo vīrusu (Synagi) (kods AP47)</t>
  </si>
  <si>
    <t>Hroniska un akūta nieru aizstājējterapija dienas stacionārā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</si>
  <si>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</si>
  <si>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</si>
  <si>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</si>
  <si>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 xml:space="preserve">Ļaundabīgo audzēju primārie diagnostiskie izmeklējumi    </t>
  </si>
  <si>
    <t xml:space="preserve">Speciālistu konsultācijas konstatētas atradnes gadījumā     </t>
  </si>
  <si>
    <t>Teritoriālās nodaļas</t>
  </si>
  <si>
    <t>Mammogrāfija (stratēģiskais iepirkums)</t>
  </si>
  <si>
    <t>Medikamenti</t>
  </si>
  <si>
    <t>Medicīniskā apaugļošana (stratēģiskais iepirkums)</t>
  </si>
  <si>
    <t>veiktais darba apjoms līguma ietvaros</t>
  </si>
  <si>
    <t>Aknu transplantācijai nepieciešamie izmeklējumi</t>
  </si>
  <si>
    <t>Ļaundabīgo audzēju sekundārie diagnostiskie izmeklējumi</t>
  </si>
  <si>
    <t xml:space="preserve">AP67 - Pozitronu emisijas tomogrāfijas/datortomogrāfijas (PET/DT) izmeklējumi </t>
  </si>
  <si>
    <t xml:space="preserve">veiktais darba apjoms ar ieturējumu </t>
  </si>
  <si>
    <t>41=5+8+10+11+12+13+14+15+17 līdz 40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</si>
  <si>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</si>
  <si>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</si>
  <si>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</si>
  <si>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</si>
  <si>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AP82 - Covid-19 laboratorijas pakalpojumi  </t>
  </si>
  <si>
    <t>AP83 - ar Covid-19 vakcināciju saistītas manipulācijas</t>
  </si>
  <si>
    <t>Pārskats par noslēgtiem līgumiem un veikto sekundārās ambulatorās veselības aprūpes darba apjomu 2021.gada 3 mēnešos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</si>
</sst>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5" borderId="0" applyNumberFormat="0" applyBorder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3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1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56" borderId="20" xfId="0" applyNumberFormat="1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E110" sqref="E110"/>
      <selection pane="topRight" activeCell="E110" sqref="E110"/>
      <selection pane="bottomLeft" activeCell="E110" sqref="E110"/>
      <selection pane="bottomRight" activeCell="B22" sqref="B22"/>
    </sheetView>
  </sheetViews>
  <sheetFormatPr defaultColWidth="9.140625" defaultRowHeight="12.75"/>
  <cols>
    <col min="1" max="1" width="14.421875" style="1" customWidth="1"/>
    <col min="2" max="4" width="13.00390625" style="1" customWidth="1"/>
    <col min="5" max="5" width="12.7109375" style="3" customWidth="1"/>
    <col min="6" max="6" width="10.7109375" style="1" customWidth="1"/>
    <col min="7" max="7" width="12.57421875" style="1" customWidth="1"/>
    <col min="8" max="8" width="11.140625" style="1" customWidth="1"/>
    <col min="9" max="9" width="12.00390625" style="1" customWidth="1"/>
    <col min="10" max="10" width="11.7109375" style="1" customWidth="1"/>
    <col min="11" max="11" width="12.8515625" style="1" customWidth="1"/>
    <col min="12" max="12" width="9.140625" style="1" customWidth="1"/>
    <col min="13" max="13" width="10.8515625" style="1" customWidth="1"/>
    <col min="14" max="14" width="12.7109375" style="1" customWidth="1"/>
    <col min="15" max="18" width="11.140625" style="1" customWidth="1"/>
    <col min="19" max="19" width="10.8515625" style="1" customWidth="1"/>
    <col min="20" max="23" width="9.8515625" style="1" customWidth="1"/>
    <col min="24" max="28" width="10.7109375" style="1" customWidth="1"/>
    <col min="29" max="30" width="11.140625" style="1" customWidth="1"/>
    <col min="31" max="31" width="11.421875" style="1" customWidth="1"/>
    <col min="32" max="32" width="11.8515625" style="1" customWidth="1"/>
    <col min="33" max="33" width="10.00390625" style="1" customWidth="1"/>
    <col min="34" max="34" width="10.421875" style="1" customWidth="1"/>
    <col min="35" max="35" width="10.7109375" style="1" customWidth="1"/>
    <col min="36" max="36" width="11.140625" style="1" customWidth="1"/>
    <col min="37" max="37" width="13.140625" style="11" customWidth="1"/>
    <col min="38" max="38" width="12.7109375" style="11" customWidth="1"/>
    <col min="39" max="39" width="12.140625" style="1" customWidth="1"/>
    <col min="40" max="40" width="13.00390625" style="3" customWidth="1"/>
    <col min="41" max="42" width="13.421875" style="1" bestFit="1" customWidth="1"/>
    <col min="43" max="16384" width="9.140625" style="1" customWidth="1"/>
  </cols>
  <sheetData>
    <row r="1" ht="12.75">
      <c r="K1" s="5"/>
    </row>
    <row r="2" spans="1:11" ht="12.75">
      <c r="A2" s="28" t="s">
        <v>43</v>
      </c>
      <c r="B2" s="29"/>
      <c r="C2" s="29"/>
      <c r="D2" s="29"/>
      <c r="E2" s="29"/>
      <c r="F2" s="30"/>
      <c r="G2" s="31"/>
      <c r="H2" s="31"/>
      <c r="I2" s="31"/>
      <c r="J2" s="31"/>
      <c r="K2" s="31"/>
    </row>
    <row r="3" spans="1:11" ht="12.75">
      <c r="A3" s="28"/>
      <c r="B3" s="29"/>
      <c r="C3" s="29"/>
      <c r="D3" s="29"/>
      <c r="E3" s="29"/>
      <c r="F3" s="30"/>
      <c r="G3" s="31"/>
      <c r="H3" s="31"/>
      <c r="I3" s="31"/>
      <c r="J3" s="31"/>
      <c r="K3" s="31"/>
    </row>
    <row r="4" spans="1:11" ht="12.75">
      <c r="A4" s="28"/>
      <c r="B4" s="29"/>
      <c r="C4" s="29"/>
      <c r="D4" s="29"/>
      <c r="E4" s="29"/>
      <c r="F4" s="30"/>
      <c r="G4" s="31"/>
      <c r="H4" s="31"/>
      <c r="I4" s="31"/>
      <c r="J4" s="31"/>
      <c r="K4" s="31"/>
    </row>
    <row r="5" spans="1:40" ht="14.25" customHeight="1">
      <c r="A5" s="27" t="s">
        <v>27</v>
      </c>
      <c r="B5" s="32" t="s">
        <v>22</v>
      </c>
      <c r="C5" s="32"/>
      <c r="D5" s="32"/>
      <c r="E5" s="32"/>
      <c r="F5" s="32"/>
      <c r="G5" s="32"/>
      <c r="H5" s="32"/>
      <c r="I5" s="32"/>
      <c r="J5" s="18" t="s">
        <v>13</v>
      </c>
      <c r="K5" s="18"/>
      <c r="L5" s="18" t="s">
        <v>23</v>
      </c>
      <c r="M5" s="18"/>
      <c r="N5" s="18" t="s">
        <v>24</v>
      </c>
      <c r="O5" s="18"/>
      <c r="P5" s="21" t="s">
        <v>29</v>
      </c>
      <c r="Q5" s="21"/>
      <c r="R5" s="20" t="s">
        <v>34</v>
      </c>
      <c r="S5" s="18" t="s">
        <v>21</v>
      </c>
      <c r="T5" s="18"/>
      <c r="U5" s="18" t="s">
        <v>20</v>
      </c>
      <c r="V5" s="18"/>
      <c r="W5" s="18" t="s">
        <v>19</v>
      </c>
      <c r="X5" s="18"/>
      <c r="Y5" s="18" t="s">
        <v>28</v>
      </c>
      <c r="Z5" s="18"/>
      <c r="AA5" s="18" t="s">
        <v>30</v>
      </c>
      <c r="AB5" s="18"/>
      <c r="AC5" s="22" t="s">
        <v>32</v>
      </c>
      <c r="AD5" s="23"/>
      <c r="AE5" s="18" t="s">
        <v>25</v>
      </c>
      <c r="AF5" s="18"/>
      <c r="AG5" s="18" t="s">
        <v>26</v>
      </c>
      <c r="AH5" s="18"/>
      <c r="AI5" s="18" t="s">
        <v>33</v>
      </c>
      <c r="AJ5" s="18"/>
      <c r="AK5" s="26" t="s">
        <v>42</v>
      </c>
      <c r="AL5" s="18" t="s">
        <v>41</v>
      </c>
      <c r="AM5" s="18" t="s">
        <v>40</v>
      </c>
      <c r="AN5" s="19" t="s">
        <v>14</v>
      </c>
    </row>
    <row r="6" spans="1:40" ht="70.5" customHeight="1">
      <c r="A6" s="27"/>
      <c r="B6" s="32" t="s">
        <v>5</v>
      </c>
      <c r="C6" s="32" t="s">
        <v>11</v>
      </c>
      <c r="D6" s="32" t="s">
        <v>12</v>
      </c>
      <c r="E6" s="32" t="s">
        <v>2</v>
      </c>
      <c r="F6" s="32" t="s">
        <v>3</v>
      </c>
      <c r="G6" s="32" t="s">
        <v>0</v>
      </c>
      <c r="H6" s="34" t="s">
        <v>37</v>
      </c>
      <c r="I6" s="34"/>
      <c r="J6" s="18"/>
      <c r="K6" s="18"/>
      <c r="L6" s="18"/>
      <c r="M6" s="18"/>
      <c r="N6" s="18"/>
      <c r="O6" s="18"/>
      <c r="P6" s="21"/>
      <c r="Q6" s="21"/>
      <c r="R6" s="21"/>
      <c r="S6" s="18"/>
      <c r="T6" s="18"/>
      <c r="U6" s="18"/>
      <c r="V6" s="18"/>
      <c r="W6" s="18"/>
      <c r="X6" s="18"/>
      <c r="Y6" s="18"/>
      <c r="Z6" s="18"/>
      <c r="AA6" s="18"/>
      <c r="AB6" s="18"/>
      <c r="AC6" s="24"/>
      <c r="AD6" s="25"/>
      <c r="AE6" s="18"/>
      <c r="AF6" s="18"/>
      <c r="AG6" s="18"/>
      <c r="AH6" s="18"/>
      <c r="AI6" s="18"/>
      <c r="AJ6" s="18"/>
      <c r="AK6" s="26"/>
      <c r="AL6" s="18"/>
      <c r="AM6" s="18"/>
      <c r="AN6" s="19"/>
    </row>
    <row r="7" spans="1:40" ht="76.5">
      <c r="A7" s="27"/>
      <c r="B7" s="33"/>
      <c r="C7" s="33"/>
      <c r="D7" s="33"/>
      <c r="E7" s="33"/>
      <c r="F7" s="33"/>
      <c r="G7" s="33"/>
      <c r="H7" s="12" t="s">
        <v>1</v>
      </c>
      <c r="I7" s="12" t="s">
        <v>38</v>
      </c>
      <c r="J7" s="13" t="s">
        <v>35</v>
      </c>
      <c r="K7" s="12" t="s">
        <v>39</v>
      </c>
      <c r="L7" s="12" t="s">
        <v>15</v>
      </c>
      <c r="M7" s="12" t="s">
        <v>39</v>
      </c>
      <c r="N7" s="12" t="s">
        <v>15</v>
      </c>
      <c r="O7" s="14" t="s">
        <v>39</v>
      </c>
      <c r="P7" s="12" t="s">
        <v>15</v>
      </c>
      <c r="Q7" s="6" t="s">
        <v>31</v>
      </c>
      <c r="R7" s="6" t="s">
        <v>15</v>
      </c>
      <c r="S7" s="6" t="s">
        <v>15</v>
      </c>
      <c r="T7" s="6" t="s">
        <v>39</v>
      </c>
      <c r="U7" s="6" t="s">
        <v>15</v>
      </c>
      <c r="V7" s="6" t="s">
        <v>39</v>
      </c>
      <c r="W7" s="6" t="s">
        <v>15</v>
      </c>
      <c r="X7" s="6" t="s">
        <v>39</v>
      </c>
      <c r="Y7" s="6" t="s">
        <v>15</v>
      </c>
      <c r="Z7" s="6" t="s">
        <v>39</v>
      </c>
      <c r="AA7" s="6" t="s">
        <v>15</v>
      </c>
      <c r="AB7" s="6" t="s">
        <v>16</v>
      </c>
      <c r="AC7" s="6" t="s">
        <v>15</v>
      </c>
      <c r="AD7" s="6" t="s">
        <v>39</v>
      </c>
      <c r="AE7" s="6" t="s">
        <v>15</v>
      </c>
      <c r="AF7" s="6" t="s">
        <v>39</v>
      </c>
      <c r="AG7" s="6" t="s">
        <v>15</v>
      </c>
      <c r="AH7" s="6" t="s">
        <v>39</v>
      </c>
      <c r="AI7" s="6" t="s">
        <v>15</v>
      </c>
      <c r="AJ7" s="6" t="s">
        <v>39</v>
      </c>
      <c r="AK7" s="26"/>
      <c r="AL7" s="18"/>
      <c r="AM7" s="18"/>
      <c r="AN7" s="19"/>
    </row>
    <row r="8" spans="1:40" ht="31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 t="s">
        <v>18</v>
      </c>
      <c r="G8" s="7" t="s">
        <v>17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19</v>
      </c>
      <c r="S8" s="7">
        <v>20</v>
      </c>
      <c r="T8" s="7">
        <v>21</v>
      </c>
      <c r="U8" s="7">
        <v>22</v>
      </c>
      <c r="V8" s="7">
        <v>23</v>
      </c>
      <c r="W8" s="7">
        <v>24</v>
      </c>
      <c r="X8" s="7">
        <v>25</v>
      </c>
      <c r="Y8" s="7">
        <v>26</v>
      </c>
      <c r="Z8" s="7">
        <v>27</v>
      </c>
      <c r="AA8" s="7">
        <v>28</v>
      </c>
      <c r="AB8" s="7">
        <v>29</v>
      </c>
      <c r="AC8" s="7">
        <v>30</v>
      </c>
      <c r="AD8" s="7">
        <v>31</v>
      </c>
      <c r="AE8" s="7">
        <v>32</v>
      </c>
      <c r="AF8" s="7">
        <v>33</v>
      </c>
      <c r="AG8" s="7">
        <v>34</v>
      </c>
      <c r="AH8" s="7">
        <v>35</v>
      </c>
      <c r="AI8" s="7">
        <v>36</v>
      </c>
      <c r="AJ8" s="7">
        <v>37</v>
      </c>
      <c r="AK8" s="7">
        <v>38</v>
      </c>
      <c r="AL8" s="7">
        <v>39</v>
      </c>
      <c r="AM8" s="7">
        <v>40</v>
      </c>
      <c r="AN8" s="15" t="s">
        <v>36</v>
      </c>
    </row>
    <row r="9" spans="1:40" ht="12.75">
      <c r="A9" s="2" t="s">
        <v>6</v>
      </c>
      <c r="B9" s="4">
        <v>19521372</v>
      </c>
      <c r="C9" s="4">
        <v>4894640.9</v>
      </c>
      <c r="D9" s="4">
        <v>4935969.000000001</v>
      </c>
      <c r="E9" s="4">
        <v>4502251.17</v>
      </c>
      <c r="F9" s="4">
        <v>367948.91</v>
      </c>
      <c r="G9" s="4">
        <v>-326620.8100000002</v>
      </c>
      <c r="H9" s="4">
        <v>82162</v>
      </c>
      <c r="I9" s="4">
        <v>4079</v>
      </c>
      <c r="J9" s="4">
        <v>316688.83999999997</v>
      </c>
      <c r="K9" s="4">
        <v>37327</v>
      </c>
      <c r="L9" s="4">
        <v>0</v>
      </c>
      <c r="M9" s="4">
        <v>0</v>
      </c>
      <c r="N9" s="4">
        <v>345633.75999999995</v>
      </c>
      <c r="O9" s="4">
        <v>35140</v>
      </c>
      <c r="P9" s="4"/>
      <c r="Q9" s="4"/>
      <c r="R9" s="4"/>
      <c r="S9" s="4">
        <v>365197.42000000004</v>
      </c>
      <c r="T9" s="4">
        <v>15897</v>
      </c>
      <c r="U9" s="4">
        <v>2387.44</v>
      </c>
      <c r="V9" s="4">
        <v>8</v>
      </c>
      <c r="W9" s="4">
        <v>0</v>
      </c>
      <c r="X9" s="4">
        <v>0</v>
      </c>
      <c r="Y9" s="4">
        <v>9924.11</v>
      </c>
      <c r="Z9" s="4">
        <v>36</v>
      </c>
      <c r="AA9" s="4"/>
      <c r="AB9" s="4"/>
      <c r="AC9" s="4"/>
      <c r="AD9" s="4"/>
      <c r="AE9" s="4">
        <v>12805.52</v>
      </c>
      <c r="AF9" s="4">
        <v>50</v>
      </c>
      <c r="AG9" s="4">
        <v>0</v>
      </c>
      <c r="AH9" s="4">
        <v>0</v>
      </c>
      <c r="AI9" s="4">
        <v>551.02</v>
      </c>
      <c r="AJ9" s="4">
        <v>0</v>
      </c>
      <c r="AK9" s="4">
        <v>42832.60999999999</v>
      </c>
      <c r="AL9" s="4"/>
      <c r="AM9" s="4">
        <v>476293</v>
      </c>
      <c r="AN9" s="16">
        <f>E9+H9+J9+K9+L9+M9+N9+O9+Q9+R9+S9+T9+U9+V9+W9+X9+Y9+Z9+AA9+AB9+AC9+AD9+AE9+AF9+AG9+AH9+AI9+AJ9+AK9+AL9+AM9</f>
        <v>6245184.89</v>
      </c>
    </row>
    <row r="10" spans="1:41" ht="12.75">
      <c r="A10" s="2" t="s">
        <v>7</v>
      </c>
      <c r="B10" s="4">
        <v>22641943</v>
      </c>
      <c r="C10" s="4">
        <v>5670975</v>
      </c>
      <c r="D10" s="4">
        <v>5783118.870000001</v>
      </c>
      <c r="E10" s="4">
        <v>5267241.42</v>
      </c>
      <c r="F10" s="4">
        <v>486680.4599999999</v>
      </c>
      <c r="G10" s="4">
        <v>-374536.59</v>
      </c>
      <c r="H10" s="4">
        <v>121104</v>
      </c>
      <c r="I10" s="4">
        <v>9909</v>
      </c>
      <c r="J10" s="4">
        <v>243273.96000000002</v>
      </c>
      <c r="K10" s="4">
        <v>31109</v>
      </c>
      <c r="L10" s="4">
        <v>74.01</v>
      </c>
      <c r="M10" s="4">
        <v>8</v>
      </c>
      <c r="N10" s="4">
        <v>524386.21</v>
      </c>
      <c r="O10" s="4">
        <v>39278.8</v>
      </c>
      <c r="P10" s="4"/>
      <c r="Q10" s="4"/>
      <c r="R10" s="4"/>
      <c r="S10" s="4">
        <v>276792.55</v>
      </c>
      <c r="T10" s="4">
        <v>13321</v>
      </c>
      <c r="U10" s="4">
        <v>0</v>
      </c>
      <c r="V10" s="4">
        <v>0</v>
      </c>
      <c r="W10" s="4">
        <v>146.9</v>
      </c>
      <c r="X10" s="4">
        <v>0</v>
      </c>
      <c r="Y10" s="4">
        <v>10222.16</v>
      </c>
      <c r="Z10" s="4">
        <v>63</v>
      </c>
      <c r="AA10" s="4"/>
      <c r="AB10" s="4"/>
      <c r="AC10" s="4"/>
      <c r="AD10" s="4"/>
      <c r="AE10" s="4">
        <v>42015.189999999995</v>
      </c>
      <c r="AF10" s="4">
        <v>70</v>
      </c>
      <c r="AG10" s="4">
        <v>3064.5699999999997</v>
      </c>
      <c r="AH10" s="4">
        <v>12</v>
      </c>
      <c r="AI10" s="4">
        <v>60109.490000000005</v>
      </c>
      <c r="AJ10" s="4">
        <v>189</v>
      </c>
      <c r="AK10" s="4">
        <v>33205.96</v>
      </c>
      <c r="AL10" s="4"/>
      <c r="AM10" s="4">
        <v>561359</v>
      </c>
      <c r="AN10" s="16">
        <f>E10+H10+J10+K10+L10+M10+N10+O10+Q10+R10+S10+T10+U10+V10+W10+X10+Y10+Z10+AA10+AB10+AC10+AD10+AE10+AF10+AG10+AH10+AI10+AJ10+AK10+AL10+AM10</f>
        <v>7227046.220000001</v>
      </c>
      <c r="AO10" s="8"/>
    </row>
    <row r="11" spans="1:40" ht="12.75">
      <c r="A11" s="2" t="s">
        <v>8</v>
      </c>
      <c r="B11" s="4">
        <v>134251502</v>
      </c>
      <c r="C11" s="4">
        <v>33599170</v>
      </c>
      <c r="D11" s="4">
        <v>36427343.809999995</v>
      </c>
      <c r="E11" s="4">
        <v>31440025.500000004</v>
      </c>
      <c r="F11" s="4">
        <v>4550131.76</v>
      </c>
      <c r="G11" s="4">
        <v>-1721957.9500000027</v>
      </c>
      <c r="H11" s="4">
        <v>778167</v>
      </c>
      <c r="I11" s="4">
        <v>53159</v>
      </c>
      <c r="J11" s="4">
        <v>2149114.4500000007</v>
      </c>
      <c r="K11" s="4">
        <v>172264</v>
      </c>
      <c r="L11" s="4">
        <v>9903.080000000002</v>
      </c>
      <c r="M11" s="4">
        <v>1048</v>
      </c>
      <c r="N11" s="4">
        <v>1464185</v>
      </c>
      <c r="O11" s="4">
        <v>13760</v>
      </c>
      <c r="P11" s="4">
        <v>294159.74</v>
      </c>
      <c r="Q11" s="4">
        <v>263725.82</v>
      </c>
      <c r="R11" s="4">
        <v>140059.13</v>
      </c>
      <c r="S11" s="4">
        <v>1335218.73</v>
      </c>
      <c r="T11" s="4">
        <v>56798</v>
      </c>
      <c r="U11" s="4">
        <v>9549.76</v>
      </c>
      <c r="V11" s="4">
        <v>32</v>
      </c>
      <c r="W11" s="4">
        <v>0</v>
      </c>
      <c r="X11" s="4">
        <v>0</v>
      </c>
      <c r="Y11" s="4">
        <v>135757.16999999998</v>
      </c>
      <c r="Z11" s="4">
        <v>426</v>
      </c>
      <c r="AA11" s="4">
        <v>530538.62</v>
      </c>
      <c r="AB11" s="4">
        <v>12</v>
      </c>
      <c r="AC11" s="4">
        <v>434.46</v>
      </c>
      <c r="AD11" s="4">
        <v>16</v>
      </c>
      <c r="AE11" s="4">
        <v>402892.97</v>
      </c>
      <c r="AF11" s="4">
        <v>1180</v>
      </c>
      <c r="AG11" s="4">
        <v>142893.91999999998</v>
      </c>
      <c r="AH11" s="4">
        <v>492</v>
      </c>
      <c r="AI11" s="4">
        <v>482775.28</v>
      </c>
      <c r="AJ11" s="4">
        <v>1281</v>
      </c>
      <c r="AK11" s="4">
        <v>391996.4199999999</v>
      </c>
      <c r="AL11" s="4">
        <v>27194807.400000002</v>
      </c>
      <c r="AM11" s="4">
        <v>2687978</v>
      </c>
      <c r="AN11" s="16">
        <f>E11+H11+J11+K11+L11+M11+N11+O11+Q11+R11+S11+T11+U11+V11+W11+X11+Y11+Z11+AA11+AB11+AC11+AD11+AE11+AF11+AG11+AH11+AI11+AJ11+AK11+AL11+AM11</f>
        <v>69807331.71000001</v>
      </c>
    </row>
    <row r="12" spans="1:40" ht="12.75">
      <c r="A12" s="2" t="s">
        <v>9</v>
      </c>
      <c r="B12" s="4">
        <v>14277338</v>
      </c>
      <c r="C12" s="4">
        <v>3583645</v>
      </c>
      <c r="D12" s="4">
        <v>3260492.1100000003</v>
      </c>
      <c r="E12" s="4">
        <v>3142304.8000000003</v>
      </c>
      <c r="F12" s="4">
        <v>91494.14000000004</v>
      </c>
      <c r="G12" s="4">
        <v>-414647.0299999998</v>
      </c>
      <c r="H12" s="4">
        <v>70139</v>
      </c>
      <c r="I12" s="4">
        <v>3044</v>
      </c>
      <c r="J12" s="4">
        <v>236963.34999999998</v>
      </c>
      <c r="K12" s="4">
        <v>32115</v>
      </c>
      <c r="L12" s="4">
        <v>302</v>
      </c>
      <c r="M12" s="4">
        <v>32</v>
      </c>
      <c r="N12" s="4">
        <v>555263.75</v>
      </c>
      <c r="O12" s="4">
        <v>36930.85</v>
      </c>
      <c r="P12" s="4"/>
      <c r="Q12" s="4"/>
      <c r="R12" s="4"/>
      <c r="S12" s="4">
        <v>149124.62</v>
      </c>
      <c r="T12" s="4">
        <v>7343</v>
      </c>
      <c r="U12" s="4">
        <v>0</v>
      </c>
      <c r="V12" s="4">
        <v>0</v>
      </c>
      <c r="W12" s="4">
        <v>3372.12</v>
      </c>
      <c r="X12" s="4">
        <v>48</v>
      </c>
      <c r="Y12" s="4">
        <v>4820.42</v>
      </c>
      <c r="Z12" s="4">
        <v>33</v>
      </c>
      <c r="AA12" s="4"/>
      <c r="AB12" s="4"/>
      <c r="AC12" s="4"/>
      <c r="AD12" s="4"/>
      <c r="AE12" s="4">
        <v>27663.789999999997</v>
      </c>
      <c r="AF12" s="4">
        <v>127</v>
      </c>
      <c r="AG12" s="4">
        <v>0</v>
      </c>
      <c r="AH12" s="4">
        <v>0</v>
      </c>
      <c r="AI12" s="4">
        <v>189.2</v>
      </c>
      <c r="AJ12" s="4">
        <v>0</v>
      </c>
      <c r="AK12" s="4">
        <v>55593.71000000001</v>
      </c>
      <c r="AL12" s="4"/>
      <c r="AM12" s="4">
        <v>350504</v>
      </c>
      <c r="AN12" s="16">
        <f>E12+H12+J12+K12+L12+M12+N12+O12+Q12+R12+S12+T12+U12+V12+W12+X12+Y12+Z12+AA12+AB12+AC12+AD12+AE12+AF12+AG12+AH12+AI12+AJ12+AK12+AL12+AM12</f>
        <v>4672869.61</v>
      </c>
    </row>
    <row r="13" spans="1:40" ht="12.75">
      <c r="A13" s="2" t="s">
        <v>10</v>
      </c>
      <c r="B13" s="4">
        <v>20478656</v>
      </c>
      <c r="C13" s="4">
        <v>5113349.0600000005</v>
      </c>
      <c r="D13" s="4">
        <v>5612915.25</v>
      </c>
      <c r="E13" s="4">
        <v>4892598.01</v>
      </c>
      <c r="F13" s="4">
        <v>705560.1999999998</v>
      </c>
      <c r="G13" s="4">
        <v>-205994.00999999995</v>
      </c>
      <c r="H13" s="4">
        <v>111423.55</v>
      </c>
      <c r="I13" s="4">
        <v>8814</v>
      </c>
      <c r="J13" s="4">
        <v>337751.55</v>
      </c>
      <c r="K13" s="4">
        <v>42715</v>
      </c>
      <c r="L13" s="4">
        <v>557.8499999999999</v>
      </c>
      <c r="M13" s="4">
        <v>60</v>
      </c>
      <c r="N13" s="4">
        <v>692931.0900000001</v>
      </c>
      <c r="O13" s="4">
        <v>50088</v>
      </c>
      <c r="P13" s="4"/>
      <c r="Q13" s="4"/>
      <c r="R13" s="4"/>
      <c r="S13" s="4">
        <v>370221.72</v>
      </c>
      <c r="T13" s="4">
        <v>18732</v>
      </c>
      <c r="U13" s="4">
        <v>0</v>
      </c>
      <c r="V13" s="4">
        <v>0</v>
      </c>
      <c r="W13" s="4">
        <v>0</v>
      </c>
      <c r="X13" s="4">
        <v>0</v>
      </c>
      <c r="Y13" s="4">
        <v>9444.09</v>
      </c>
      <c r="Z13" s="4">
        <v>69</v>
      </c>
      <c r="AA13" s="4"/>
      <c r="AB13" s="4"/>
      <c r="AC13" s="4"/>
      <c r="AD13" s="4"/>
      <c r="AE13" s="4">
        <v>40166.86</v>
      </c>
      <c r="AF13" s="4">
        <v>107</v>
      </c>
      <c r="AG13" s="4">
        <v>8833.11</v>
      </c>
      <c r="AH13" s="4">
        <v>12</v>
      </c>
      <c r="AI13" s="4">
        <v>16672.239999999998</v>
      </c>
      <c r="AJ13" s="4">
        <v>11</v>
      </c>
      <c r="AK13" s="4">
        <v>62957.44999999999</v>
      </c>
      <c r="AL13" s="4"/>
      <c r="AM13" s="4">
        <v>538397</v>
      </c>
      <c r="AN13" s="16">
        <f>E13+H13+J13+K13+L13+M13+N13+O13+Q13+R13+S13+T13+U13+V13+W13+X13+Y13+Z13+AA13+AB13+AC13+AD13+AE13+AF13+AG13+AH13+AI13+AJ13+AK13+AL13+AM13</f>
        <v>7193748.52</v>
      </c>
    </row>
    <row r="14" spans="1:42" s="3" customFormat="1" ht="12.75">
      <c r="A14" s="9" t="s">
        <v>4</v>
      </c>
      <c r="B14" s="10">
        <f aca="true" t="shared" si="0" ref="B14:AM14">SUM(B9:B13)</f>
        <v>211170811</v>
      </c>
      <c r="C14" s="10">
        <f t="shared" si="0"/>
        <v>52861779.96</v>
      </c>
      <c r="D14" s="10">
        <f t="shared" si="0"/>
        <v>56019839.03999999</v>
      </c>
      <c r="E14" s="10">
        <f t="shared" si="0"/>
        <v>49244420.9</v>
      </c>
      <c r="F14" s="10">
        <f t="shared" si="0"/>
        <v>6201815.47</v>
      </c>
      <c r="G14" s="10">
        <f t="shared" si="0"/>
        <v>-3043756.3900000025</v>
      </c>
      <c r="H14" s="10">
        <f t="shared" si="0"/>
        <v>1162995.55</v>
      </c>
      <c r="I14" s="10">
        <f t="shared" si="0"/>
        <v>79005</v>
      </c>
      <c r="J14" s="10">
        <f t="shared" si="0"/>
        <v>3283792.150000001</v>
      </c>
      <c r="K14" s="10">
        <f t="shared" si="0"/>
        <v>315530</v>
      </c>
      <c r="L14" s="10">
        <f t="shared" si="0"/>
        <v>10836.940000000002</v>
      </c>
      <c r="M14" s="10">
        <f t="shared" si="0"/>
        <v>1148</v>
      </c>
      <c r="N14" s="10">
        <f t="shared" si="0"/>
        <v>3582399.8099999996</v>
      </c>
      <c r="O14" s="10">
        <f t="shared" si="0"/>
        <v>175197.65</v>
      </c>
      <c r="P14" s="10">
        <f t="shared" si="0"/>
        <v>294159.74</v>
      </c>
      <c r="Q14" s="10">
        <f t="shared" si="0"/>
        <v>263725.82</v>
      </c>
      <c r="R14" s="10">
        <f>SUM(R9:R13)</f>
        <v>140059.13</v>
      </c>
      <c r="S14" s="10">
        <f t="shared" si="0"/>
        <v>2496555.04</v>
      </c>
      <c r="T14" s="10">
        <f t="shared" si="0"/>
        <v>112091</v>
      </c>
      <c r="U14" s="10">
        <f t="shared" si="0"/>
        <v>11937.2</v>
      </c>
      <c r="V14" s="10">
        <f t="shared" si="0"/>
        <v>40</v>
      </c>
      <c r="W14" s="10">
        <f t="shared" si="0"/>
        <v>3519.02</v>
      </c>
      <c r="X14" s="10">
        <f t="shared" si="0"/>
        <v>48</v>
      </c>
      <c r="Y14" s="10">
        <f t="shared" si="0"/>
        <v>170167.94999999998</v>
      </c>
      <c r="Z14" s="10">
        <f t="shared" si="0"/>
        <v>627</v>
      </c>
      <c r="AA14" s="10">
        <f t="shared" si="0"/>
        <v>530538.62</v>
      </c>
      <c r="AB14" s="10">
        <f t="shared" si="0"/>
        <v>12</v>
      </c>
      <c r="AC14" s="10">
        <f t="shared" si="0"/>
        <v>434.46</v>
      </c>
      <c r="AD14" s="10">
        <f t="shared" si="0"/>
        <v>16</v>
      </c>
      <c r="AE14" s="10">
        <f t="shared" si="0"/>
        <v>525544.33</v>
      </c>
      <c r="AF14" s="10">
        <f t="shared" si="0"/>
        <v>1534</v>
      </c>
      <c r="AG14" s="10">
        <f t="shared" si="0"/>
        <v>154791.59999999998</v>
      </c>
      <c r="AH14" s="10">
        <f t="shared" si="0"/>
        <v>516</v>
      </c>
      <c r="AI14" s="10">
        <f t="shared" si="0"/>
        <v>560297.23</v>
      </c>
      <c r="AJ14" s="10">
        <f t="shared" si="0"/>
        <v>1481</v>
      </c>
      <c r="AK14" s="10">
        <f>SUM(AK9:AK13)</f>
        <v>586586.1499999999</v>
      </c>
      <c r="AL14" s="10">
        <f t="shared" si="0"/>
        <v>27194807.400000002</v>
      </c>
      <c r="AM14" s="10">
        <f t="shared" si="0"/>
        <v>4614531</v>
      </c>
      <c r="AN14" s="10">
        <f>SUM(AN9:AN13)</f>
        <v>95146180.95</v>
      </c>
      <c r="AO14" s="17"/>
      <c r="AP14" s="17"/>
    </row>
    <row r="15" spans="14:42" ht="12.75">
      <c r="N15" s="8"/>
      <c r="AN15" s="17"/>
      <c r="AP15" s="8"/>
    </row>
    <row r="16" spans="10:40" ht="12.75">
      <c r="J16" s="8"/>
      <c r="AM16" s="8"/>
      <c r="AN16" s="17"/>
    </row>
    <row r="17" spans="10:40" ht="12.75">
      <c r="J17" s="8"/>
      <c r="AN17" s="17"/>
    </row>
    <row r="19" spans="2:4" ht="12.75">
      <c r="B19" s="8"/>
      <c r="C19" s="8"/>
      <c r="D19" s="8"/>
    </row>
    <row r="20" ht="12.75">
      <c r="AN20" s="17"/>
    </row>
    <row r="22" ht="12.75">
      <c r="AN22" s="17"/>
    </row>
    <row r="24" ht="12.75">
      <c r="AN24" s="17"/>
    </row>
  </sheetData>
  <sheetProtection/>
  <mergeCells count="28">
    <mergeCell ref="A5:A7"/>
    <mergeCell ref="A2:K4"/>
    <mergeCell ref="F6:F7"/>
    <mergeCell ref="C6:C7"/>
    <mergeCell ref="D6:D7"/>
    <mergeCell ref="E6:E7"/>
    <mergeCell ref="B6:B7"/>
    <mergeCell ref="G6:G7"/>
    <mergeCell ref="H6:I6"/>
    <mergeCell ref="B5:I5"/>
    <mergeCell ref="J5:K6"/>
    <mergeCell ref="L5:M6"/>
    <mergeCell ref="Y5:Z6"/>
    <mergeCell ref="AA5:AB6"/>
    <mergeCell ref="S5:T6"/>
    <mergeCell ref="U5:V6"/>
    <mergeCell ref="W5:X6"/>
    <mergeCell ref="P5:Q6"/>
    <mergeCell ref="AL5:AL7"/>
    <mergeCell ref="AN5:AN7"/>
    <mergeCell ref="AE5:AF6"/>
    <mergeCell ref="AG5:AH6"/>
    <mergeCell ref="N5:O6"/>
    <mergeCell ref="AI5:AJ6"/>
    <mergeCell ref="AM5:AM7"/>
    <mergeCell ref="R5:R6"/>
    <mergeCell ref="AC5:AD6"/>
    <mergeCell ref="AK5:AK7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2021-05-28T12:01:14Z</cp:lastPrinted>
  <dcterms:created xsi:type="dcterms:W3CDTF">2006-03-14T12:21:32Z</dcterms:created>
  <dcterms:modified xsi:type="dcterms:W3CDTF">2021-05-28T12:01:18Z</dcterms:modified>
  <cp:category/>
  <cp:version/>
  <cp:contentType/>
  <cp:contentStatus/>
</cp:coreProperties>
</file>