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15" activeTab="0"/>
  </bookViews>
  <sheets>
    <sheet name="Zemgale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<sst xmlns="http://schemas.openxmlformats.org/spreadsheetml/2006/main" count="72" uniqueCount="71">
  <si>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Veiktais darbs līguma ietvaros</t>
  </si>
  <si>
    <t>Veiktais darbs</t>
  </si>
  <si>
    <t>KOPĀ</t>
  </si>
  <si>
    <t>t.sk.mobilā zobārstniecības kabinetā</t>
  </si>
  <si>
    <t>Faktiskais apmeklējumu skaits pārskata periodā</t>
  </si>
  <si>
    <t>Ārstniecības iestādes</t>
  </si>
  <si>
    <t>Līguma summa gadam</t>
  </si>
  <si>
    <t>Līguma summa pārskata periodam</t>
  </si>
  <si>
    <t>6=4-3</t>
  </si>
  <si>
    <t>7=4-3</t>
  </si>
  <si>
    <t>Šlegelmilhas un Trepšas zobārstu prakse, SIA</t>
  </si>
  <si>
    <t>Līguma summa, EUR</t>
  </si>
  <si>
    <t>Pārstrāde virs līguma summas (+)</t>
  </si>
  <si>
    <t>Līguma neizpilde (-)</t>
  </si>
  <si>
    <t>DKD KLĪNIKA, SIA</t>
  </si>
  <si>
    <t>Bergmane Irina - ārsta prakse zobārstniecībā</t>
  </si>
  <si>
    <t>Agneses zobārstniecība, SIA</t>
  </si>
  <si>
    <t>Gorlovich Margarita - ārsta prakse zobārstniecībā</t>
  </si>
  <si>
    <t>JELGAVAS PILSĒTAS SLIMNĪCA, SIA</t>
  </si>
  <si>
    <t>Jelgavas poliklīnika, SIA</t>
  </si>
  <si>
    <t>ZINTAS STRODES ĀRSTA PRAKSE, SIA</t>
  </si>
  <si>
    <t>Kurakina Ludmila - ārsta prakse zobārstniecībā</t>
  </si>
  <si>
    <t>Sola Laima - ārsta prakse zobārstniecībā</t>
  </si>
  <si>
    <t>DOO,  SIA</t>
  </si>
  <si>
    <t>Spulle Dace -ārsta prakse zobārstniecībā</t>
  </si>
  <si>
    <t>Andžāne Inga - ārsta prakse zobārstniecībā</t>
  </si>
  <si>
    <t>K.Vizules zobārstniecības prakse, IK</t>
  </si>
  <si>
    <t>Paško Ingrīda - ārsta prakse zobārstniecībā</t>
  </si>
  <si>
    <t>Veisa Olga - ārsta prakse zobārstniecībā</t>
  </si>
  <si>
    <t>Veigure Daiga - ārsta prakse zobārstniecībā</t>
  </si>
  <si>
    <t>Doktore Inguna - ārsta prakse zobārstniecībā</t>
  </si>
  <si>
    <t>Skrīveru zobārstniecība, SIA</t>
  </si>
  <si>
    <t>Setkovska Iveta - ārsta prakse zobārstniecībā</t>
  </si>
  <si>
    <t>Zemgales mutes veselības centrs, SIA</t>
  </si>
  <si>
    <t>Fārneste Anita - ārsta prakse zobārstniecībā</t>
  </si>
  <si>
    <t>Brants Egils - ārsta prakse zobārstniecībā</t>
  </si>
  <si>
    <t>Rundāles novada domes zobārstniecības kabinets, Rundāles novada dome</t>
  </si>
  <si>
    <t>Beināre Anda - ārsta prakse zobārstniecībā</t>
  </si>
  <si>
    <t>Zobārste Gita Lāma, IK</t>
  </si>
  <si>
    <t>Bandere Līga - ārsta prakse zobārstniecībā</t>
  </si>
  <si>
    <t>Ķipēna Māra - ārsta prakse zobārstniecībā</t>
  </si>
  <si>
    <t>Zīberte Olga - ārsta prakse zobārstniecībā</t>
  </si>
  <si>
    <t>Štosa Dina - ārsta prakse zobārstniecībā</t>
  </si>
  <si>
    <t>STRAZDS &amp; STRAZDA, SIA</t>
  </si>
  <si>
    <t>Artemjeva Larisa - ārsta prakse zobārstniecībā</t>
  </si>
  <si>
    <t>Salkazanova Inga - ārsta prakse zobārstniecībā</t>
  </si>
  <si>
    <t>LAUBI UN CO, SIA</t>
  </si>
  <si>
    <t>Ūdre Iveta - ārsta prakse zobārstniecībā</t>
  </si>
  <si>
    <t>Baldunčika Sandra - ārsta prakse zobārstniecībā</t>
  </si>
  <si>
    <t>Orions zobārstniecība, SIA</t>
  </si>
  <si>
    <t>CEPĻUKALNS, Vestienas pagasta I.Vīksnes zemnieku saimniecība</t>
  </si>
  <si>
    <t>Radiks, SIA</t>
  </si>
  <si>
    <t>Tingbranda Rianda - ārsta prakse zobārstniecībā</t>
  </si>
  <si>
    <t>Zobārstu prakse Lielvārde, SIA</t>
  </si>
  <si>
    <t>t.sk.kompensācijas maksājums gatavības režīma nodrošināšanai zobārtniecībai (ZP01)</t>
  </si>
  <si>
    <t>EvaMar, sabiedrība ar ierobežotu atbildību</t>
  </si>
  <si>
    <t>Satevi, Sabiedrība ar ierobežotu atbildību</t>
  </si>
  <si>
    <t>Pārskats par noslēgtiem līgumiem un veikto darba apjomu zobārstniecības pakalpojumiem Zemgales nodaļā 2020.gada 12 mēnešos</t>
  </si>
  <si>
    <t>Medicīnas sabiedrība ""Optima 1"", SIA</t>
  </si>
  <si>
    <t>Ārstu prakse Anna, SIA</t>
  </si>
  <si>
    <t>Upītes zobārstniecība, SIA</t>
  </si>
  <si>
    <t>Jēkabpils reģionālā slimnīca, SIA</t>
  </si>
  <si>
    <t>IECAVAS ZOBĀRSTNIECĪBA, SIA</t>
  </si>
  <si>
    <t>SINADENTS, SIA</t>
  </si>
  <si>
    <t>Ogres rajona slimnīca, SIA</t>
  </si>
  <si>
    <t>ANARALS, SIA</t>
  </si>
  <si>
    <t>ŠMITU ZOBĀRSTNIECĪBA, SIA</t>
  </si>
  <si>
    <t>Belladent, SIA</t>
  </si>
  <si>
    <t>Andersones zobārstniecība, SIA</t>
  </si>
  <si>
    <t>DACES LOČMELES ZOBĀRSTNIECĪBAS PRIVĀTPRAKSE, SIA</t>
  </si>
  <si>
    <t>Aknīstes veselības un sociālās aprūpes centrs, SIA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</si>
</sst>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7" fillId="33" borderId="12" xfId="0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34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34" borderId="12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right" wrapText="1"/>
    </xf>
    <xf numFmtId="4" fontId="10" fillId="0" borderId="11" xfId="0" applyNumberFormat="1" applyFont="1" applyBorder="1" applyAlignment="1">
      <alignment horizontal="right" wrapText="1"/>
    </xf>
    <xf numFmtId="0" fontId="12" fillId="33" borderId="15" xfId="0" applyFont="1" applyFill="1" applyBorder="1" applyAlignment="1">
      <alignment horizontal="center" vertical="center" wrapText="1"/>
    </xf>
    <xf numFmtId="4" fontId="8" fillId="33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12" fillId="33" borderId="16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pane xSplit="2" ySplit="5" topLeftCell="C40" activePane="bottomRight" state="frozen"/>
      <selection pane="topLeft" activeCell="E73" sqref="E73"/>
      <selection pane="topRight" activeCell="E73" sqref="E73"/>
      <selection pane="bottomLeft" activeCell="E73" sqref="E73"/>
      <selection pane="bottomRight" activeCell="A66" sqref="A66:IV314"/>
    </sheetView>
  </sheetViews>
  <sheetFormatPr defaultColWidth="9.140625" defaultRowHeight="12.75"/>
  <cols>
    <col min="1" max="1" width="11.28125" style="11" hidden="1" customWidth="1"/>
    <col min="2" max="2" width="36.57421875" style="11" customWidth="1"/>
    <col min="3" max="3" width="10.57421875" style="12" hidden="1" customWidth="1"/>
    <col min="4" max="5" width="13.7109375" style="12" customWidth="1"/>
    <col min="6" max="6" width="11.8515625" style="12" customWidth="1"/>
    <col min="7" max="7" width="12.00390625" style="12" customWidth="1"/>
    <col min="8" max="8" width="12.28125" style="14" hidden="1" customWidth="1"/>
    <col min="9" max="9" width="10.421875" style="12" customWidth="1"/>
    <col min="10" max="10" width="12.28125" style="11" customWidth="1"/>
    <col min="11" max="11" width="12.28125" style="14" customWidth="1"/>
    <col min="12" max="12" width="9.7109375" style="14" customWidth="1"/>
    <col min="13" max="16384" width="9.140625" style="11" customWidth="1"/>
  </cols>
  <sheetData>
    <row r="1" spans="7:9" ht="12.75">
      <c r="G1" s="13"/>
      <c r="I1" s="13"/>
    </row>
    <row r="2" spans="1:12" ht="43.5" customHeight="1">
      <c r="A2" s="39" t="s">
        <v>57</v>
      </c>
      <c r="B2" s="39"/>
      <c r="C2" s="40"/>
      <c r="D2" s="40"/>
      <c r="E2" s="40"/>
      <c r="F2" s="40"/>
      <c r="G2" s="40"/>
      <c r="H2" s="40"/>
      <c r="I2" s="40"/>
      <c r="J2" s="41"/>
      <c r="K2" s="41"/>
      <c r="L2" s="41"/>
    </row>
    <row r="3" spans="1:9" ht="15" customHeight="1">
      <c r="A3" s="16"/>
      <c r="B3" s="16"/>
      <c r="C3" s="15"/>
      <c r="D3" s="15"/>
      <c r="E3" s="15"/>
      <c r="F3" s="15"/>
      <c r="G3" s="15"/>
      <c r="I3" s="15"/>
    </row>
    <row r="5" spans="2:12" ht="30" customHeight="1">
      <c r="B5" s="42" t="s">
        <v>5</v>
      </c>
      <c r="C5" s="43"/>
      <c r="D5" s="46" t="s">
        <v>11</v>
      </c>
      <c r="E5" s="47"/>
      <c r="F5" s="47"/>
      <c r="G5" s="47"/>
      <c r="H5" s="47"/>
      <c r="I5" s="47"/>
      <c r="J5" s="47"/>
      <c r="K5" s="33" t="s">
        <v>4</v>
      </c>
      <c r="L5" s="35" t="s">
        <v>3</v>
      </c>
    </row>
    <row r="6" spans="2:12" ht="114.75">
      <c r="B6" s="44"/>
      <c r="C6" s="45"/>
      <c r="D6" s="22" t="s">
        <v>6</v>
      </c>
      <c r="E6" s="22" t="s">
        <v>7</v>
      </c>
      <c r="F6" s="22" t="s">
        <v>1</v>
      </c>
      <c r="G6" s="22" t="s">
        <v>0</v>
      </c>
      <c r="H6" s="32" t="s">
        <v>54</v>
      </c>
      <c r="I6" s="22" t="s">
        <v>12</v>
      </c>
      <c r="J6" s="22" t="s">
        <v>13</v>
      </c>
      <c r="K6" s="34"/>
      <c r="L6" s="36"/>
    </row>
    <row r="7" spans="2:12" ht="12.75">
      <c r="B7" s="37">
        <v>1</v>
      </c>
      <c r="C7" s="38"/>
      <c r="D7" s="1">
        <v>2</v>
      </c>
      <c r="E7" s="1">
        <v>3</v>
      </c>
      <c r="F7" s="1">
        <v>4</v>
      </c>
      <c r="G7" s="1">
        <v>5</v>
      </c>
      <c r="H7" s="29"/>
      <c r="I7" s="1" t="s">
        <v>8</v>
      </c>
      <c r="J7" s="1" t="s">
        <v>9</v>
      </c>
      <c r="K7" s="1">
        <v>8</v>
      </c>
      <c r="L7" s="2">
        <v>9</v>
      </c>
    </row>
    <row r="8" spans="2:12" ht="12.75">
      <c r="B8" s="19" t="s">
        <v>10</v>
      </c>
      <c r="C8" s="18">
        <v>90000016</v>
      </c>
      <c r="D8" s="24">
        <v>68152</v>
      </c>
      <c r="E8" s="25">
        <v>68152</v>
      </c>
      <c r="F8" s="26">
        <v>67375.7</v>
      </c>
      <c r="G8" s="26">
        <v>67375.7</v>
      </c>
      <c r="H8" s="31">
        <v>7037</v>
      </c>
      <c r="I8" s="4"/>
      <c r="J8" s="4">
        <f>SUM(F8-E8)</f>
        <v>-776.3000000000029</v>
      </c>
      <c r="K8" s="3">
        <v>1527</v>
      </c>
      <c r="L8" s="10"/>
    </row>
    <row r="9" spans="2:12" ht="12.75">
      <c r="B9" s="19" t="s">
        <v>14</v>
      </c>
      <c r="C9" s="18">
        <v>90000057</v>
      </c>
      <c r="D9" s="24">
        <v>82684</v>
      </c>
      <c r="E9" s="25">
        <v>82684</v>
      </c>
      <c r="F9" s="26">
        <v>79046.39</v>
      </c>
      <c r="G9" s="26">
        <v>79046.39</v>
      </c>
      <c r="H9" s="30">
        <v>9767</v>
      </c>
      <c r="I9" s="4"/>
      <c r="J9" s="4">
        <f>SUM(F9-E9)</f>
        <v>-3637.6100000000006</v>
      </c>
      <c r="K9" s="5">
        <v>2169</v>
      </c>
      <c r="L9" s="27"/>
    </row>
    <row r="10" spans="2:12" ht="12.75">
      <c r="B10" s="19" t="s">
        <v>15</v>
      </c>
      <c r="C10" s="18">
        <v>90000079</v>
      </c>
      <c r="D10" s="24">
        <v>27369</v>
      </c>
      <c r="E10" s="25">
        <v>27369</v>
      </c>
      <c r="F10" s="26">
        <v>27603.5</v>
      </c>
      <c r="G10" s="26">
        <v>27369</v>
      </c>
      <c r="H10" s="30">
        <v>4969</v>
      </c>
      <c r="I10" s="4">
        <f>SUM(F10-E10)</f>
        <v>234.5</v>
      </c>
      <c r="J10" s="4"/>
      <c r="K10" s="5">
        <v>855</v>
      </c>
      <c r="L10" s="27"/>
    </row>
    <row r="11" spans="2:12" ht="13.5" customHeight="1">
      <c r="B11" s="19" t="s">
        <v>16</v>
      </c>
      <c r="C11" s="18">
        <v>90000093</v>
      </c>
      <c r="D11" s="24">
        <v>108045</v>
      </c>
      <c r="E11" s="25">
        <v>108045</v>
      </c>
      <c r="F11" s="26">
        <v>107309.68</v>
      </c>
      <c r="G11" s="26">
        <v>107309.68</v>
      </c>
      <c r="H11" s="30">
        <v>184</v>
      </c>
      <c r="I11" s="4"/>
      <c r="J11" s="4">
        <f aca="true" t="shared" si="0" ref="J11:J63">SUM(F11-E11)</f>
        <v>-735.320000000007</v>
      </c>
      <c r="K11" s="5">
        <v>2221</v>
      </c>
      <c r="L11" s="27"/>
    </row>
    <row r="12" spans="2:12" ht="13.5" customHeight="1">
      <c r="B12" s="19" t="s">
        <v>17</v>
      </c>
      <c r="C12" s="18">
        <v>90000113</v>
      </c>
      <c r="D12" s="24">
        <v>84436</v>
      </c>
      <c r="E12" s="25">
        <v>84436</v>
      </c>
      <c r="F12" s="26">
        <v>84435.81</v>
      </c>
      <c r="G12" s="26">
        <v>84435.81</v>
      </c>
      <c r="H12" s="30">
        <v>2635</v>
      </c>
      <c r="I12" s="4"/>
      <c r="J12" s="4">
        <f t="shared" si="0"/>
        <v>-0.1900000000023283</v>
      </c>
      <c r="K12" s="5">
        <v>1348</v>
      </c>
      <c r="L12" s="27"/>
    </row>
    <row r="13" spans="2:12" ht="13.5" customHeight="1">
      <c r="B13" s="19" t="s">
        <v>18</v>
      </c>
      <c r="C13" s="18">
        <v>90020301</v>
      </c>
      <c r="D13" s="24">
        <v>33261</v>
      </c>
      <c r="E13" s="25">
        <v>33261</v>
      </c>
      <c r="F13" s="26">
        <v>29210.73</v>
      </c>
      <c r="G13" s="26">
        <v>29210.73</v>
      </c>
      <c r="H13" s="30">
        <v>3142</v>
      </c>
      <c r="I13" s="4"/>
      <c r="J13" s="4">
        <f t="shared" si="0"/>
        <v>-4050.2700000000004</v>
      </c>
      <c r="K13" s="5">
        <v>976</v>
      </c>
      <c r="L13" s="27"/>
    </row>
    <row r="14" spans="2:12" ht="12.75">
      <c r="B14" s="19" t="s">
        <v>58</v>
      </c>
      <c r="C14" s="18">
        <v>90024001</v>
      </c>
      <c r="D14" s="24">
        <v>43507</v>
      </c>
      <c r="E14" s="25">
        <v>43507</v>
      </c>
      <c r="F14" s="26">
        <v>42890.78</v>
      </c>
      <c r="G14" s="26">
        <v>42890.78</v>
      </c>
      <c r="H14" s="30">
        <v>6348</v>
      </c>
      <c r="I14" s="4"/>
      <c r="J14" s="4">
        <f t="shared" si="0"/>
        <v>-616.2200000000012</v>
      </c>
      <c r="K14" s="5">
        <v>1517</v>
      </c>
      <c r="L14" s="27"/>
    </row>
    <row r="15" spans="2:12" ht="14.25" customHeight="1">
      <c r="B15" s="19" t="s">
        <v>19</v>
      </c>
      <c r="C15" s="18">
        <v>90024101</v>
      </c>
      <c r="D15" s="24">
        <v>51215</v>
      </c>
      <c r="E15" s="25">
        <v>51215</v>
      </c>
      <c r="F15" s="26">
        <v>50764.62</v>
      </c>
      <c r="G15" s="26">
        <v>50764.62</v>
      </c>
      <c r="H15" s="30">
        <v>6781</v>
      </c>
      <c r="I15" s="4"/>
      <c r="J15" s="4">
        <f t="shared" si="0"/>
        <v>-450.3799999999974</v>
      </c>
      <c r="K15" s="5">
        <v>886</v>
      </c>
      <c r="L15" s="27"/>
    </row>
    <row r="16" spans="2:12" ht="12.75">
      <c r="B16" s="19" t="s">
        <v>59</v>
      </c>
      <c r="C16" s="18">
        <v>90065208</v>
      </c>
      <c r="D16" s="24">
        <v>5787</v>
      </c>
      <c r="E16" s="25">
        <v>5787</v>
      </c>
      <c r="F16" s="26">
        <v>5787.46</v>
      </c>
      <c r="G16" s="26">
        <v>5787</v>
      </c>
      <c r="H16" s="30">
        <v>217</v>
      </c>
      <c r="I16" s="4">
        <f>SUM(F16-E16)</f>
        <v>0.4600000000000364</v>
      </c>
      <c r="J16" s="4"/>
      <c r="K16" s="5">
        <v>215</v>
      </c>
      <c r="L16" s="27"/>
    </row>
    <row r="17" spans="2:12" ht="12.75">
      <c r="B17" s="19" t="s">
        <v>20</v>
      </c>
      <c r="C17" s="18">
        <v>90077202</v>
      </c>
      <c r="D17" s="24">
        <v>38682</v>
      </c>
      <c r="E17" s="25">
        <v>38682</v>
      </c>
      <c r="F17" s="26">
        <v>35562.6</v>
      </c>
      <c r="G17" s="26">
        <v>35562.6</v>
      </c>
      <c r="H17" s="30">
        <v>5747</v>
      </c>
      <c r="I17" s="4"/>
      <c r="J17" s="4">
        <f t="shared" si="0"/>
        <v>-3119.4000000000015</v>
      </c>
      <c r="K17" s="5">
        <v>991</v>
      </c>
      <c r="L17" s="27"/>
    </row>
    <row r="18" spans="2:12" ht="12.75">
      <c r="B18" s="19" t="s">
        <v>60</v>
      </c>
      <c r="C18" s="18">
        <v>90077206</v>
      </c>
      <c r="D18" s="24">
        <v>23118</v>
      </c>
      <c r="E18" s="25">
        <v>23118</v>
      </c>
      <c r="F18" s="26">
        <v>22349.96</v>
      </c>
      <c r="G18" s="26">
        <v>22349.96</v>
      </c>
      <c r="H18" s="30">
        <v>3261</v>
      </c>
      <c r="I18" s="4"/>
      <c r="J18" s="4">
        <f t="shared" si="0"/>
        <v>-768.0400000000009</v>
      </c>
      <c r="K18" s="5">
        <v>553</v>
      </c>
      <c r="L18" s="27"/>
    </row>
    <row r="19" spans="2:12" ht="17.25" customHeight="1">
      <c r="B19" s="19" t="s">
        <v>21</v>
      </c>
      <c r="C19" s="18">
        <v>110000003</v>
      </c>
      <c r="D19" s="24">
        <v>15857</v>
      </c>
      <c r="E19" s="25">
        <v>15857</v>
      </c>
      <c r="F19" s="26">
        <v>15096.49</v>
      </c>
      <c r="G19" s="26">
        <v>15096.49</v>
      </c>
      <c r="H19" s="30">
        <v>938</v>
      </c>
      <c r="I19" s="4"/>
      <c r="J19" s="4">
        <f t="shared" si="0"/>
        <v>-760.5100000000002</v>
      </c>
      <c r="K19" s="5">
        <v>373</v>
      </c>
      <c r="L19" s="27"/>
    </row>
    <row r="20" spans="2:12" ht="17.25" customHeight="1">
      <c r="B20" s="19" t="s">
        <v>22</v>
      </c>
      <c r="C20" s="18">
        <v>110000023</v>
      </c>
      <c r="D20" s="24">
        <v>23084</v>
      </c>
      <c r="E20" s="25">
        <v>23084</v>
      </c>
      <c r="F20" s="26">
        <v>22665.23</v>
      </c>
      <c r="G20" s="26">
        <v>22665.23</v>
      </c>
      <c r="H20" s="30">
        <v>903</v>
      </c>
      <c r="I20" s="4"/>
      <c r="J20" s="4">
        <f t="shared" si="0"/>
        <v>-418.77000000000044</v>
      </c>
      <c r="K20" s="5">
        <v>737</v>
      </c>
      <c r="L20" s="27"/>
    </row>
    <row r="21" spans="2:12" ht="12.75">
      <c r="B21" s="19" t="s">
        <v>61</v>
      </c>
      <c r="C21" s="18">
        <v>110000048</v>
      </c>
      <c r="D21" s="24">
        <v>36988</v>
      </c>
      <c r="E21" s="25">
        <v>36988</v>
      </c>
      <c r="F21" s="26">
        <v>36771.56</v>
      </c>
      <c r="G21" s="26">
        <v>36771.56</v>
      </c>
      <c r="H21" s="30">
        <v>7557</v>
      </c>
      <c r="I21" s="4"/>
      <c r="J21" s="4">
        <f t="shared" si="0"/>
        <v>-216.44000000000233</v>
      </c>
      <c r="K21" s="5">
        <v>978</v>
      </c>
      <c r="L21" s="27"/>
    </row>
    <row r="22" spans="2:12" ht="12.75">
      <c r="B22" s="19" t="s">
        <v>23</v>
      </c>
      <c r="C22" s="18">
        <v>320200002</v>
      </c>
      <c r="D22" s="24">
        <v>34365</v>
      </c>
      <c r="E22" s="25">
        <v>34365</v>
      </c>
      <c r="F22" s="26">
        <v>31910.22</v>
      </c>
      <c r="G22" s="26">
        <v>31910.22</v>
      </c>
      <c r="H22" s="30">
        <v>4898</v>
      </c>
      <c r="I22" s="4"/>
      <c r="J22" s="4">
        <f t="shared" si="0"/>
        <v>-2454.779999999999</v>
      </c>
      <c r="K22" s="5">
        <v>828</v>
      </c>
      <c r="L22" s="27"/>
    </row>
    <row r="23" spans="2:12" ht="12.75">
      <c r="B23" s="19" t="s">
        <v>24</v>
      </c>
      <c r="C23" s="18">
        <v>320200009</v>
      </c>
      <c r="D23" s="24">
        <v>15369</v>
      </c>
      <c r="E23" s="25">
        <v>15369</v>
      </c>
      <c r="F23" s="26">
        <v>14112.85</v>
      </c>
      <c r="G23" s="26">
        <v>14112.85</v>
      </c>
      <c r="H23" s="30">
        <v>2123</v>
      </c>
      <c r="I23" s="4"/>
      <c r="J23" s="4">
        <f t="shared" si="0"/>
        <v>-1256.1499999999996</v>
      </c>
      <c r="K23" s="5">
        <v>291</v>
      </c>
      <c r="L23" s="27"/>
    </row>
    <row r="24" spans="2:12" ht="12.75">
      <c r="B24" s="19" t="s">
        <v>25</v>
      </c>
      <c r="C24" s="18">
        <v>320200023</v>
      </c>
      <c r="D24" s="24">
        <v>11288</v>
      </c>
      <c r="E24" s="25">
        <v>11288</v>
      </c>
      <c r="F24" s="26">
        <v>11574.14</v>
      </c>
      <c r="G24" s="26">
        <v>11288</v>
      </c>
      <c r="H24" s="30">
        <v>743</v>
      </c>
      <c r="I24" s="4">
        <f>SUM(F24-E24)</f>
        <v>286.1399999999994</v>
      </c>
      <c r="J24" s="4"/>
      <c r="K24" s="5">
        <v>392</v>
      </c>
      <c r="L24" s="27"/>
    </row>
    <row r="25" spans="2:12" ht="14.25" customHeight="1">
      <c r="B25" s="19" t="s">
        <v>26</v>
      </c>
      <c r="C25" s="18">
        <v>320200037</v>
      </c>
      <c r="D25" s="24">
        <v>11515</v>
      </c>
      <c r="E25" s="25">
        <v>11515</v>
      </c>
      <c r="F25" s="26">
        <v>10897.03</v>
      </c>
      <c r="G25" s="26">
        <v>10897.03</v>
      </c>
      <c r="H25" s="30">
        <v>386</v>
      </c>
      <c r="I25" s="4"/>
      <c r="J25" s="4">
        <f t="shared" si="0"/>
        <v>-617.9699999999993</v>
      </c>
      <c r="K25" s="5">
        <v>383</v>
      </c>
      <c r="L25" s="27"/>
    </row>
    <row r="26" spans="2:12" ht="14.25" customHeight="1">
      <c r="B26" s="19" t="s">
        <v>27</v>
      </c>
      <c r="C26" s="18">
        <v>321000004</v>
      </c>
      <c r="D26" s="24">
        <v>2396</v>
      </c>
      <c r="E26" s="25">
        <v>2396</v>
      </c>
      <c r="F26" s="26">
        <v>2335.28</v>
      </c>
      <c r="G26" s="26">
        <v>2106.69</v>
      </c>
      <c r="H26" s="30">
        <v>315</v>
      </c>
      <c r="I26" s="4"/>
      <c r="J26" s="4">
        <f t="shared" si="0"/>
        <v>-60.7199999999998</v>
      </c>
      <c r="K26" s="5">
        <v>45</v>
      </c>
      <c r="L26" s="27"/>
    </row>
    <row r="27" spans="2:12" ht="12.75">
      <c r="B27" s="19" t="s">
        <v>28</v>
      </c>
      <c r="C27" s="18">
        <v>321400001</v>
      </c>
      <c r="D27" s="24">
        <v>48467</v>
      </c>
      <c r="E27" s="25">
        <v>48467</v>
      </c>
      <c r="F27" s="26">
        <v>47426.49</v>
      </c>
      <c r="G27" s="26">
        <v>47426.49</v>
      </c>
      <c r="H27" s="30">
        <v>3141</v>
      </c>
      <c r="I27" s="4"/>
      <c r="J27" s="4">
        <f t="shared" si="0"/>
        <v>-1040.510000000002</v>
      </c>
      <c r="K27" s="5">
        <v>777</v>
      </c>
      <c r="L27" s="27">
        <v>145</v>
      </c>
    </row>
    <row r="28" spans="2:12" ht="15.75" customHeight="1">
      <c r="B28" s="19" t="s">
        <v>29</v>
      </c>
      <c r="C28" s="18">
        <v>326100005</v>
      </c>
      <c r="D28" s="24">
        <v>6047</v>
      </c>
      <c r="E28" s="25">
        <v>6047</v>
      </c>
      <c r="F28" s="26">
        <v>5870.19</v>
      </c>
      <c r="G28" s="26">
        <v>5870.19</v>
      </c>
      <c r="H28" s="30">
        <v>917</v>
      </c>
      <c r="I28" s="4"/>
      <c r="J28" s="4">
        <f t="shared" si="0"/>
        <v>-176.8100000000004</v>
      </c>
      <c r="K28" s="5">
        <v>163</v>
      </c>
      <c r="L28" s="27"/>
    </row>
    <row r="29" spans="2:12" ht="15.75" customHeight="1">
      <c r="B29" s="19" t="s">
        <v>30</v>
      </c>
      <c r="C29" s="18">
        <v>326100006</v>
      </c>
      <c r="D29" s="24">
        <v>14157</v>
      </c>
      <c r="E29" s="25">
        <v>14157</v>
      </c>
      <c r="F29" s="26">
        <v>14156.53</v>
      </c>
      <c r="G29" s="26">
        <v>14156.53</v>
      </c>
      <c r="H29" s="30">
        <v>1188</v>
      </c>
      <c r="I29" s="4"/>
      <c r="J29" s="4">
        <f t="shared" si="0"/>
        <v>-0.46999999999934516</v>
      </c>
      <c r="K29" s="5">
        <v>288</v>
      </c>
      <c r="L29" s="27"/>
    </row>
    <row r="30" spans="2:12" ht="15.75" customHeight="1">
      <c r="B30" s="19" t="s">
        <v>31</v>
      </c>
      <c r="C30" s="18">
        <v>328200003</v>
      </c>
      <c r="D30" s="24">
        <v>14658</v>
      </c>
      <c r="E30" s="25">
        <v>14658</v>
      </c>
      <c r="F30" s="26">
        <v>14657.91</v>
      </c>
      <c r="G30" s="26">
        <v>14657.91</v>
      </c>
      <c r="H30" s="30">
        <v>895</v>
      </c>
      <c r="I30" s="4"/>
      <c r="J30" s="4">
        <f t="shared" si="0"/>
        <v>-0.09000000000014552</v>
      </c>
      <c r="K30" s="5">
        <v>470</v>
      </c>
      <c r="L30" s="27"/>
    </row>
    <row r="31" spans="2:12" ht="12.75">
      <c r="B31" s="19" t="s">
        <v>32</v>
      </c>
      <c r="C31" s="18">
        <v>328277201</v>
      </c>
      <c r="D31" s="24">
        <v>19027</v>
      </c>
      <c r="E31" s="25">
        <v>19027</v>
      </c>
      <c r="F31" s="26">
        <v>18895.17</v>
      </c>
      <c r="G31" s="26">
        <v>18858.61</v>
      </c>
      <c r="H31" s="30">
        <v>2376</v>
      </c>
      <c r="I31" s="4"/>
      <c r="J31" s="4">
        <f t="shared" si="0"/>
        <v>-131.83000000000175</v>
      </c>
      <c r="K31" s="5">
        <v>567</v>
      </c>
      <c r="L31" s="27"/>
    </row>
    <row r="32" spans="2:12" ht="15" customHeight="1">
      <c r="B32" s="20" t="s">
        <v>33</v>
      </c>
      <c r="C32" s="18">
        <v>400200025</v>
      </c>
      <c r="D32" s="24">
        <v>143699</v>
      </c>
      <c r="E32" s="25">
        <v>143699</v>
      </c>
      <c r="F32" s="26">
        <v>141088.03</v>
      </c>
      <c r="G32" s="26">
        <v>141088.03</v>
      </c>
      <c r="H32" s="30">
        <v>6954</v>
      </c>
      <c r="I32" s="4"/>
      <c r="J32" s="4">
        <f t="shared" si="0"/>
        <v>-2610.970000000001</v>
      </c>
      <c r="K32" s="5">
        <v>4813</v>
      </c>
      <c r="L32" s="27">
        <v>283</v>
      </c>
    </row>
    <row r="33" spans="2:12" ht="15" customHeight="1">
      <c r="B33" s="19" t="s">
        <v>34</v>
      </c>
      <c r="C33" s="18">
        <v>400200032</v>
      </c>
      <c r="D33" s="24">
        <v>10820</v>
      </c>
      <c r="E33" s="25">
        <v>10820</v>
      </c>
      <c r="F33" s="26">
        <v>10820.47</v>
      </c>
      <c r="G33" s="26">
        <v>10820</v>
      </c>
      <c r="H33" s="30">
        <v>515</v>
      </c>
      <c r="I33" s="4">
        <f>SUM(F33-E33)</f>
        <v>0.46999999999934516</v>
      </c>
      <c r="J33" s="4"/>
      <c r="K33" s="5">
        <v>245</v>
      </c>
      <c r="L33" s="27"/>
    </row>
    <row r="34" spans="2:12" ht="12.75">
      <c r="B34" s="19" t="s">
        <v>55</v>
      </c>
      <c r="C34" s="18">
        <v>400200052</v>
      </c>
      <c r="D34" s="24">
        <v>38937</v>
      </c>
      <c r="E34" s="25">
        <v>38937</v>
      </c>
      <c r="F34" s="26">
        <v>38937.26</v>
      </c>
      <c r="G34" s="26">
        <v>38937</v>
      </c>
      <c r="H34" s="30">
        <v>3159</v>
      </c>
      <c r="I34" s="4">
        <f>SUM(F34-E34)</f>
        <v>0.26000000000203727</v>
      </c>
      <c r="J34" s="4"/>
      <c r="K34" s="5">
        <v>1054</v>
      </c>
      <c r="L34" s="27"/>
    </row>
    <row r="35" spans="2:12" ht="13.5" customHeight="1">
      <c r="B35" s="19" t="s">
        <v>62</v>
      </c>
      <c r="C35" s="18">
        <v>406464501</v>
      </c>
      <c r="D35" s="24">
        <v>25948</v>
      </c>
      <c r="E35" s="25">
        <v>25948</v>
      </c>
      <c r="F35" s="26">
        <v>23853.73</v>
      </c>
      <c r="G35" s="26">
        <v>23853.73</v>
      </c>
      <c r="H35" s="30">
        <v>1145</v>
      </c>
      <c r="I35" s="4"/>
      <c r="J35" s="4">
        <f t="shared" si="0"/>
        <v>-2094.2700000000004</v>
      </c>
      <c r="K35" s="5">
        <v>638</v>
      </c>
      <c r="L35" s="27"/>
    </row>
    <row r="36" spans="2:12" ht="12.75" customHeight="1">
      <c r="B36" s="19" t="s">
        <v>35</v>
      </c>
      <c r="C36" s="18">
        <v>406477201</v>
      </c>
      <c r="D36" s="24">
        <v>20379</v>
      </c>
      <c r="E36" s="25">
        <v>20379</v>
      </c>
      <c r="F36" s="26">
        <v>19024.23</v>
      </c>
      <c r="G36" s="26">
        <v>19024.23</v>
      </c>
      <c r="H36" s="30">
        <v>2651</v>
      </c>
      <c r="I36" s="4"/>
      <c r="J36" s="4">
        <f t="shared" si="0"/>
        <v>-1354.7700000000004</v>
      </c>
      <c r="K36" s="5">
        <v>513</v>
      </c>
      <c r="L36" s="27"/>
    </row>
    <row r="37" spans="2:12" ht="22.5">
      <c r="B37" s="23" t="s">
        <v>36</v>
      </c>
      <c r="C37" s="18">
        <v>407700003</v>
      </c>
      <c r="D37" s="24">
        <v>4877</v>
      </c>
      <c r="E37" s="25">
        <v>4877</v>
      </c>
      <c r="F37" s="26">
        <v>4876.68</v>
      </c>
      <c r="G37" s="26">
        <v>4876.68</v>
      </c>
      <c r="H37" s="30">
        <v>461</v>
      </c>
      <c r="I37" s="4"/>
      <c r="J37" s="4">
        <f t="shared" si="0"/>
        <v>-0.31999999999970896</v>
      </c>
      <c r="K37" s="17">
        <v>202</v>
      </c>
      <c r="L37" s="28"/>
    </row>
    <row r="38" spans="2:12" ht="12.75">
      <c r="B38" s="19" t="s">
        <v>37</v>
      </c>
      <c r="C38" s="18">
        <v>409500011</v>
      </c>
      <c r="D38" s="24">
        <v>37705</v>
      </c>
      <c r="E38" s="25">
        <v>37705</v>
      </c>
      <c r="F38" s="26">
        <v>35623.15</v>
      </c>
      <c r="G38" s="26">
        <v>35623.15</v>
      </c>
      <c r="H38" s="30">
        <v>3356</v>
      </c>
      <c r="I38" s="4"/>
      <c r="J38" s="4">
        <f t="shared" si="0"/>
        <v>-2081.8499999999985</v>
      </c>
      <c r="K38" s="5">
        <v>869</v>
      </c>
      <c r="L38" s="27"/>
    </row>
    <row r="39" spans="2:12" ht="12.75">
      <c r="B39" s="19" t="s">
        <v>56</v>
      </c>
      <c r="C39" s="18">
        <v>460200002</v>
      </c>
      <c r="D39" s="24">
        <v>51997</v>
      </c>
      <c r="E39" s="25">
        <v>51997</v>
      </c>
      <c r="F39" s="26">
        <v>51530.22</v>
      </c>
      <c r="G39" s="26">
        <v>51530.22</v>
      </c>
      <c r="H39" s="30">
        <v>10044</v>
      </c>
      <c r="I39" s="4"/>
      <c r="J39" s="4">
        <f t="shared" si="0"/>
        <v>-466.77999999999884</v>
      </c>
      <c r="K39" s="5">
        <v>1609</v>
      </c>
      <c r="L39" s="27">
        <v>248</v>
      </c>
    </row>
    <row r="40" spans="2:12" ht="12.75">
      <c r="B40" s="19" t="s">
        <v>38</v>
      </c>
      <c r="C40" s="18">
        <v>460200019</v>
      </c>
      <c r="D40" s="24">
        <v>17601</v>
      </c>
      <c r="E40" s="25">
        <v>17601</v>
      </c>
      <c r="F40" s="26">
        <v>17167.3</v>
      </c>
      <c r="G40" s="26">
        <v>17167.3</v>
      </c>
      <c r="H40" s="30">
        <v>1313</v>
      </c>
      <c r="I40" s="4"/>
      <c r="J40" s="4">
        <f t="shared" si="0"/>
        <v>-433.7000000000007</v>
      </c>
      <c r="K40" s="5">
        <v>622</v>
      </c>
      <c r="L40" s="27"/>
    </row>
    <row r="41" spans="2:12" ht="12.75" customHeight="1">
      <c r="B41" s="19" t="s">
        <v>40</v>
      </c>
      <c r="C41" s="18">
        <v>460200038</v>
      </c>
      <c r="D41" s="24">
        <v>11999</v>
      </c>
      <c r="E41" s="25">
        <v>11999</v>
      </c>
      <c r="F41" s="26">
        <v>10245.2</v>
      </c>
      <c r="G41" s="26">
        <v>10245.199999999999</v>
      </c>
      <c r="H41" s="30">
        <v>1713</v>
      </c>
      <c r="I41" s="4"/>
      <c r="J41" s="4">
        <f t="shared" si="0"/>
        <v>-1753.7999999999993</v>
      </c>
      <c r="K41" s="5">
        <v>284</v>
      </c>
      <c r="L41" s="27"/>
    </row>
    <row r="42" spans="2:12" ht="13.5" customHeight="1">
      <c r="B42" s="19" t="s">
        <v>41</v>
      </c>
      <c r="C42" s="18">
        <v>460200039</v>
      </c>
      <c r="D42" s="24">
        <v>7939</v>
      </c>
      <c r="E42" s="25">
        <v>7939</v>
      </c>
      <c r="F42" s="26">
        <v>6929.76</v>
      </c>
      <c r="G42" s="26">
        <v>6929.76</v>
      </c>
      <c r="H42" s="30">
        <v>1050</v>
      </c>
      <c r="I42" s="4"/>
      <c r="J42" s="4">
        <f t="shared" si="0"/>
        <v>-1009.2399999999998</v>
      </c>
      <c r="K42" s="5">
        <v>174</v>
      </c>
      <c r="L42" s="27"/>
    </row>
    <row r="43" spans="2:12" ht="14.25" customHeight="1">
      <c r="B43" s="19" t="s">
        <v>42</v>
      </c>
      <c r="C43" s="18">
        <v>460200040</v>
      </c>
      <c r="D43" s="24">
        <v>19636</v>
      </c>
      <c r="E43" s="25">
        <v>19636</v>
      </c>
      <c r="F43" s="26">
        <v>19311.76</v>
      </c>
      <c r="G43" s="26">
        <v>19311.760000000002</v>
      </c>
      <c r="H43" s="30">
        <v>2365</v>
      </c>
      <c r="I43" s="4"/>
      <c r="J43" s="4">
        <f t="shared" si="0"/>
        <v>-324.2400000000016</v>
      </c>
      <c r="K43" s="5">
        <v>466</v>
      </c>
      <c r="L43" s="27">
        <v>14</v>
      </c>
    </row>
    <row r="44" spans="2:12" ht="15.75" customHeight="1">
      <c r="B44" s="19" t="s">
        <v>63</v>
      </c>
      <c r="C44" s="18">
        <v>460800005</v>
      </c>
      <c r="D44" s="24">
        <v>48053</v>
      </c>
      <c r="E44" s="25">
        <v>48053</v>
      </c>
      <c r="F44" s="26">
        <v>46133.27</v>
      </c>
      <c r="G44" s="26">
        <v>46133.27</v>
      </c>
      <c r="H44" s="30">
        <v>4844</v>
      </c>
      <c r="I44" s="4"/>
      <c r="J44" s="4">
        <f t="shared" si="0"/>
        <v>-1919.7300000000032</v>
      </c>
      <c r="K44" s="5">
        <v>929</v>
      </c>
      <c r="L44" s="27"/>
    </row>
    <row r="45" spans="2:12" ht="12.75">
      <c r="B45" s="19" t="s">
        <v>43</v>
      </c>
      <c r="C45" s="18">
        <v>460800012</v>
      </c>
      <c r="D45" s="24">
        <v>9825</v>
      </c>
      <c r="E45" s="25">
        <v>9825</v>
      </c>
      <c r="F45" s="26">
        <v>9824.51</v>
      </c>
      <c r="G45" s="26">
        <v>9824.509999999998</v>
      </c>
      <c r="H45" s="30">
        <v>1342</v>
      </c>
      <c r="I45" s="4"/>
      <c r="J45" s="4">
        <f t="shared" si="0"/>
        <v>-0.4899999999997817</v>
      </c>
      <c r="K45" s="5">
        <v>290</v>
      </c>
      <c r="L45" s="27"/>
    </row>
    <row r="46" spans="2:12" ht="12.75">
      <c r="B46" s="19" t="s">
        <v>44</v>
      </c>
      <c r="C46" s="18">
        <v>468900002</v>
      </c>
      <c r="D46" s="24">
        <v>1854</v>
      </c>
      <c r="E46" s="25">
        <v>1854</v>
      </c>
      <c r="F46" s="26">
        <v>1829.86</v>
      </c>
      <c r="G46" s="26">
        <v>1829.8600000000001</v>
      </c>
      <c r="H46" s="30">
        <v>0</v>
      </c>
      <c r="I46" s="4"/>
      <c r="J46" s="4">
        <f t="shared" si="0"/>
        <v>-24.1400000000001</v>
      </c>
      <c r="K46" s="5">
        <v>72</v>
      </c>
      <c r="L46" s="27"/>
    </row>
    <row r="47" spans="2:12" ht="12.75">
      <c r="B47" s="19" t="s">
        <v>45</v>
      </c>
      <c r="C47" s="18">
        <v>540200004</v>
      </c>
      <c r="D47" s="24">
        <v>29778</v>
      </c>
      <c r="E47" s="25">
        <v>29778</v>
      </c>
      <c r="F47" s="26">
        <v>29495.12</v>
      </c>
      <c r="G47" s="26">
        <v>29495.12</v>
      </c>
      <c r="H47" s="30">
        <v>4902</v>
      </c>
      <c r="I47" s="4"/>
      <c r="J47" s="4">
        <f t="shared" si="0"/>
        <v>-282.880000000001</v>
      </c>
      <c r="K47" s="5">
        <v>623</v>
      </c>
      <c r="L47" s="27">
        <v>18</v>
      </c>
    </row>
    <row r="48" spans="2:12" ht="12.75">
      <c r="B48" s="19" t="s">
        <v>46</v>
      </c>
      <c r="C48" s="18">
        <v>540200007</v>
      </c>
      <c r="D48" s="24">
        <v>31799</v>
      </c>
      <c r="E48" s="25">
        <v>31799</v>
      </c>
      <c r="F48" s="26">
        <v>29981.16</v>
      </c>
      <c r="G48" s="26">
        <v>29981.160000000003</v>
      </c>
      <c r="H48" s="30">
        <v>455</v>
      </c>
      <c r="I48" s="4"/>
      <c r="J48" s="4">
        <f t="shared" si="0"/>
        <v>-1817.8400000000001</v>
      </c>
      <c r="K48" s="5">
        <v>1003</v>
      </c>
      <c r="L48" s="27"/>
    </row>
    <row r="49" spans="2:12" ht="12.75">
      <c r="B49" s="19" t="s">
        <v>47</v>
      </c>
      <c r="C49" s="18">
        <v>540200010</v>
      </c>
      <c r="D49" s="24">
        <v>28026</v>
      </c>
      <c r="E49" s="25">
        <v>28026</v>
      </c>
      <c r="F49" s="26">
        <v>28025.95</v>
      </c>
      <c r="G49" s="26">
        <v>28025.95</v>
      </c>
      <c r="H49" s="30">
        <v>1498</v>
      </c>
      <c r="I49" s="4"/>
      <c r="J49" s="4">
        <f t="shared" si="0"/>
        <v>-0.049999999999272404</v>
      </c>
      <c r="K49" s="5">
        <v>675</v>
      </c>
      <c r="L49" s="27"/>
    </row>
    <row r="50" spans="2:12" ht="12.75">
      <c r="B50" s="19" t="s">
        <v>48</v>
      </c>
      <c r="C50" s="18">
        <v>561800004</v>
      </c>
      <c r="D50" s="24">
        <v>21083</v>
      </c>
      <c r="E50" s="25">
        <v>21083</v>
      </c>
      <c r="F50" s="26">
        <v>20128.8</v>
      </c>
      <c r="G50" s="26">
        <v>20128.800000000003</v>
      </c>
      <c r="H50" s="30">
        <v>0</v>
      </c>
      <c r="I50" s="4"/>
      <c r="J50" s="4">
        <f t="shared" si="0"/>
        <v>-954.2000000000007</v>
      </c>
      <c r="K50" s="5">
        <v>653</v>
      </c>
      <c r="L50" s="27"/>
    </row>
    <row r="51" spans="2:12" ht="12.75">
      <c r="B51" s="19" t="s">
        <v>49</v>
      </c>
      <c r="C51" s="18">
        <v>740200001</v>
      </c>
      <c r="D51" s="24">
        <v>23350</v>
      </c>
      <c r="E51" s="25">
        <v>23350</v>
      </c>
      <c r="F51" s="26">
        <v>23154.28</v>
      </c>
      <c r="G51" s="26">
        <v>23154.28</v>
      </c>
      <c r="H51" s="30">
        <v>1087</v>
      </c>
      <c r="I51" s="4"/>
      <c r="J51" s="4">
        <f t="shared" si="0"/>
        <v>-195.72000000000116</v>
      </c>
      <c r="K51" s="5">
        <v>800</v>
      </c>
      <c r="L51" s="27"/>
    </row>
    <row r="52" spans="2:12" ht="12.75">
      <c r="B52" s="19" t="s">
        <v>64</v>
      </c>
      <c r="C52" s="18">
        <v>740200008</v>
      </c>
      <c r="D52" s="24">
        <v>65305</v>
      </c>
      <c r="E52" s="25">
        <v>65305</v>
      </c>
      <c r="F52" s="26">
        <v>65305.17</v>
      </c>
      <c r="G52" s="26">
        <v>65305</v>
      </c>
      <c r="H52" s="30">
        <v>2220</v>
      </c>
      <c r="I52" s="4">
        <f>SUM(F52-E52)</f>
        <v>0.16999999999825377</v>
      </c>
      <c r="J52" s="4"/>
      <c r="K52" s="5">
        <v>1963</v>
      </c>
      <c r="L52" s="27"/>
    </row>
    <row r="53" spans="2:12" ht="12.75">
      <c r="B53" s="19" t="s">
        <v>65</v>
      </c>
      <c r="C53" s="18">
        <v>740200015</v>
      </c>
      <c r="D53" s="24">
        <v>15023</v>
      </c>
      <c r="E53" s="25">
        <v>15023</v>
      </c>
      <c r="F53" s="26">
        <v>14367.45</v>
      </c>
      <c r="G53" s="26">
        <v>14367.45</v>
      </c>
      <c r="H53" s="30">
        <v>1023</v>
      </c>
      <c r="I53" s="4"/>
      <c r="J53" s="4">
        <f t="shared" si="0"/>
        <v>-655.5499999999993</v>
      </c>
      <c r="K53" s="5">
        <v>493</v>
      </c>
      <c r="L53" s="27"/>
    </row>
    <row r="54" spans="2:12" ht="12.75">
      <c r="B54" s="19" t="s">
        <v>66</v>
      </c>
      <c r="C54" s="18">
        <v>740200016</v>
      </c>
      <c r="D54" s="24">
        <v>138515</v>
      </c>
      <c r="E54" s="25">
        <v>138515</v>
      </c>
      <c r="F54" s="26">
        <v>138515.28</v>
      </c>
      <c r="G54" s="26">
        <v>138515</v>
      </c>
      <c r="H54" s="30">
        <v>6653</v>
      </c>
      <c r="I54" s="4">
        <f>SUM(F54-E54)</f>
        <v>0.27999999999883585</v>
      </c>
      <c r="J54" s="4"/>
      <c r="K54" s="5">
        <v>3725</v>
      </c>
      <c r="L54" s="27"/>
    </row>
    <row r="55" spans="2:12" ht="22.5">
      <c r="B55" s="23" t="s">
        <v>50</v>
      </c>
      <c r="C55" s="18">
        <v>740200059</v>
      </c>
      <c r="D55" s="24">
        <v>193952</v>
      </c>
      <c r="E55" s="25">
        <v>193952</v>
      </c>
      <c r="F55" s="26">
        <v>193952</v>
      </c>
      <c r="G55" s="26">
        <v>193952</v>
      </c>
      <c r="H55" s="30">
        <v>16073</v>
      </c>
      <c r="I55" s="4"/>
      <c r="J55" s="4">
        <f t="shared" si="0"/>
        <v>0</v>
      </c>
      <c r="K55" s="5">
        <v>5715</v>
      </c>
      <c r="L55" s="27">
        <v>152</v>
      </c>
    </row>
    <row r="56" spans="2:12" ht="12.75">
      <c r="B56" s="19" t="s">
        <v>51</v>
      </c>
      <c r="C56" s="18">
        <v>740600007</v>
      </c>
      <c r="D56" s="24">
        <v>11085</v>
      </c>
      <c r="E56" s="25">
        <v>11085</v>
      </c>
      <c r="F56" s="26">
        <v>10648.86</v>
      </c>
      <c r="G56" s="26">
        <v>10648.86</v>
      </c>
      <c r="H56" s="30">
        <v>612</v>
      </c>
      <c r="I56" s="4"/>
      <c r="J56" s="4">
        <f t="shared" si="0"/>
        <v>-436.1399999999994</v>
      </c>
      <c r="K56" s="5">
        <v>310</v>
      </c>
      <c r="L56" s="27"/>
    </row>
    <row r="57" spans="2:12" ht="12.75">
      <c r="B57" s="19" t="s">
        <v>67</v>
      </c>
      <c r="C57" s="18">
        <v>740600009</v>
      </c>
      <c r="D57" s="24">
        <v>11920</v>
      </c>
      <c r="E57" s="25">
        <v>11920</v>
      </c>
      <c r="F57" s="26">
        <v>11681.04</v>
      </c>
      <c r="G57" s="26">
        <v>11681.039999999999</v>
      </c>
      <c r="H57" s="30">
        <v>1263</v>
      </c>
      <c r="I57" s="4"/>
      <c r="J57" s="4">
        <f t="shared" si="0"/>
        <v>-238.95999999999913</v>
      </c>
      <c r="K57" s="5">
        <v>287</v>
      </c>
      <c r="L57" s="27"/>
    </row>
    <row r="58" spans="2:12" ht="12.75">
      <c r="B58" s="23" t="s">
        <v>52</v>
      </c>
      <c r="C58" s="18">
        <v>741000006</v>
      </c>
      <c r="D58" s="24">
        <v>8589</v>
      </c>
      <c r="E58" s="25">
        <v>8589</v>
      </c>
      <c r="F58" s="26">
        <v>6606.35</v>
      </c>
      <c r="G58" s="26">
        <v>6606.35</v>
      </c>
      <c r="H58" s="30">
        <v>1707</v>
      </c>
      <c r="I58" s="4"/>
      <c r="J58" s="4">
        <f t="shared" si="0"/>
        <v>-1982.6499999999996</v>
      </c>
      <c r="K58" s="5">
        <v>146</v>
      </c>
      <c r="L58" s="27"/>
    </row>
    <row r="59" spans="2:12" ht="12.75">
      <c r="B59" s="19" t="s">
        <v>68</v>
      </c>
      <c r="C59" s="18">
        <v>741400016</v>
      </c>
      <c r="D59" s="24">
        <v>5530</v>
      </c>
      <c r="E59" s="25">
        <v>5530</v>
      </c>
      <c r="F59" s="26">
        <v>5372.28</v>
      </c>
      <c r="G59" s="26">
        <v>5372.280000000001</v>
      </c>
      <c r="H59" s="30">
        <v>869</v>
      </c>
      <c r="I59" s="4"/>
      <c r="J59" s="4">
        <f t="shared" si="0"/>
        <v>-157.72000000000025</v>
      </c>
      <c r="K59" s="5">
        <v>162</v>
      </c>
      <c r="L59" s="27"/>
    </row>
    <row r="60" spans="2:12" ht="12.75">
      <c r="B60" s="19" t="s">
        <v>53</v>
      </c>
      <c r="C60" s="18">
        <v>741400017</v>
      </c>
      <c r="D60" s="24">
        <v>82642</v>
      </c>
      <c r="E60" s="25">
        <v>82642</v>
      </c>
      <c r="F60" s="26">
        <v>82102.63</v>
      </c>
      <c r="G60" s="26">
        <v>82102.63</v>
      </c>
      <c r="H60" s="30">
        <v>6360</v>
      </c>
      <c r="I60" s="4"/>
      <c r="J60" s="4">
        <f t="shared" si="0"/>
        <v>-539.3699999999953</v>
      </c>
      <c r="K60" s="5">
        <v>2425</v>
      </c>
      <c r="L60" s="27">
        <v>170</v>
      </c>
    </row>
    <row r="61" spans="2:12" ht="22.5">
      <c r="B61" s="23" t="s">
        <v>69</v>
      </c>
      <c r="C61" s="18">
        <v>741400025</v>
      </c>
      <c r="D61" s="24">
        <v>121536</v>
      </c>
      <c r="E61" s="25">
        <v>121536</v>
      </c>
      <c r="F61" s="26">
        <v>121536.47</v>
      </c>
      <c r="G61" s="26">
        <v>121536</v>
      </c>
      <c r="H61" s="30">
        <v>10616</v>
      </c>
      <c r="I61" s="4">
        <f>SUM(F61-E61)</f>
        <v>0.47000000000116415</v>
      </c>
      <c r="J61" s="4"/>
      <c r="K61" s="5">
        <v>3535</v>
      </c>
      <c r="L61" s="27"/>
    </row>
    <row r="62" spans="2:12" ht="12.75">
      <c r="B62" s="19" t="s">
        <v>70</v>
      </c>
      <c r="C62" s="18">
        <v>560800001</v>
      </c>
      <c r="D62" s="24">
        <v>3964</v>
      </c>
      <c r="E62" s="25">
        <v>3964</v>
      </c>
      <c r="F62" s="26">
        <v>2347.5</v>
      </c>
      <c r="G62" s="26">
        <v>2347.5</v>
      </c>
      <c r="H62" s="30">
        <v>747</v>
      </c>
      <c r="I62" s="4"/>
      <c r="J62" s="4">
        <f t="shared" si="0"/>
        <v>-1616.5</v>
      </c>
      <c r="K62" s="5">
        <v>65</v>
      </c>
      <c r="L62" s="27"/>
    </row>
    <row r="63" spans="2:12" ht="12.75">
      <c r="B63" s="19" t="s">
        <v>39</v>
      </c>
      <c r="C63" s="18">
        <v>460200023</v>
      </c>
      <c r="D63" s="24">
        <v>15068</v>
      </c>
      <c r="E63" s="25">
        <v>15068</v>
      </c>
      <c r="F63" s="26">
        <v>13307.7</v>
      </c>
      <c r="G63" s="26">
        <v>13307.7</v>
      </c>
      <c r="H63" s="30">
        <v>1323</v>
      </c>
      <c r="I63" s="4"/>
      <c r="J63" s="4">
        <f t="shared" si="0"/>
        <v>-1760.2999999999993</v>
      </c>
      <c r="K63" s="5">
        <v>155</v>
      </c>
      <c r="L63" s="27"/>
    </row>
    <row r="64" spans="1:12" ht="15">
      <c r="A64" s="6" t="s">
        <v>2</v>
      </c>
      <c r="B64" s="21" t="s">
        <v>2</v>
      </c>
      <c r="C64" s="6"/>
      <c r="D64" s="7">
        <f aca="true" t="shared" si="1" ref="D64:L64">SUM(D8:D63)</f>
        <v>2077908</v>
      </c>
      <c r="E64" s="7">
        <f t="shared" si="1"/>
        <v>2077908</v>
      </c>
      <c r="F64" s="7">
        <f t="shared" si="1"/>
        <v>2032429.7900000005</v>
      </c>
      <c r="G64" s="7">
        <f t="shared" si="1"/>
        <v>2031641.89</v>
      </c>
      <c r="H64" s="9">
        <f t="shared" si="1"/>
        <v>174788</v>
      </c>
      <c r="I64" s="7">
        <f t="shared" si="1"/>
        <v>522.7499999999991</v>
      </c>
      <c r="J64" s="7">
        <f t="shared" si="1"/>
        <v>-46000.960000000036</v>
      </c>
      <c r="K64" s="8">
        <f t="shared" si="1"/>
        <v>55065</v>
      </c>
      <c r="L64" s="9">
        <f t="shared" si="1"/>
        <v>1030</v>
      </c>
    </row>
  </sheetData>
  <sheetProtection/>
  <mergeCells count="6">
    <mergeCell ref="K5:K6"/>
    <mergeCell ref="L5:L6"/>
    <mergeCell ref="B7:C7"/>
    <mergeCell ref="A2:L2"/>
    <mergeCell ref="B5:C6"/>
    <mergeCell ref="D5:J5"/>
  </mergeCells>
  <printOptions/>
  <pageMargins left="0.2755905511811024" right="0.2362204724409449" top="0.15748031496062992" bottom="0.1574803149606299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Kitija Ločmele</cp:lastModifiedBy>
  <cp:lastPrinted>2021-03-15T14:20:00Z</cp:lastPrinted>
  <dcterms:created xsi:type="dcterms:W3CDTF">2006-03-14T12:21:32Z</dcterms:created>
  <dcterms:modified xsi:type="dcterms:W3CDTF">2021-05-31T07:27:36Z</dcterms:modified>
  <cp:category/>
  <cp:version/>
  <cp:contentType/>
  <cp:contentStatus/>
</cp:coreProperties>
</file>