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UDŽETS\2021\Budžeta_izpildes_paskaidrojumi_2021\"/>
    </mc:Choice>
  </mc:AlternateContent>
  <xr:revisionPtr revIDLastSave="0" documentId="13_ncr:1_{275EE000-6436-49DF-8990-D775D0104F89}" xr6:coauthVersionLast="47" xr6:coauthVersionMax="47" xr10:uidLastSave="{00000000-0000-0000-0000-000000000000}"/>
  <bookViews>
    <workbookView xWindow="-120" yWindow="-120" windowWidth="29040" windowHeight="15990" xr2:uid="{F2E5BB33-1AC5-4E8A-B041-BB29602DB9F9}"/>
  </bookViews>
  <sheets>
    <sheet name="2021_1pusgad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E27" i="3"/>
  <c r="C25" i="3"/>
  <c r="E28" i="3" l="1"/>
  <c r="D25" i="3"/>
  <c r="E24" i="3"/>
  <c r="E23" i="3"/>
  <c r="E22" i="3"/>
  <c r="E21" i="3"/>
  <c r="E20" i="3"/>
  <c r="D19" i="3"/>
  <c r="C19" i="3"/>
  <c r="E18" i="3"/>
  <c r="E17" i="3"/>
  <c r="E16" i="3"/>
  <c r="E15" i="3"/>
  <c r="E14" i="3"/>
  <c r="E13" i="3"/>
  <c r="E12" i="3"/>
  <c r="E11" i="3"/>
  <c r="E10" i="3"/>
  <c r="E9" i="3"/>
  <c r="E8" i="3"/>
  <c r="D7" i="3"/>
  <c r="C7" i="3"/>
  <c r="C29" i="3" l="1"/>
  <c r="E19" i="3"/>
  <c r="E7" i="3"/>
  <c r="D29" i="3"/>
  <c r="E25" i="3"/>
  <c r="E29" i="3" l="1"/>
</calcChain>
</file>

<file path=xl/sharedStrings.xml><?xml version="1.0" encoding="utf-8"?>
<sst xmlns="http://schemas.openxmlformats.org/spreadsheetml/2006/main" count="51" uniqueCount="50">
  <si>
    <t>apakšprogrammas kods</t>
  </si>
  <si>
    <t>Programmas/ apakšprogrammas nosaukums</t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</si>
  <si>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</si>
  <si>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</si>
  <si>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</si>
  <si>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</si>
  <si>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</si>
  <si>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</si>
  <si>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</si>
  <si>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</si>
  <si>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</si>
  <si>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</si>
  <si>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</si>
  <si>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</si>
  <si>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</si>
  <si>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</si>
  <si>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</si>
  <si>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</si>
  <si>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</si>
  <si>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</si>
  <si>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</si>
  <si>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</si>
  <si>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</si>
  <si>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</si>
  <si>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</si>
  <si>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</si>
  <si>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</si>
  <si>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</si>
  <si>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</si>
  <si>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</si>
  <si>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</si>
  <si>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</si>
  <si>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</si>
  <si>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</si>
  <si>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</si>
  <si>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</si>
  <si>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</si>
  <si>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</si>
  <si>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</si>
  <si>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</si>
  <si>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</si>
  <si>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</si>
  <si>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70.09.00</t>
  </si>
  <si>
    <t>Citu Eiropas Savienības politiku instrumentu projektu un pasākumu īstenošana veselības nozarē</t>
  </si>
  <si>
    <t>99.00.00</t>
  </si>
  <si>
    <t>Līdzekļu neparedzētiem gadījumiem izlietojums</t>
  </si>
  <si>
    <t xml:space="preserve">NVD administrējamā budžeta daļa - KOPĀ </t>
  </si>
  <si>
    <t>Nacionālā veselības dienesta administrēšanā nodoto budžeta apakšprogrammu izpilde 2021.gada 1.pusgadā un plāns gadam uz 2021.gada 30.jūniju</t>
  </si>
  <si>
    <r>
      <t xml:space="preserve">Plānotie izdevumi 2021. gadam (uz 30.06.2021), </t>
    </r>
    <r>
      <rPr>
        <b/>
        <i/>
        <sz val="12"/>
        <rFont val="Times New Roman"/>
        <family val="1"/>
        <charset val="186"/>
      </rPr>
      <t>euro</t>
    </r>
  </si>
  <si>
    <r>
      <t>Budžeta izpilde 2021.gada 1.pusgadā,</t>
    </r>
    <r>
      <rPr>
        <b/>
        <i/>
        <sz val="12"/>
        <rFont val="Times New Roman"/>
        <family val="1"/>
        <charset val="186"/>
      </rPr>
      <t xml:space="preserve">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</si>
</sst>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3" fontId="9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10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</cellXfs>
  <cellStyles count="3">
    <cellStyle name="Normal" xfId="0" builtinId="0"/>
    <cellStyle name="Normal 20" xfId="2" xr:uid="{A719263F-E6F6-4D1D-BF85-ED4E6DF5FC9F}"/>
    <cellStyle name="Normal 5" xfId="1" xr:uid="{BB936780-2E03-4C49-89C0-B780E4953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C8EF-BD43-4AAC-84C7-622F0556E1AC}">
  <sheetPr>
    <pageSetUpPr fitToPage="1"/>
  </sheetPr>
  <dimension ref="A2:F30"/>
  <sheetViews>
    <sheetView tabSelected="1" workbookViewId="0">
      <selection activeCell="B25" sqref="B25"/>
    </sheetView>
  </sheetViews>
  <sheetFormatPr defaultRowHeight="15.75" x14ac:dyDescent="0.25"/>
  <cols>
    <col min="1" max="1" width="29.7109375" style="22" customWidth="1"/>
    <col min="2" max="2" width="44.140625" style="2" customWidth="1"/>
    <col min="3" max="3" width="21" style="2" customWidth="1"/>
    <col min="4" max="4" width="17.7109375" style="23" customWidth="1"/>
    <col min="5" max="5" width="11.5703125" style="26" customWidth="1"/>
    <col min="6" max="6" width="12" style="2" bestFit="1" customWidth="1"/>
    <col min="7" max="16384" width="9.140625" style="2"/>
  </cols>
  <sheetData>
    <row r="2" spans="1:5" s="1" customFormat="1" ht="30.75" customHeight="1" x14ac:dyDescent="0.25">
      <c r="A2" s="27" t="s">
        <v>47</v>
      </c>
      <c r="B2" s="28"/>
      <c r="C2" s="28"/>
      <c r="D2" s="28"/>
      <c r="E2" s="28"/>
    </row>
    <row r="4" spans="1:5" ht="15" customHeight="1" x14ac:dyDescent="0.25">
      <c r="A4" s="29" t="s">
        <v>0</v>
      </c>
      <c r="B4" s="30" t="s">
        <v>1</v>
      </c>
      <c r="C4" s="30" t="s">
        <v>48</v>
      </c>
      <c r="D4" s="31" t="s">
        <v>49</v>
      </c>
      <c r="E4" s="32" t="s">
        <v>2</v>
      </c>
    </row>
    <row r="5" spans="1:5" x14ac:dyDescent="0.25">
      <c r="A5" s="29"/>
      <c r="B5" s="30"/>
      <c r="C5" s="30"/>
      <c r="D5" s="31"/>
      <c r="E5" s="32"/>
    </row>
    <row r="6" spans="1:5" ht="27" customHeight="1" x14ac:dyDescent="0.25">
      <c r="A6" s="29"/>
      <c r="B6" s="30"/>
      <c r="C6" s="30"/>
      <c r="D6" s="31"/>
      <c r="E6" s="32"/>
    </row>
    <row r="7" spans="1:5" x14ac:dyDescent="0.25">
      <c r="A7" s="3" t="s">
        <v>3</v>
      </c>
      <c r="B7" s="4" t="s">
        <v>4</v>
      </c>
      <c r="C7" s="5">
        <f>SUM(C8:C18)</f>
        <v>1208587355</v>
      </c>
      <c r="D7" s="5">
        <f>SUM(D8:D18)</f>
        <v>651362270.16999996</v>
      </c>
      <c r="E7" s="6">
        <f>ROUND(D7/C7*100,1)</f>
        <v>53.9</v>
      </c>
    </row>
    <row r="8" spans="1:5" ht="31.5" x14ac:dyDescent="0.25">
      <c r="A8" s="7" t="s">
        <v>5</v>
      </c>
      <c r="B8" s="8" t="s">
        <v>6</v>
      </c>
      <c r="C8" s="9">
        <v>174707132</v>
      </c>
      <c r="D8" s="9">
        <v>97385441.519999996</v>
      </c>
      <c r="E8" s="10">
        <f>ROUND(D8/C8*100,1)</f>
        <v>55.7</v>
      </c>
    </row>
    <row r="9" spans="1:5" x14ac:dyDescent="0.25">
      <c r="A9" s="7" t="s">
        <v>7</v>
      </c>
      <c r="B9" s="8" t="s">
        <v>8</v>
      </c>
      <c r="C9" s="11">
        <v>16688436</v>
      </c>
      <c r="D9" s="12">
        <v>7597891.2300000004</v>
      </c>
      <c r="E9" s="10">
        <f t="shared" ref="E9:E28" si="0">ROUND(D9/C9*100,1)</f>
        <v>45.5</v>
      </c>
    </row>
    <row r="10" spans="1:5" ht="31.5" x14ac:dyDescent="0.25">
      <c r="A10" s="7" t="s">
        <v>9</v>
      </c>
      <c r="B10" s="8" t="s">
        <v>10</v>
      </c>
      <c r="C10" s="11">
        <v>119521</v>
      </c>
      <c r="D10" s="11">
        <v>59761</v>
      </c>
      <c r="E10" s="10">
        <f t="shared" si="0"/>
        <v>50</v>
      </c>
    </row>
    <row r="11" spans="1:5" ht="31.5" x14ac:dyDescent="0.25">
      <c r="A11" s="7" t="s">
        <v>11</v>
      </c>
      <c r="B11" s="8" t="s">
        <v>12</v>
      </c>
      <c r="C11" s="11">
        <v>262651</v>
      </c>
      <c r="D11" s="11">
        <v>131322</v>
      </c>
      <c r="E11" s="10">
        <f t="shared" si="0"/>
        <v>50</v>
      </c>
    </row>
    <row r="12" spans="1:5" x14ac:dyDescent="0.25">
      <c r="A12" s="7" t="s">
        <v>13</v>
      </c>
      <c r="B12" s="8" t="s">
        <v>14</v>
      </c>
      <c r="C12" s="11">
        <v>6937934</v>
      </c>
      <c r="D12" s="11">
        <v>17749</v>
      </c>
      <c r="E12" s="10">
        <f t="shared" si="0"/>
        <v>0.3</v>
      </c>
    </row>
    <row r="13" spans="1:5" ht="31.5" x14ac:dyDescent="0.25">
      <c r="A13" s="7" t="s">
        <v>15</v>
      </c>
      <c r="B13" s="8" t="s">
        <v>16</v>
      </c>
      <c r="C13" s="11">
        <v>158462412</v>
      </c>
      <c r="D13" s="11">
        <v>88716480.030000001</v>
      </c>
      <c r="E13" s="10">
        <f t="shared" si="0"/>
        <v>56</v>
      </c>
    </row>
    <row r="14" spans="1:5" ht="31.5" x14ac:dyDescent="0.25">
      <c r="A14" s="7" t="s">
        <v>17</v>
      </c>
      <c r="B14" s="8" t="s">
        <v>18</v>
      </c>
      <c r="C14" s="11">
        <v>42569479</v>
      </c>
      <c r="D14" s="11">
        <v>16867952.48</v>
      </c>
      <c r="E14" s="10">
        <f t="shared" si="0"/>
        <v>39.6</v>
      </c>
    </row>
    <row r="15" spans="1:5" ht="31.5" x14ac:dyDescent="0.25">
      <c r="A15" s="7" t="s">
        <v>19</v>
      </c>
      <c r="B15" s="8" t="s">
        <v>20</v>
      </c>
      <c r="C15" s="11">
        <v>271997225</v>
      </c>
      <c r="D15" s="11">
        <v>145594450.09</v>
      </c>
      <c r="E15" s="10">
        <f t="shared" si="0"/>
        <v>53.5</v>
      </c>
    </row>
    <row r="16" spans="1:5" ht="31.5" x14ac:dyDescent="0.25">
      <c r="A16" s="7" t="s">
        <v>21</v>
      </c>
      <c r="B16" s="8" t="s">
        <v>22</v>
      </c>
      <c r="C16" s="11">
        <v>350566405</v>
      </c>
      <c r="D16" s="11">
        <v>194721418.68000001</v>
      </c>
      <c r="E16" s="10">
        <f t="shared" si="0"/>
        <v>55.5</v>
      </c>
    </row>
    <row r="17" spans="1:6" ht="31.5" x14ac:dyDescent="0.25">
      <c r="A17" s="7" t="s">
        <v>23</v>
      </c>
      <c r="B17" s="8" t="s">
        <v>24</v>
      </c>
      <c r="C17" s="11">
        <v>183638302</v>
      </c>
      <c r="D17" s="11">
        <v>99417096.629999995</v>
      </c>
      <c r="E17" s="10">
        <f t="shared" si="0"/>
        <v>54.1</v>
      </c>
    </row>
    <row r="18" spans="1:6" ht="31.5" x14ac:dyDescent="0.25">
      <c r="A18" s="7" t="s">
        <v>25</v>
      </c>
      <c r="B18" s="8" t="s">
        <v>26</v>
      </c>
      <c r="C18" s="11">
        <v>2637858</v>
      </c>
      <c r="D18" s="11">
        <v>852707.51</v>
      </c>
      <c r="E18" s="10">
        <f t="shared" si="0"/>
        <v>32.299999999999997</v>
      </c>
    </row>
    <row r="19" spans="1:6" ht="31.5" x14ac:dyDescent="0.25">
      <c r="A19" s="3" t="s">
        <v>27</v>
      </c>
      <c r="B19" s="4" t="s">
        <v>28</v>
      </c>
      <c r="C19" s="5">
        <f>C20+C21</f>
        <v>12574671</v>
      </c>
      <c r="D19" s="5">
        <f>D20+D21</f>
        <v>5577746.04</v>
      </c>
      <c r="E19" s="5">
        <f t="shared" si="0"/>
        <v>44.4</v>
      </c>
    </row>
    <row r="20" spans="1:6" ht="31.5" x14ac:dyDescent="0.25">
      <c r="A20" s="13" t="s">
        <v>29</v>
      </c>
      <c r="B20" s="14" t="s">
        <v>28</v>
      </c>
      <c r="C20" s="15">
        <v>10703285</v>
      </c>
      <c r="D20" s="16">
        <v>5096851.0999999996</v>
      </c>
      <c r="E20" s="17">
        <f t="shared" si="0"/>
        <v>47.6</v>
      </c>
    </row>
    <row r="21" spans="1:6" ht="31.5" x14ac:dyDescent="0.25">
      <c r="A21" s="13" t="s">
        <v>30</v>
      </c>
      <c r="B21" s="14" t="s">
        <v>31</v>
      </c>
      <c r="C21" s="18">
        <v>1871386</v>
      </c>
      <c r="D21" s="18">
        <v>480894.94</v>
      </c>
      <c r="E21" s="17">
        <f>ROUND(D21/C21*100,1)</f>
        <v>25.7</v>
      </c>
    </row>
    <row r="22" spans="1:6" ht="31.5" x14ac:dyDescent="0.25">
      <c r="A22" s="3" t="s">
        <v>32</v>
      </c>
      <c r="B22" s="4" t="s">
        <v>33</v>
      </c>
      <c r="C22" s="19">
        <v>1250896</v>
      </c>
      <c r="D22" s="19">
        <v>20263.669999999998</v>
      </c>
      <c r="E22" s="20">
        <f t="shared" ref="E22:E25" si="1">ROUND(D22/C22*100,1)</f>
        <v>1.6</v>
      </c>
    </row>
    <row r="23" spans="1:6" s="21" customFormat="1" ht="31.5" x14ac:dyDescent="0.25">
      <c r="A23" s="3" t="s">
        <v>34</v>
      </c>
      <c r="B23" s="4" t="s">
        <v>35</v>
      </c>
      <c r="C23" s="5">
        <v>678512</v>
      </c>
      <c r="D23" s="5">
        <v>19888.48</v>
      </c>
      <c r="E23" s="20">
        <f t="shared" si="1"/>
        <v>2.9</v>
      </c>
      <c r="F23" s="2"/>
    </row>
    <row r="24" spans="1:6" s="21" customFormat="1" ht="31.5" x14ac:dyDescent="0.25">
      <c r="A24" s="3" t="s">
        <v>36</v>
      </c>
      <c r="B24" s="4" t="s">
        <v>37</v>
      </c>
      <c r="C24" s="5">
        <v>2500</v>
      </c>
      <c r="D24" s="5">
        <v>0</v>
      </c>
      <c r="E24" s="17">
        <f t="shared" si="1"/>
        <v>0</v>
      </c>
    </row>
    <row r="25" spans="1:6" s="21" customFormat="1" ht="47.25" x14ac:dyDescent="0.25">
      <c r="A25" s="3" t="s">
        <v>38</v>
      </c>
      <c r="B25" s="4" t="s">
        <v>39</v>
      </c>
      <c r="C25" s="5">
        <f>C26+C27</f>
        <v>374976</v>
      </c>
      <c r="D25" s="5">
        <f>D26+D27</f>
        <v>21811.99</v>
      </c>
      <c r="E25" s="20">
        <f t="shared" si="1"/>
        <v>5.8</v>
      </c>
    </row>
    <row r="26" spans="1:6" x14ac:dyDescent="0.25">
      <c r="A26" s="7" t="s">
        <v>40</v>
      </c>
      <c r="B26" s="8" t="s">
        <v>41</v>
      </c>
      <c r="C26" s="9">
        <v>374976</v>
      </c>
      <c r="D26" s="9">
        <v>21811.99</v>
      </c>
      <c r="E26" s="10">
        <f t="shared" si="0"/>
        <v>5.8</v>
      </c>
    </row>
    <row r="27" spans="1:6" ht="47.25" hidden="1" x14ac:dyDescent="0.25">
      <c r="A27" s="7" t="s">
        <v>42</v>
      </c>
      <c r="B27" s="8" t="s">
        <v>43</v>
      </c>
      <c r="C27" s="9"/>
      <c r="D27" s="9"/>
      <c r="E27" s="10" t="e">
        <f t="shared" si="0"/>
        <v>#DIV/0!</v>
      </c>
    </row>
    <row r="28" spans="1:6" ht="31.5" x14ac:dyDescent="0.25">
      <c r="A28" s="3" t="s">
        <v>44</v>
      </c>
      <c r="B28" s="4" t="s">
        <v>45</v>
      </c>
      <c r="C28" s="5">
        <v>140187340</v>
      </c>
      <c r="D28" s="5">
        <v>115270731.23999999</v>
      </c>
      <c r="E28" s="10">
        <f t="shared" si="0"/>
        <v>82.2</v>
      </c>
    </row>
    <row r="29" spans="1:6" x14ac:dyDescent="0.25">
      <c r="A29" s="7"/>
      <c r="B29" s="4" t="s">
        <v>46</v>
      </c>
      <c r="C29" s="5">
        <f>C28+C25+C24+C23+C19+C7+C22</f>
        <v>1363656250</v>
      </c>
      <c r="D29" s="5">
        <f>D28+D25+D24+D23+D19+D7+D22</f>
        <v>772272711.58999991</v>
      </c>
      <c r="E29" s="6">
        <f>ROUND(D29/C29*100,1)</f>
        <v>56.6</v>
      </c>
    </row>
    <row r="30" spans="1:6" x14ac:dyDescent="0.25">
      <c r="C30" s="23"/>
      <c r="D30" s="24"/>
      <c r="E30" s="25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2021_1pusgads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Marita Antonevica</cp:lastModifiedBy>
  <dcterms:created xsi:type="dcterms:W3CDTF">2021-04-28T06:51:26Z</dcterms:created>
  <dcterms:modified xsi:type="dcterms:W3CDTF">2021-07-19T08:24:33Z</dcterms:modified>
</cp:coreProperties>
</file>